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daniallap\Documents\GitHub\streamflow-prediction\esf-rain\"/>
    </mc:Choice>
  </mc:AlternateContent>
  <xr:revisionPtr revIDLastSave="0" documentId="13_ncr:1_{5D937109-298E-4739-A822-8C8794D18746}" xr6:coauthVersionLast="47" xr6:coauthVersionMax="47" xr10:uidLastSave="{00000000-0000-0000-0000-000000000000}"/>
  <bookViews>
    <workbookView xWindow="-120" yWindow="-120" windowWidth="29040" windowHeight="17520" activeTab="1" xr2:uid="{00000000-000D-0000-FFFF-FFFF00000000}"/>
  </bookViews>
  <sheets>
    <sheet name="Sheet4" sheetId="4" r:id="rId1"/>
    <sheet name="Sheet1" sheetId="7" r:id="rId2"/>
    <sheet name="annual" sheetId="6" r:id="rId3"/>
    <sheet name="geographic" sheetId="5" r:id="rId4"/>
  </sheets>
  <definedNames>
    <definedName name="solver_adj" localSheetId="2" hidden="1">annual!$T$61:$AB$64</definedName>
    <definedName name="solver_adj" localSheetId="3" hidden="1">geographic!$H$3:$I$5</definedName>
    <definedName name="solver_adj" localSheetId="0" hidden="1">Sheet4!$F$546:$K$566</definedName>
    <definedName name="solver_cvg" localSheetId="2" hidden="1">0.0001</definedName>
    <definedName name="solver_cvg" localSheetId="3" hidden="1">0.0001</definedName>
    <definedName name="solver_cvg" localSheetId="0" hidden="1">0.0001</definedName>
    <definedName name="solver_drv" localSheetId="2" hidden="1">1</definedName>
    <definedName name="solver_drv" localSheetId="3" hidden="1">1</definedName>
    <definedName name="solver_drv" localSheetId="0" hidden="1">2</definedName>
    <definedName name="solver_eng" localSheetId="2" hidden="1">1</definedName>
    <definedName name="solver_eng" localSheetId="3" hidden="1">1</definedName>
    <definedName name="solver_eng" localSheetId="0" hidden="1">1</definedName>
    <definedName name="solver_est" localSheetId="2" hidden="1">1</definedName>
    <definedName name="solver_est" localSheetId="3" hidden="1">1</definedName>
    <definedName name="solver_est" localSheetId="0" hidden="1">1</definedName>
    <definedName name="solver_itr" localSheetId="2" hidden="1">2147483647</definedName>
    <definedName name="solver_itr" localSheetId="3" hidden="1">2147483647</definedName>
    <definedName name="solver_itr" localSheetId="0" hidden="1">2147483647</definedName>
    <definedName name="solver_mip" localSheetId="2" hidden="1">2147483647</definedName>
    <definedName name="solver_mip" localSheetId="3" hidden="1">2147483647</definedName>
    <definedName name="solver_mip" localSheetId="0" hidden="1">2147483647</definedName>
    <definedName name="solver_mni" localSheetId="2" hidden="1">30</definedName>
    <definedName name="solver_mni" localSheetId="3" hidden="1">30</definedName>
    <definedName name="solver_mni" localSheetId="0" hidden="1">30</definedName>
    <definedName name="solver_mrt" localSheetId="2" hidden="1">0.075</definedName>
    <definedName name="solver_mrt" localSheetId="3" hidden="1">0.075</definedName>
    <definedName name="solver_mrt" localSheetId="0" hidden="1">0.075</definedName>
    <definedName name="solver_msl" localSheetId="2" hidden="1">2</definedName>
    <definedName name="solver_msl" localSheetId="3" hidden="1">2</definedName>
    <definedName name="solver_msl" localSheetId="0" hidden="1">2</definedName>
    <definedName name="solver_neg" localSheetId="2" hidden="1">2</definedName>
    <definedName name="solver_neg" localSheetId="3" hidden="1">2</definedName>
    <definedName name="solver_neg" localSheetId="0" hidden="1">2</definedName>
    <definedName name="solver_nod" localSheetId="2" hidden="1">2147483647</definedName>
    <definedName name="solver_nod" localSheetId="3" hidden="1">2147483647</definedName>
    <definedName name="solver_nod" localSheetId="0" hidden="1">2147483647</definedName>
    <definedName name="solver_num" localSheetId="2" hidden="1">0</definedName>
    <definedName name="solver_num" localSheetId="3" hidden="1">0</definedName>
    <definedName name="solver_num" localSheetId="0" hidden="1">0</definedName>
    <definedName name="solver_nwt" localSheetId="2" hidden="1">1</definedName>
    <definedName name="solver_nwt" localSheetId="3" hidden="1">1</definedName>
    <definedName name="solver_nwt" localSheetId="0" hidden="1">1</definedName>
    <definedName name="solver_opt" localSheetId="2" hidden="1">annual!$AC$65</definedName>
    <definedName name="solver_opt" localSheetId="3" hidden="1">geographic!$G$9</definedName>
    <definedName name="solver_opt" localSheetId="0" hidden="1">Sheet4!$AE$567</definedName>
    <definedName name="solver_pre" localSheetId="2" hidden="1">0.000001</definedName>
    <definedName name="solver_pre" localSheetId="3" hidden="1">0.000001</definedName>
    <definedName name="solver_pre" localSheetId="0" hidden="1">0.000001</definedName>
    <definedName name="solver_rbv" localSheetId="2" hidden="1">1</definedName>
    <definedName name="solver_rbv" localSheetId="3" hidden="1">1</definedName>
    <definedName name="solver_rbv" localSheetId="0" hidden="1">2</definedName>
    <definedName name="solver_rlx" localSheetId="2" hidden="1">2</definedName>
    <definedName name="solver_rlx" localSheetId="3" hidden="1">2</definedName>
    <definedName name="solver_rlx" localSheetId="0" hidden="1">2</definedName>
    <definedName name="solver_rsd" localSheetId="2" hidden="1">0</definedName>
    <definedName name="solver_rsd" localSheetId="3" hidden="1">0</definedName>
    <definedName name="solver_rsd" localSheetId="0" hidden="1">0</definedName>
    <definedName name="solver_scl" localSheetId="2" hidden="1">1</definedName>
    <definedName name="solver_scl" localSheetId="3" hidden="1">1</definedName>
    <definedName name="solver_scl" localSheetId="0" hidden="1">2</definedName>
    <definedName name="solver_sho" localSheetId="2" hidden="1">2</definedName>
    <definedName name="solver_sho" localSheetId="3" hidden="1">2</definedName>
    <definedName name="solver_sho" localSheetId="0" hidden="1">2</definedName>
    <definedName name="solver_ssz" localSheetId="2" hidden="1">100</definedName>
    <definedName name="solver_ssz" localSheetId="3" hidden="1">100</definedName>
    <definedName name="solver_ssz" localSheetId="0" hidden="1">100</definedName>
    <definedName name="solver_tim" localSheetId="2" hidden="1">2147483647</definedName>
    <definedName name="solver_tim" localSheetId="3" hidden="1">2147483647</definedName>
    <definedName name="solver_tim" localSheetId="0" hidden="1">2147483647</definedName>
    <definedName name="solver_tol" localSheetId="2" hidden="1">0.01</definedName>
    <definedName name="solver_tol" localSheetId="3" hidden="1">0.01</definedName>
    <definedName name="solver_tol" localSheetId="0" hidden="1">0.01</definedName>
    <definedName name="solver_typ" localSheetId="2" hidden="1">1</definedName>
    <definedName name="solver_typ" localSheetId="3" hidden="1">2</definedName>
    <definedName name="solver_typ" localSheetId="0" hidden="1">1</definedName>
    <definedName name="solver_val" localSheetId="2" hidden="1">0</definedName>
    <definedName name="solver_val" localSheetId="3" hidden="1">0</definedName>
    <definedName name="solver_val" localSheetId="0" hidden="1">0</definedName>
    <definedName name="solver_ver" localSheetId="2" hidden="1">3</definedName>
    <definedName name="solver_ver" localSheetId="3" hidden="1">3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" i="7" l="1"/>
  <c r="F1" i="7"/>
  <c r="G1" i="7"/>
  <c r="H1" i="7"/>
  <c r="I1" i="7"/>
  <c r="J1" i="7"/>
  <c r="K1" i="7"/>
  <c r="L1" i="7"/>
  <c r="M1" i="7"/>
  <c r="N1" i="7"/>
  <c r="O1" i="7"/>
  <c r="P1" i="7"/>
  <c r="Q1" i="7"/>
  <c r="R1" i="7"/>
  <c r="S1" i="7"/>
  <c r="T1" i="7"/>
  <c r="U1" i="7"/>
  <c r="D1" i="7"/>
  <c r="E2" i="7"/>
  <c r="D2" i="7"/>
  <c r="H2" i="7"/>
  <c r="G2" i="7"/>
  <c r="K2" i="7"/>
  <c r="J2" i="7"/>
  <c r="N2" i="7"/>
  <c r="M2" i="7"/>
  <c r="Q2" i="7"/>
  <c r="P2" i="7"/>
  <c r="T2" i="7"/>
  <c r="S2" i="7"/>
  <c r="C176" i="4"/>
  <c r="B176" i="4" s="1"/>
  <c r="B175" i="4"/>
  <c r="C175" i="4"/>
  <c r="G1" i="4"/>
  <c r="H1" i="4"/>
  <c r="I1" i="4"/>
  <c r="J1" i="4"/>
  <c r="K1" i="4"/>
  <c r="L1" i="4"/>
  <c r="M1" i="4"/>
  <c r="N1" i="4"/>
  <c r="O1" i="4"/>
  <c r="P1" i="4"/>
  <c r="Q1" i="4"/>
  <c r="R1" i="4"/>
  <c r="S1" i="4"/>
  <c r="T1" i="4"/>
  <c r="U1" i="4"/>
  <c r="V1" i="4"/>
  <c r="W1" i="4"/>
  <c r="X1" i="4"/>
  <c r="Y1" i="4"/>
  <c r="Z1" i="4"/>
  <c r="AA1" i="4"/>
  <c r="AB1" i="4"/>
  <c r="AC1" i="4"/>
  <c r="AD1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Z2" i="4"/>
  <c r="AA2" i="4"/>
  <c r="AB2" i="4"/>
  <c r="AC2" i="4"/>
  <c r="AD2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AA4" i="4"/>
  <c r="AB4" i="4"/>
  <c r="AC4" i="4"/>
  <c r="AD4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AB8" i="4"/>
  <c r="AC8" i="4"/>
  <c r="AD8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F2" i="4"/>
  <c r="F3" i="4"/>
  <c r="F4" i="4"/>
  <c r="F5" i="4"/>
  <c r="F6" i="4"/>
  <c r="F7" i="4"/>
  <c r="F8" i="4"/>
  <c r="F9" i="4"/>
  <c r="F10" i="4"/>
  <c r="F11" i="4"/>
  <c r="F12" i="4"/>
  <c r="F1" i="4"/>
  <c r="AC66" i="6"/>
  <c r="B72" i="6"/>
  <c r="C72" i="6"/>
  <c r="D72" i="6"/>
  <c r="E72" i="6"/>
  <c r="F72" i="6"/>
  <c r="G72" i="6"/>
  <c r="H72" i="6"/>
  <c r="I72" i="6"/>
  <c r="J72" i="6"/>
  <c r="K72" i="6"/>
  <c r="L72" i="6"/>
  <c r="M72" i="6"/>
  <c r="N72" i="6"/>
  <c r="O72" i="6"/>
  <c r="P72" i="6"/>
  <c r="Q72" i="6"/>
  <c r="R72" i="6"/>
  <c r="S72" i="6"/>
  <c r="T72" i="6"/>
  <c r="U72" i="6"/>
  <c r="V72" i="6"/>
  <c r="W72" i="6"/>
  <c r="X72" i="6"/>
  <c r="Y72" i="6"/>
  <c r="Z72" i="6"/>
  <c r="AA72" i="6"/>
  <c r="AB72" i="6"/>
  <c r="B73" i="6"/>
  <c r="C73" i="6"/>
  <c r="D73" i="6"/>
  <c r="E73" i="6"/>
  <c r="F73" i="6"/>
  <c r="G73" i="6"/>
  <c r="H73" i="6"/>
  <c r="I73" i="6"/>
  <c r="J73" i="6"/>
  <c r="K73" i="6"/>
  <c r="L73" i="6"/>
  <c r="M73" i="6"/>
  <c r="N73" i="6"/>
  <c r="O73" i="6"/>
  <c r="P73" i="6"/>
  <c r="Q73" i="6"/>
  <c r="R73" i="6"/>
  <c r="S73" i="6"/>
  <c r="T73" i="6"/>
  <c r="U73" i="6"/>
  <c r="V73" i="6"/>
  <c r="W73" i="6"/>
  <c r="X73" i="6"/>
  <c r="Y73" i="6"/>
  <c r="Z73" i="6"/>
  <c r="AA73" i="6"/>
  <c r="AB73" i="6"/>
  <c r="B74" i="6"/>
  <c r="C74" i="6"/>
  <c r="D74" i="6"/>
  <c r="E74" i="6"/>
  <c r="F74" i="6"/>
  <c r="G74" i="6"/>
  <c r="H74" i="6"/>
  <c r="I74" i="6"/>
  <c r="J74" i="6"/>
  <c r="K74" i="6"/>
  <c r="L74" i="6"/>
  <c r="M74" i="6"/>
  <c r="N74" i="6"/>
  <c r="O74" i="6"/>
  <c r="P74" i="6"/>
  <c r="Q74" i="6"/>
  <c r="R74" i="6"/>
  <c r="S74" i="6"/>
  <c r="T74" i="6"/>
  <c r="U74" i="6"/>
  <c r="V74" i="6"/>
  <c r="W74" i="6"/>
  <c r="X74" i="6"/>
  <c r="Y74" i="6"/>
  <c r="Z74" i="6"/>
  <c r="AA74" i="6"/>
  <c r="AB74" i="6"/>
  <c r="B75" i="6"/>
  <c r="C75" i="6"/>
  <c r="D75" i="6"/>
  <c r="E75" i="6"/>
  <c r="F75" i="6"/>
  <c r="G75" i="6"/>
  <c r="H75" i="6"/>
  <c r="I75" i="6"/>
  <c r="J75" i="6"/>
  <c r="K75" i="6"/>
  <c r="L75" i="6"/>
  <c r="M75" i="6"/>
  <c r="N75" i="6"/>
  <c r="O75" i="6"/>
  <c r="P75" i="6"/>
  <c r="Q75" i="6"/>
  <c r="R75" i="6"/>
  <c r="S75" i="6"/>
  <c r="T75" i="6"/>
  <c r="U75" i="6"/>
  <c r="V75" i="6"/>
  <c r="W75" i="6"/>
  <c r="X75" i="6"/>
  <c r="Y75" i="6"/>
  <c r="Z75" i="6"/>
  <c r="AA75" i="6"/>
  <c r="AB75" i="6"/>
  <c r="B76" i="6"/>
  <c r="C76" i="6"/>
  <c r="D76" i="6"/>
  <c r="E76" i="6"/>
  <c r="F76" i="6"/>
  <c r="G76" i="6"/>
  <c r="H76" i="6"/>
  <c r="I76" i="6"/>
  <c r="J76" i="6"/>
  <c r="K76" i="6"/>
  <c r="L76" i="6"/>
  <c r="M76" i="6"/>
  <c r="N76" i="6"/>
  <c r="O76" i="6"/>
  <c r="P76" i="6"/>
  <c r="Q76" i="6"/>
  <c r="R76" i="6"/>
  <c r="S76" i="6"/>
  <c r="T76" i="6"/>
  <c r="U76" i="6"/>
  <c r="V76" i="6"/>
  <c r="W76" i="6"/>
  <c r="X76" i="6"/>
  <c r="Y76" i="6"/>
  <c r="Z76" i="6"/>
  <c r="AA76" i="6"/>
  <c r="AB76" i="6"/>
  <c r="B77" i="6"/>
  <c r="C77" i="6"/>
  <c r="D77" i="6"/>
  <c r="E77" i="6"/>
  <c r="F77" i="6"/>
  <c r="G77" i="6"/>
  <c r="H77" i="6"/>
  <c r="I77" i="6"/>
  <c r="J77" i="6"/>
  <c r="K77" i="6"/>
  <c r="L77" i="6"/>
  <c r="M77" i="6"/>
  <c r="N77" i="6"/>
  <c r="O77" i="6"/>
  <c r="P77" i="6"/>
  <c r="Q77" i="6"/>
  <c r="R77" i="6"/>
  <c r="S77" i="6"/>
  <c r="T77" i="6"/>
  <c r="U77" i="6"/>
  <c r="V77" i="6"/>
  <c r="W77" i="6"/>
  <c r="X77" i="6"/>
  <c r="Y77" i="6"/>
  <c r="Z77" i="6"/>
  <c r="AA77" i="6"/>
  <c r="AB77" i="6"/>
  <c r="B78" i="6"/>
  <c r="C78" i="6"/>
  <c r="D78" i="6"/>
  <c r="E78" i="6"/>
  <c r="F78" i="6"/>
  <c r="G78" i="6"/>
  <c r="H78" i="6"/>
  <c r="I78" i="6"/>
  <c r="J78" i="6"/>
  <c r="K78" i="6"/>
  <c r="L78" i="6"/>
  <c r="M78" i="6"/>
  <c r="N78" i="6"/>
  <c r="O78" i="6"/>
  <c r="P78" i="6"/>
  <c r="Q78" i="6"/>
  <c r="R78" i="6"/>
  <c r="S78" i="6"/>
  <c r="T78" i="6"/>
  <c r="U78" i="6"/>
  <c r="V78" i="6"/>
  <c r="W78" i="6"/>
  <c r="X78" i="6"/>
  <c r="Y78" i="6"/>
  <c r="Z78" i="6"/>
  <c r="AA78" i="6"/>
  <c r="AB78" i="6"/>
  <c r="B79" i="6"/>
  <c r="C79" i="6"/>
  <c r="D79" i="6"/>
  <c r="E79" i="6"/>
  <c r="F79" i="6"/>
  <c r="G79" i="6"/>
  <c r="H79" i="6"/>
  <c r="I79" i="6"/>
  <c r="J79" i="6"/>
  <c r="K79" i="6"/>
  <c r="L79" i="6"/>
  <c r="M79" i="6"/>
  <c r="N79" i="6"/>
  <c r="O79" i="6"/>
  <c r="P79" i="6"/>
  <c r="Q79" i="6"/>
  <c r="R79" i="6"/>
  <c r="S79" i="6"/>
  <c r="T79" i="6"/>
  <c r="U79" i="6"/>
  <c r="V79" i="6"/>
  <c r="W79" i="6"/>
  <c r="X79" i="6"/>
  <c r="Y79" i="6"/>
  <c r="Z79" i="6"/>
  <c r="AA79" i="6"/>
  <c r="AB79" i="6"/>
  <c r="B80" i="6"/>
  <c r="C80" i="6"/>
  <c r="D80" i="6"/>
  <c r="E80" i="6"/>
  <c r="F80" i="6"/>
  <c r="G80" i="6"/>
  <c r="H80" i="6"/>
  <c r="I80" i="6"/>
  <c r="J80" i="6"/>
  <c r="K80" i="6"/>
  <c r="L80" i="6"/>
  <c r="M80" i="6"/>
  <c r="N80" i="6"/>
  <c r="O80" i="6"/>
  <c r="P80" i="6"/>
  <c r="Q80" i="6"/>
  <c r="R80" i="6"/>
  <c r="S80" i="6"/>
  <c r="T80" i="6"/>
  <c r="U80" i="6"/>
  <c r="V80" i="6"/>
  <c r="W80" i="6"/>
  <c r="X80" i="6"/>
  <c r="Y80" i="6"/>
  <c r="Z80" i="6"/>
  <c r="AA80" i="6"/>
  <c r="AB80" i="6"/>
  <c r="B81" i="6"/>
  <c r="C81" i="6"/>
  <c r="D81" i="6"/>
  <c r="E81" i="6"/>
  <c r="F81" i="6"/>
  <c r="G81" i="6"/>
  <c r="H81" i="6"/>
  <c r="I81" i="6"/>
  <c r="J81" i="6"/>
  <c r="K81" i="6"/>
  <c r="L81" i="6"/>
  <c r="M81" i="6"/>
  <c r="N81" i="6"/>
  <c r="O81" i="6"/>
  <c r="P81" i="6"/>
  <c r="Q81" i="6"/>
  <c r="R81" i="6"/>
  <c r="S81" i="6"/>
  <c r="T81" i="6"/>
  <c r="U81" i="6"/>
  <c r="V81" i="6"/>
  <c r="W81" i="6"/>
  <c r="X81" i="6"/>
  <c r="Y81" i="6"/>
  <c r="Z81" i="6"/>
  <c r="AA81" i="6"/>
  <c r="AB81" i="6"/>
  <c r="B82" i="6"/>
  <c r="C82" i="6"/>
  <c r="D82" i="6"/>
  <c r="E82" i="6"/>
  <c r="F82" i="6"/>
  <c r="G82" i="6"/>
  <c r="H82" i="6"/>
  <c r="I82" i="6"/>
  <c r="J82" i="6"/>
  <c r="K82" i="6"/>
  <c r="L82" i="6"/>
  <c r="M82" i="6"/>
  <c r="N82" i="6"/>
  <c r="O82" i="6"/>
  <c r="P82" i="6"/>
  <c r="Q82" i="6"/>
  <c r="R82" i="6"/>
  <c r="S82" i="6"/>
  <c r="T82" i="6"/>
  <c r="U82" i="6"/>
  <c r="V82" i="6"/>
  <c r="W82" i="6"/>
  <c r="X82" i="6"/>
  <c r="Y82" i="6"/>
  <c r="Z82" i="6"/>
  <c r="AA82" i="6"/>
  <c r="AB82" i="6"/>
  <c r="B83" i="6"/>
  <c r="C83" i="6"/>
  <c r="D83" i="6"/>
  <c r="E83" i="6"/>
  <c r="F83" i="6"/>
  <c r="G83" i="6"/>
  <c r="H83" i="6"/>
  <c r="I83" i="6"/>
  <c r="J83" i="6"/>
  <c r="K83" i="6"/>
  <c r="L83" i="6"/>
  <c r="M83" i="6"/>
  <c r="N83" i="6"/>
  <c r="O83" i="6"/>
  <c r="P83" i="6"/>
  <c r="Q83" i="6"/>
  <c r="R83" i="6"/>
  <c r="S83" i="6"/>
  <c r="T83" i="6"/>
  <c r="U83" i="6"/>
  <c r="V83" i="6"/>
  <c r="W83" i="6"/>
  <c r="X83" i="6"/>
  <c r="Y83" i="6"/>
  <c r="Z83" i="6"/>
  <c r="AA83" i="6"/>
  <c r="AB83" i="6"/>
  <c r="B84" i="6"/>
  <c r="C84" i="6"/>
  <c r="D84" i="6"/>
  <c r="E84" i="6"/>
  <c r="F84" i="6"/>
  <c r="G84" i="6"/>
  <c r="H84" i="6"/>
  <c r="I84" i="6"/>
  <c r="J84" i="6"/>
  <c r="K84" i="6"/>
  <c r="L84" i="6"/>
  <c r="M84" i="6"/>
  <c r="N84" i="6"/>
  <c r="O84" i="6"/>
  <c r="P84" i="6"/>
  <c r="Q84" i="6"/>
  <c r="R84" i="6"/>
  <c r="S84" i="6"/>
  <c r="T84" i="6"/>
  <c r="U84" i="6"/>
  <c r="V84" i="6"/>
  <c r="W84" i="6"/>
  <c r="X84" i="6"/>
  <c r="Y84" i="6"/>
  <c r="Z84" i="6"/>
  <c r="AA84" i="6"/>
  <c r="AB84" i="6"/>
  <c r="B85" i="6"/>
  <c r="C85" i="6"/>
  <c r="D85" i="6"/>
  <c r="E85" i="6"/>
  <c r="F85" i="6"/>
  <c r="G85" i="6"/>
  <c r="H85" i="6"/>
  <c r="I85" i="6"/>
  <c r="J85" i="6"/>
  <c r="K85" i="6"/>
  <c r="L85" i="6"/>
  <c r="M85" i="6"/>
  <c r="N85" i="6"/>
  <c r="O85" i="6"/>
  <c r="P85" i="6"/>
  <c r="Q85" i="6"/>
  <c r="R85" i="6"/>
  <c r="S85" i="6"/>
  <c r="T85" i="6"/>
  <c r="U85" i="6"/>
  <c r="V85" i="6"/>
  <c r="W85" i="6"/>
  <c r="X85" i="6"/>
  <c r="Y85" i="6"/>
  <c r="Z85" i="6"/>
  <c r="AA85" i="6"/>
  <c r="AB85" i="6"/>
  <c r="B86" i="6"/>
  <c r="C86" i="6"/>
  <c r="D86" i="6"/>
  <c r="E86" i="6"/>
  <c r="F86" i="6"/>
  <c r="G86" i="6"/>
  <c r="H86" i="6"/>
  <c r="I86" i="6"/>
  <c r="J86" i="6"/>
  <c r="K86" i="6"/>
  <c r="L86" i="6"/>
  <c r="M86" i="6"/>
  <c r="N86" i="6"/>
  <c r="O86" i="6"/>
  <c r="P86" i="6"/>
  <c r="Q86" i="6"/>
  <c r="R86" i="6"/>
  <c r="S86" i="6"/>
  <c r="T86" i="6"/>
  <c r="U86" i="6"/>
  <c r="V86" i="6"/>
  <c r="W86" i="6"/>
  <c r="X86" i="6"/>
  <c r="Y86" i="6"/>
  <c r="Z86" i="6"/>
  <c r="AA86" i="6"/>
  <c r="AB86" i="6"/>
  <c r="B87" i="6"/>
  <c r="C87" i="6"/>
  <c r="D87" i="6"/>
  <c r="E87" i="6"/>
  <c r="F87" i="6"/>
  <c r="G87" i="6"/>
  <c r="H87" i="6"/>
  <c r="I87" i="6"/>
  <c r="J87" i="6"/>
  <c r="K87" i="6"/>
  <c r="L87" i="6"/>
  <c r="M87" i="6"/>
  <c r="N87" i="6"/>
  <c r="O87" i="6"/>
  <c r="P87" i="6"/>
  <c r="Q87" i="6"/>
  <c r="R87" i="6"/>
  <c r="S87" i="6"/>
  <c r="T87" i="6"/>
  <c r="U87" i="6"/>
  <c r="V87" i="6"/>
  <c r="W87" i="6"/>
  <c r="X87" i="6"/>
  <c r="Y87" i="6"/>
  <c r="Z87" i="6"/>
  <c r="AA87" i="6"/>
  <c r="AB87" i="6"/>
  <c r="B88" i="6"/>
  <c r="C88" i="6"/>
  <c r="D88" i="6"/>
  <c r="E88" i="6"/>
  <c r="F88" i="6"/>
  <c r="G88" i="6"/>
  <c r="H88" i="6"/>
  <c r="I88" i="6"/>
  <c r="J88" i="6"/>
  <c r="K88" i="6"/>
  <c r="L88" i="6"/>
  <c r="M88" i="6"/>
  <c r="N88" i="6"/>
  <c r="O88" i="6"/>
  <c r="P88" i="6"/>
  <c r="Q88" i="6"/>
  <c r="R88" i="6"/>
  <c r="S88" i="6"/>
  <c r="T88" i="6"/>
  <c r="U88" i="6"/>
  <c r="V88" i="6"/>
  <c r="W88" i="6"/>
  <c r="X88" i="6"/>
  <c r="Y88" i="6"/>
  <c r="Z88" i="6"/>
  <c r="AA88" i="6"/>
  <c r="AB88" i="6"/>
  <c r="B89" i="6"/>
  <c r="C89" i="6"/>
  <c r="D89" i="6"/>
  <c r="E89" i="6"/>
  <c r="F89" i="6"/>
  <c r="G89" i="6"/>
  <c r="H89" i="6"/>
  <c r="I89" i="6"/>
  <c r="J89" i="6"/>
  <c r="K89" i="6"/>
  <c r="L89" i="6"/>
  <c r="M89" i="6"/>
  <c r="N89" i="6"/>
  <c r="O89" i="6"/>
  <c r="P89" i="6"/>
  <c r="Q89" i="6"/>
  <c r="R89" i="6"/>
  <c r="S89" i="6"/>
  <c r="T89" i="6"/>
  <c r="U89" i="6"/>
  <c r="V89" i="6"/>
  <c r="W89" i="6"/>
  <c r="X89" i="6"/>
  <c r="Y89" i="6"/>
  <c r="Z89" i="6"/>
  <c r="AA89" i="6"/>
  <c r="AB89" i="6"/>
  <c r="B90" i="6"/>
  <c r="C90" i="6"/>
  <c r="D90" i="6"/>
  <c r="E90" i="6"/>
  <c r="F90" i="6"/>
  <c r="G90" i="6"/>
  <c r="H90" i="6"/>
  <c r="I90" i="6"/>
  <c r="J90" i="6"/>
  <c r="K90" i="6"/>
  <c r="L90" i="6"/>
  <c r="M90" i="6"/>
  <c r="N90" i="6"/>
  <c r="O90" i="6"/>
  <c r="P90" i="6"/>
  <c r="Q90" i="6"/>
  <c r="R90" i="6"/>
  <c r="S90" i="6"/>
  <c r="T90" i="6"/>
  <c r="U90" i="6"/>
  <c r="V90" i="6"/>
  <c r="W90" i="6"/>
  <c r="X90" i="6"/>
  <c r="Y90" i="6"/>
  <c r="Z90" i="6"/>
  <c r="AA90" i="6"/>
  <c r="AB90" i="6"/>
  <c r="B91" i="6"/>
  <c r="C91" i="6"/>
  <c r="D91" i="6"/>
  <c r="E91" i="6"/>
  <c r="F91" i="6"/>
  <c r="G91" i="6"/>
  <c r="H91" i="6"/>
  <c r="I91" i="6"/>
  <c r="J91" i="6"/>
  <c r="K91" i="6"/>
  <c r="L91" i="6"/>
  <c r="M91" i="6"/>
  <c r="N91" i="6"/>
  <c r="O91" i="6"/>
  <c r="P91" i="6"/>
  <c r="Q91" i="6"/>
  <c r="R91" i="6"/>
  <c r="S91" i="6"/>
  <c r="T91" i="6"/>
  <c r="U91" i="6"/>
  <c r="V91" i="6"/>
  <c r="W91" i="6"/>
  <c r="X91" i="6"/>
  <c r="Y91" i="6"/>
  <c r="Z91" i="6"/>
  <c r="AA91" i="6"/>
  <c r="AB91" i="6"/>
  <c r="B92" i="6"/>
  <c r="C92" i="6"/>
  <c r="D92" i="6"/>
  <c r="E92" i="6"/>
  <c r="F92" i="6"/>
  <c r="G92" i="6"/>
  <c r="H92" i="6"/>
  <c r="I92" i="6"/>
  <c r="J92" i="6"/>
  <c r="K92" i="6"/>
  <c r="L92" i="6"/>
  <c r="M92" i="6"/>
  <c r="N92" i="6"/>
  <c r="O92" i="6"/>
  <c r="P92" i="6"/>
  <c r="Q92" i="6"/>
  <c r="R92" i="6"/>
  <c r="S92" i="6"/>
  <c r="T92" i="6"/>
  <c r="U92" i="6"/>
  <c r="V92" i="6"/>
  <c r="W92" i="6"/>
  <c r="X92" i="6"/>
  <c r="Y92" i="6"/>
  <c r="Z92" i="6"/>
  <c r="AA92" i="6"/>
  <c r="AB92" i="6"/>
  <c r="B93" i="6"/>
  <c r="C93" i="6"/>
  <c r="D93" i="6"/>
  <c r="E93" i="6"/>
  <c r="F93" i="6"/>
  <c r="G93" i="6"/>
  <c r="H93" i="6"/>
  <c r="I93" i="6"/>
  <c r="J93" i="6"/>
  <c r="K93" i="6"/>
  <c r="L93" i="6"/>
  <c r="M93" i="6"/>
  <c r="N93" i="6"/>
  <c r="O93" i="6"/>
  <c r="P93" i="6"/>
  <c r="Q93" i="6"/>
  <c r="R93" i="6"/>
  <c r="S93" i="6"/>
  <c r="T93" i="6"/>
  <c r="U93" i="6"/>
  <c r="V93" i="6"/>
  <c r="W93" i="6"/>
  <c r="X93" i="6"/>
  <c r="Y93" i="6"/>
  <c r="Z93" i="6"/>
  <c r="AA93" i="6"/>
  <c r="AB93" i="6"/>
  <c r="B94" i="6"/>
  <c r="C94" i="6"/>
  <c r="D94" i="6"/>
  <c r="E94" i="6"/>
  <c r="F94" i="6"/>
  <c r="G94" i="6"/>
  <c r="H94" i="6"/>
  <c r="I94" i="6"/>
  <c r="J94" i="6"/>
  <c r="K94" i="6"/>
  <c r="L94" i="6"/>
  <c r="M94" i="6"/>
  <c r="N94" i="6"/>
  <c r="O94" i="6"/>
  <c r="P94" i="6"/>
  <c r="Q94" i="6"/>
  <c r="R94" i="6"/>
  <c r="S94" i="6"/>
  <c r="T94" i="6"/>
  <c r="U94" i="6"/>
  <c r="V94" i="6"/>
  <c r="W94" i="6"/>
  <c r="X94" i="6"/>
  <c r="Y94" i="6"/>
  <c r="Z94" i="6"/>
  <c r="AA94" i="6"/>
  <c r="AB94" i="6"/>
  <c r="C71" i="6"/>
  <c r="D71" i="6"/>
  <c r="E71" i="6"/>
  <c r="F71" i="6"/>
  <c r="G71" i="6"/>
  <c r="H71" i="6"/>
  <c r="I71" i="6"/>
  <c r="J71" i="6"/>
  <c r="K71" i="6"/>
  <c r="L71" i="6"/>
  <c r="M71" i="6"/>
  <c r="N71" i="6"/>
  <c r="O71" i="6"/>
  <c r="P71" i="6"/>
  <c r="Q71" i="6"/>
  <c r="R71" i="6"/>
  <c r="S71" i="6"/>
  <c r="T71" i="6"/>
  <c r="U71" i="6"/>
  <c r="V71" i="6"/>
  <c r="W71" i="6"/>
  <c r="X71" i="6"/>
  <c r="Y71" i="6"/>
  <c r="Z71" i="6"/>
  <c r="AA71" i="6"/>
  <c r="AB71" i="6"/>
  <c r="B71" i="6"/>
  <c r="Y49" i="6"/>
  <c r="E58" i="6"/>
  <c r="C31" i="6"/>
  <c r="C52" i="6" s="1"/>
  <c r="D31" i="6"/>
  <c r="D55" i="6" s="1"/>
  <c r="E31" i="6"/>
  <c r="E42" i="6" s="1"/>
  <c r="F31" i="6"/>
  <c r="F55" i="6" s="1"/>
  <c r="G31" i="6"/>
  <c r="G57" i="6" s="1"/>
  <c r="H31" i="6"/>
  <c r="H53" i="6" s="1"/>
  <c r="I31" i="6"/>
  <c r="I45" i="6" s="1"/>
  <c r="J31" i="6"/>
  <c r="J57" i="6" s="1"/>
  <c r="K31" i="6"/>
  <c r="K52" i="6" s="1"/>
  <c r="L31" i="6"/>
  <c r="L47" i="6" s="1"/>
  <c r="M31" i="6"/>
  <c r="M50" i="6" s="1"/>
  <c r="N31" i="6"/>
  <c r="N58" i="6" s="1"/>
  <c r="O31" i="6"/>
  <c r="P31" i="6"/>
  <c r="P53" i="6" s="1"/>
  <c r="Q31" i="6"/>
  <c r="Q44" i="6" s="1"/>
  <c r="R31" i="6"/>
  <c r="R44" i="6" s="1"/>
  <c r="S31" i="6"/>
  <c r="S44" i="6" s="1"/>
  <c r="T31" i="6"/>
  <c r="T39" i="6" s="1"/>
  <c r="U31" i="6"/>
  <c r="U34" i="6" s="1"/>
  <c r="V31" i="6"/>
  <c r="V38" i="6" s="1"/>
  <c r="W31" i="6"/>
  <c r="W50" i="6" s="1"/>
  <c r="X31" i="6"/>
  <c r="Y31" i="6"/>
  <c r="Y52" i="6" s="1"/>
  <c r="Z31" i="6"/>
  <c r="Z52" i="6" s="1"/>
  <c r="AA31" i="6"/>
  <c r="AA43" i="6" s="1"/>
  <c r="AB31" i="6"/>
  <c r="AB56" i="6" s="1"/>
  <c r="B31" i="6"/>
  <c r="B35" i="6" s="1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" i="5"/>
  <c r="W14" i="4"/>
  <c r="U14" i="4"/>
  <c r="AD14" i="4"/>
  <c r="S14" i="4"/>
  <c r="Q14" i="4"/>
  <c r="AA14" i="4"/>
  <c r="Y14" i="4"/>
  <c r="AB14" i="4"/>
  <c r="L14" i="4"/>
  <c r="AC14" i="4"/>
  <c r="Z14" i="4"/>
  <c r="K14" i="4"/>
  <c r="V14" i="4"/>
  <c r="X14" i="4"/>
  <c r="T14" i="4"/>
  <c r="H14" i="4"/>
  <c r="P14" i="4"/>
  <c r="J14" i="4"/>
  <c r="R14" i="4"/>
  <c r="I14" i="4"/>
  <c r="M14" i="4"/>
  <c r="N14" i="4"/>
  <c r="O14" i="4"/>
  <c r="G14" i="4"/>
  <c r="W15" i="4"/>
  <c r="U15" i="4"/>
  <c r="AD15" i="4"/>
  <c r="S15" i="4"/>
  <c r="Q15" i="4"/>
  <c r="AA15" i="4"/>
  <c r="Y15" i="4"/>
  <c r="AB15" i="4"/>
  <c r="L15" i="4"/>
  <c r="AC15" i="4"/>
  <c r="Z15" i="4"/>
  <c r="K15" i="4"/>
  <c r="V15" i="4"/>
  <c r="X15" i="4"/>
  <c r="T15" i="4"/>
  <c r="H15" i="4"/>
  <c r="P15" i="4"/>
  <c r="J15" i="4"/>
  <c r="R15" i="4"/>
  <c r="I15" i="4"/>
  <c r="M15" i="4"/>
  <c r="N15" i="4"/>
  <c r="O15" i="4"/>
  <c r="G15" i="4"/>
  <c r="W16" i="4"/>
  <c r="U16" i="4"/>
  <c r="AD16" i="4"/>
  <c r="S16" i="4"/>
  <c r="Q16" i="4"/>
  <c r="AA16" i="4"/>
  <c r="Y16" i="4"/>
  <c r="AB16" i="4"/>
  <c r="L16" i="4"/>
  <c r="AC16" i="4"/>
  <c r="Z16" i="4"/>
  <c r="K16" i="4"/>
  <c r="V16" i="4"/>
  <c r="X16" i="4"/>
  <c r="T16" i="4"/>
  <c r="H16" i="4"/>
  <c r="P16" i="4"/>
  <c r="J16" i="4"/>
  <c r="R16" i="4"/>
  <c r="I16" i="4"/>
  <c r="M16" i="4"/>
  <c r="N16" i="4"/>
  <c r="O16" i="4"/>
  <c r="G16" i="4"/>
  <c r="W17" i="4"/>
  <c r="U17" i="4"/>
  <c r="AD17" i="4"/>
  <c r="S17" i="4"/>
  <c r="Q17" i="4"/>
  <c r="AA17" i="4"/>
  <c r="Y17" i="4"/>
  <c r="AB17" i="4"/>
  <c r="L17" i="4"/>
  <c r="AC17" i="4"/>
  <c r="Z17" i="4"/>
  <c r="K17" i="4"/>
  <c r="V17" i="4"/>
  <c r="X17" i="4"/>
  <c r="T17" i="4"/>
  <c r="H17" i="4"/>
  <c r="P17" i="4"/>
  <c r="J17" i="4"/>
  <c r="R17" i="4"/>
  <c r="I17" i="4"/>
  <c r="M17" i="4"/>
  <c r="N17" i="4"/>
  <c r="O17" i="4"/>
  <c r="G17" i="4"/>
  <c r="W18" i="4"/>
  <c r="U18" i="4"/>
  <c r="AD18" i="4"/>
  <c r="S18" i="4"/>
  <c r="Q18" i="4"/>
  <c r="AA18" i="4"/>
  <c r="Y18" i="4"/>
  <c r="AB18" i="4"/>
  <c r="L18" i="4"/>
  <c r="AC18" i="4"/>
  <c r="Z18" i="4"/>
  <c r="K18" i="4"/>
  <c r="V18" i="4"/>
  <c r="X18" i="4"/>
  <c r="T18" i="4"/>
  <c r="H18" i="4"/>
  <c r="P18" i="4"/>
  <c r="J18" i="4"/>
  <c r="R18" i="4"/>
  <c r="I18" i="4"/>
  <c r="M18" i="4"/>
  <c r="N18" i="4"/>
  <c r="O18" i="4"/>
  <c r="G18" i="4"/>
  <c r="W19" i="4"/>
  <c r="U19" i="4"/>
  <c r="AD19" i="4"/>
  <c r="S19" i="4"/>
  <c r="Q19" i="4"/>
  <c r="AA19" i="4"/>
  <c r="Y19" i="4"/>
  <c r="AB19" i="4"/>
  <c r="L19" i="4"/>
  <c r="AC19" i="4"/>
  <c r="Z19" i="4"/>
  <c r="K19" i="4"/>
  <c r="V19" i="4"/>
  <c r="X19" i="4"/>
  <c r="T19" i="4"/>
  <c r="H19" i="4"/>
  <c r="P19" i="4"/>
  <c r="J19" i="4"/>
  <c r="R19" i="4"/>
  <c r="I19" i="4"/>
  <c r="M19" i="4"/>
  <c r="N19" i="4"/>
  <c r="O19" i="4"/>
  <c r="G19" i="4"/>
  <c r="W20" i="4"/>
  <c r="U20" i="4"/>
  <c r="AD20" i="4"/>
  <c r="S20" i="4"/>
  <c r="Q20" i="4"/>
  <c r="AA20" i="4"/>
  <c r="Y20" i="4"/>
  <c r="AB20" i="4"/>
  <c r="L20" i="4"/>
  <c r="AC20" i="4"/>
  <c r="Z20" i="4"/>
  <c r="K20" i="4"/>
  <c r="V20" i="4"/>
  <c r="X20" i="4"/>
  <c r="T20" i="4"/>
  <c r="H20" i="4"/>
  <c r="P20" i="4"/>
  <c r="J20" i="4"/>
  <c r="R20" i="4"/>
  <c r="I20" i="4"/>
  <c r="M20" i="4"/>
  <c r="N20" i="4"/>
  <c r="O20" i="4"/>
  <c r="G20" i="4"/>
  <c r="W21" i="4"/>
  <c r="U21" i="4"/>
  <c r="AD21" i="4"/>
  <c r="S21" i="4"/>
  <c r="Q21" i="4"/>
  <c r="AA21" i="4"/>
  <c r="Y21" i="4"/>
  <c r="AB21" i="4"/>
  <c r="L21" i="4"/>
  <c r="AC21" i="4"/>
  <c r="Z21" i="4"/>
  <c r="K21" i="4"/>
  <c r="V21" i="4"/>
  <c r="X21" i="4"/>
  <c r="T21" i="4"/>
  <c r="H21" i="4"/>
  <c r="P21" i="4"/>
  <c r="J21" i="4"/>
  <c r="R21" i="4"/>
  <c r="I21" i="4"/>
  <c r="M21" i="4"/>
  <c r="N21" i="4"/>
  <c r="O21" i="4"/>
  <c r="G21" i="4"/>
  <c r="W22" i="4"/>
  <c r="U22" i="4"/>
  <c r="AD22" i="4"/>
  <c r="S22" i="4"/>
  <c r="Q22" i="4"/>
  <c r="AA22" i="4"/>
  <c r="Y22" i="4"/>
  <c r="AB22" i="4"/>
  <c r="L22" i="4"/>
  <c r="AC22" i="4"/>
  <c r="Z22" i="4"/>
  <c r="K22" i="4"/>
  <c r="V22" i="4"/>
  <c r="X22" i="4"/>
  <c r="T22" i="4"/>
  <c r="H22" i="4"/>
  <c r="P22" i="4"/>
  <c r="J22" i="4"/>
  <c r="R22" i="4"/>
  <c r="I22" i="4"/>
  <c r="M22" i="4"/>
  <c r="N22" i="4"/>
  <c r="O22" i="4"/>
  <c r="G22" i="4"/>
  <c r="W23" i="4"/>
  <c r="U23" i="4"/>
  <c r="AD23" i="4"/>
  <c r="S23" i="4"/>
  <c r="Q23" i="4"/>
  <c r="AA23" i="4"/>
  <c r="Y23" i="4"/>
  <c r="AB23" i="4"/>
  <c r="L23" i="4"/>
  <c r="AC23" i="4"/>
  <c r="Z23" i="4"/>
  <c r="K23" i="4"/>
  <c r="V23" i="4"/>
  <c r="X23" i="4"/>
  <c r="T23" i="4"/>
  <c r="H23" i="4"/>
  <c r="P23" i="4"/>
  <c r="J23" i="4"/>
  <c r="R23" i="4"/>
  <c r="I23" i="4"/>
  <c r="M23" i="4"/>
  <c r="N23" i="4"/>
  <c r="O23" i="4"/>
  <c r="G23" i="4"/>
  <c r="W24" i="4"/>
  <c r="U24" i="4"/>
  <c r="AD24" i="4"/>
  <c r="S24" i="4"/>
  <c r="Q24" i="4"/>
  <c r="AA24" i="4"/>
  <c r="Y24" i="4"/>
  <c r="AB24" i="4"/>
  <c r="L24" i="4"/>
  <c r="AC24" i="4"/>
  <c r="Z24" i="4"/>
  <c r="K24" i="4"/>
  <c r="V24" i="4"/>
  <c r="X24" i="4"/>
  <c r="T24" i="4"/>
  <c r="H24" i="4"/>
  <c r="P24" i="4"/>
  <c r="J24" i="4"/>
  <c r="R24" i="4"/>
  <c r="I24" i="4"/>
  <c r="M24" i="4"/>
  <c r="N24" i="4"/>
  <c r="O24" i="4"/>
  <c r="G24" i="4"/>
  <c r="W25" i="4"/>
  <c r="U25" i="4"/>
  <c r="AD25" i="4"/>
  <c r="S25" i="4"/>
  <c r="Q25" i="4"/>
  <c r="AA25" i="4"/>
  <c r="Y25" i="4"/>
  <c r="AB25" i="4"/>
  <c r="L25" i="4"/>
  <c r="AC25" i="4"/>
  <c r="Z25" i="4"/>
  <c r="K25" i="4"/>
  <c r="V25" i="4"/>
  <c r="X25" i="4"/>
  <c r="T25" i="4"/>
  <c r="H25" i="4"/>
  <c r="P25" i="4"/>
  <c r="J25" i="4"/>
  <c r="R25" i="4"/>
  <c r="I25" i="4"/>
  <c r="M25" i="4"/>
  <c r="N25" i="4"/>
  <c r="O25" i="4"/>
  <c r="G25" i="4"/>
  <c r="W26" i="4"/>
  <c r="U26" i="4"/>
  <c r="AD26" i="4"/>
  <c r="S26" i="4"/>
  <c r="Q26" i="4"/>
  <c r="AA26" i="4"/>
  <c r="Y26" i="4"/>
  <c r="AB26" i="4"/>
  <c r="L26" i="4"/>
  <c r="AC26" i="4"/>
  <c r="Z26" i="4"/>
  <c r="K26" i="4"/>
  <c r="V26" i="4"/>
  <c r="X26" i="4"/>
  <c r="T26" i="4"/>
  <c r="H26" i="4"/>
  <c r="P26" i="4"/>
  <c r="J26" i="4"/>
  <c r="R26" i="4"/>
  <c r="I26" i="4"/>
  <c r="M26" i="4"/>
  <c r="N26" i="4"/>
  <c r="O26" i="4"/>
  <c r="G26" i="4"/>
  <c r="W27" i="4"/>
  <c r="U27" i="4"/>
  <c r="AD27" i="4"/>
  <c r="S27" i="4"/>
  <c r="Q27" i="4"/>
  <c r="AA27" i="4"/>
  <c r="Y27" i="4"/>
  <c r="AB27" i="4"/>
  <c r="L27" i="4"/>
  <c r="AC27" i="4"/>
  <c r="Z27" i="4"/>
  <c r="K27" i="4"/>
  <c r="V27" i="4"/>
  <c r="X27" i="4"/>
  <c r="T27" i="4"/>
  <c r="H27" i="4"/>
  <c r="P27" i="4"/>
  <c r="J27" i="4"/>
  <c r="R27" i="4"/>
  <c r="I27" i="4"/>
  <c r="M27" i="4"/>
  <c r="N27" i="4"/>
  <c r="O27" i="4"/>
  <c r="G27" i="4"/>
  <c r="W28" i="4"/>
  <c r="U28" i="4"/>
  <c r="AD28" i="4"/>
  <c r="S28" i="4"/>
  <c r="Q28" i="4"/>
  <c r="AA28" i="4"/>
  <c r="Y28" i="4"/>
  <c r="AB28" i="4"/>
  <c r="L28" i="4"/>
  <c r="AC28" i="4"/>
  <c r="Z28" i="4"/>
  <c r="K28" i="4"/>
  <c r="V28" i="4"/>
  <c r="X28" i="4"/>
  <c r="T28" i="4"/>
  <c r="H28" i="4"/>
  <c r="P28" i="4"/>
  <c r="J28" i="4"/>
  <c r="R28" i="4"/>
  <c r="I28" i="4"/>
  <c r="M28" i="4"/>
  <c r="N28" i="4"/>
  <c r="O28" i="4"/>
  <c r="G28" i="4"/>
  <c r="W29" i="4"/>
  <c r="U29" i="4"/>
  <c r="AD29" i="4"/>
  <c r="S29" i="4"/>
  <c r="Q29" i="4"/>
  <c r="AA29" i="4"/>
  <c r="Y29" i="4"/>
  <c r="AB29" i="4"/>
  <c r="L29" i="4"/>
  <c r="AC29" i="4"/>
  <c r="Z29" i="4"/>
  <c r="K29" i="4"/>
  <c r="V29" i="4"/>
  <c r="X29" i="4"/>
  <c r="T29" i="4"/>
  <c r="H29" i="4"/>
  <c r="P29" i="4"/>
  <c r="J29" i="4"/>
  <c r="R29" i="4"/>
  <c r="I29" i="4"/>
  <c r="M29" i="4"/>
  <c r="N29" i="4"/>
  <c r="O29" i="4"/>
  <c r="G29" i="4"/>
  <c r="W30" i="4"/>
  <c r="U30" i="4"/>
  <c r="AD30" i="4"/>
  <c r="S30" i="4"/>
  <c r="Q30" i="4"/>
  <c r="AA30" i="4"/>
  <c r="Y30" i="4"/>
  <c r="AB30" i="4"/>
  <c r="L30" i="4"/>
  <c r="AC30" i="4"/>
  <c r="Z30" i="4"/>
  <c r="K30" i="4"/>
  <c r="V30" i="4"/>
  <c r="X30" i="4"/>
  <c r="T30" i="4"/>
  <c r="H30" i="4"/>
  <c r="P30" i="4"/>
  <c r="J30" i="4"/>
  <c r="R30" i="4"/>
  <c r="I30" i="4"/>
  <c r="M30" i="4"/>
  <c r="N30" i="4"/>
  <c r="O30" i="4"/>
  <c r="G30" i="4"/>
  <c r="W31" i="4"/>
  <c r="U31" i="4"/>
  <c r="AD31" i="4"/>
  <c r="S31" i="4"/>
  <c r="Q31" i="4"/>
  <c r="AA31" i="4"/>
  <c r="Y31" i="4"/>
  <c r="AB31" i="4"/>
  <c r="L31" i="4"/>
  <c r="AC31" i="4"/>
  <c r="Z31" i="4"/>
  <c r="K31" i="4"/>
  <c r="V31" i="4"/>
  <c r="X31" i="4"/>
  <c r="T31" i="4"/>
  <c r="H31" i="4"/>
  <c r="P31" i="4"/>
  <c r="J31" i="4"/>
  <c r="R31" i="4"/>
  <c r="I31" i="4"/>
  <c r="M31" i="4"/>
  <c r="N31" i="4"/>
  <c r="O31" i="4"/>
  <c r="G31" i="4"/>
  <c r="W32" i="4"/>
  <c r="U32" i="4"/>
  <c r="AD32" i="4"/>
  <c r="S32" i="4"/>
  <c r="Q32" i="4"/>
  <c r="AA32" i="4"/>
  <c r="Y32" i="4"/>
  <c r="AB32" i="4"/>
  <c r="L32" i="4"/>
  <c r="AC32" i="4"/>
  <c r="Z32" i="4"/>
  <c r="K32" i="4"/>
  <c r="V32" i="4"/>
  <c r="X32" i="4"/>
  <c r="T32" i="4"/>
  <c r="H32" i="4"/>
  <c r="P32" i="4"/>
  <c r="J32" i="4"/>
  <c r="R32" i="4"/>
  <c r="I32" i="4"/>
  <c r="M32" i="4"/>
  <c r="N32" i="4"/>
  <c r="O32" i="4"/>
  <c r="G32" i="4"/>
  <c r="W33" i="4"/>
  <c r="U33" i="4"/>
  <c r="AD33" i="4"/>
  <c r="S33" i="4"/>
  <c r="Q33" i="4"/>
  <c r="AA33" i="4"/>
  <c r="Y33" i="4"/>
  <c r="AB33" i="4"/>
  <c r="L33" i="4"/>
  <c r="AC33" i="4"/>
  <c r="Z33" i="4"/>
  <c r="K33" i="4"/>
  <c r="V33" i="4"/>
  <c r="X33" i="4"/>
  <c r="T33" i="4"/>
  <c r="H33" i="4"/>
  <c r="P33" i="4"/>
  <c r="J33" i="4"/>
  <c r="R33" i="4"/>
  <c r="I33" i="4"/>
  <c r="M33" i="4"/>
  <c r="N33" i="4"/>
  <c r="O33" i="4"/>
  <c r="G33" i="4"/>
  <c r="W34" i="4"/>
  <c r="U34" i="4"/>
  <c r="AD34" i="4"/>
  <c r="S34" i="4"/>
  <c r="Q34" i="4"/>
  <c r="AA34" i="4"/>
  <c r="Y34" i="4"/>
  <c r="AB34" i="4"/>
  <c r="L34" i="4"/>
  <c r="AC34" i="4"/>
  <c r="Z34" i="4"/>
  <c r="K34" i="4"/>
  <c r="V34" i="4"/>
  <c r="X34" i="4"/>
  <c r="T34" i="4"/>
  <c r="H34" i="4"/>
  <c r="P34" i="4"/>
  <c r="J34" i="4"/>
  <c r="R34" i="4"/>
  <c r="I34" i="4"/>
  <c r="M34" i="4"/>
  <c r="N34" i="4"/>
  <c r="O34" i="4"/>
  <c r="G34" i="4"/>
  <c r="W35" i="4"/>
  <c r="U35" i="4"/>
  <c r="AD35" i="4"/>
  <c r="S35" i="4"/>
  <c r="Q35" i="4"/>
  <c r="AA35" i="4"/>
  <c r="Y35" i="4"/>
  <c r="AB35" i="4"/>
  <c r="L35" i="4"/>
  <c r="AC35" i="4"/>
  <c r="Z35" i="4"/>
  <c r="K35" i="4"/>
  <c r="V35" i="4"/>
  <c r="X35" i="4"/>
  <c r="T35" i="4"/>
  <c r="H35" i="4"/>
  <c r="P35" i="4"/>
  <c r="J35" i="4"/>
  <c r="R35" i="4"/>
  <c r="I35" i="4"/>
  <c r="M35" i="4"/>
  <c r="N35" i="4"/>
  <c r="O35" i="4"/>
  <c r="G35" i="4"/>
  <c r="W36" i="4"/>
  <c r="U36" i="4"/>
  <c r="AD36" i="4"/>
  <c r="S36" i="4"/>
  <c r="Q36" i="4"/>
  <c r="AA36" i="4"/>
  <c r="Y36" i="4"/>
  <c r="AB36" i="4"/>
  <c r="L36" i="4"/>
  <c r="AC36" i="4"/>
  <c r="Z36" i="4"/>
  <c r="K36" i="4"/>
  <c r="V36" i="4"/>
  <c r="X36" i="4"/>
  <c r="T36" i="4"/>
  <c r="H36" i="4"/>
  <c r="P36" i="4"/>
  <c r="J36" i="4"/>
  <c r="R36" i="4"/>
  <c r="I36" i="4"/>
  <c r="M36" i="4"/>
  <c r="N36" i="4"/>
  <c r="O36" i="4"/>
  <c r="G36" i="4"/>
  <c r="W37" i="4"/>
  <c r="U37" i="4"/>
  <c r="AD37" i="4"/>
  <c r="S37" i="4"/>
  <c r="Q37" i="4"/>
  <c r="AA37" i="4"/>
  <c r="Y37" i="4"/>
  <c r="AB37" i="4"/>
  <c r="L37" i="4"/>
  <c r="AC37" i="4"/>
  <c r="Z37" i="4"/>
  <c r="K37" i="4"/>
  <c r="V37" i="4"/>
  <c r="X37" i="4"/>
  <c r="T37" i="4"/>
  <c r="H37" i="4"/>
  <c r="P37" i="4"/>
  <c r="J37" i="4"/>
  <c r="R37" i="4"/>
  <c r="I37" i="4"/>
  <c r="M37" i="4"/>
  <c r="N37" i="4"/>
  <c r="O37" i="4"/>
  <c r="G37" i="4"/>
  <c r="W38" i="4"/>
  <c r="U38" i="4"/>
  <c r="AD38" i="4"/>
  <c r="S38" i="4"/>
  <c r="Q38" i="4"/>
  <c r="AA38" i="4"/>
  <c r="Y38" i="4"/>
  <c r="AB38" i="4"/>
  <c r="L38" i="4"/>
  <c r="AC38" i="4"/>
  <c r="Z38" i="4"/>
  <c r="K38" i="4"/>
  <c r="V38" i="4"/>
  <c r="X38" i="4"/>
  <c r="T38" i="4"/>
  <c r="H38" i="4"/>
  <c r="P38" i="4"/>
  <c r="J38" i="4"/>
  <c r="R38" i="4"/>
  <c r="I38" i="4"/>
  <c r="M38" i="4"/>
  <c r="N38" i="4"/>
  <c r="O38" i="4"/>
  <c r="G38" i="4"/>
  <c r="W39" i="4"/>
  <c r="U39" i="4"/>
  <c r="AD39" i="4"/>
  <c r="S39" i="4"/>
  <c r="Q39" i="4"/>
  <c r="AA39" i="4"/>
  <c r="Y39" i="4"/>
  <c r="AB39" i="4"/>
  <c r="L39" i="4"/>
  <c r="AC39" i="4"/>
  <c r="Z39" i="4"/>
  <c r="K39" i="4"/>
  <c r="V39" i="4"/>
  <c r="X39" i="4"/>
  <c r="T39" i="4"/>
  <c r="H39" i="4"/>
  <c r="P39" i="4"/>
  <c r="J39" i="4"/>
  <c r="R39" i="4"/>
  <c r="I39" i="4"/>
  <c r="M39" i="4"/>
  <c r="N39" i="4"/>
  <c r="O39" i="4"/>
  <c r="G39" i="4"/>
  <c r="W40" i="4"/>
  <c r="U40" i="4"/>
  <c r="AD40" i="4"/>
  <c r="S40" i="4"/>
  <c r="Q40" i="4"/>
  <c r="AA40" i="4"/>
  <c r="Y40" i="4"/>
  <c r="AB40" i="4"/>
  <c r="L40" i="4"/>
  <c r="AC40" i="4"/>
  <c r="Z40" i="4"/>
  <c r="K40" i="4"/>
  <c r="V40" i="4"/>
  <c r="X40" i="4"/>
  <c r="T40" i="4"/>
  <c r="H40" i="4"/>
  <c r="P40" i="4"/>
  <c r="J40" i="4"/>
  <c r="R40" i="4"/>
  <c r="I40" i="4"/>
  <c r="M40" i="4"/>
  <c r="N40" i="4"/>
  <c r="O40" i="4"/>
  <c r="G40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14" i="4"/>
  <c r="C177" i="4" l="1"/>
  <c r="U66" i="6"/>
  <c r="AB66" i="6"/>
  <c r="T66" i="6"/>
  <c r="AA66" i="6"/>
  <c r="Z65" i="6"/>
  <c r="Y66" i="6"/>
  <c r="X66" i="6"/>
  <c r="W66" i="6"/>
  <c r="V66" i="6"/>
  <c r="Y65" i="6"/>
  <c r="Z66" i="6"/>
  <c r="X65" i="6"/>
  <c r="W65" i="6"/>
  <c r="V65" i="6"/>
  <c r="U65" i="6"/>
  <c r="AB65" i="6"/>
  <c r="T65" i="6"/>
  <c r="AA65" i="6"/>
  <c r="S66" i="6"/>
  <c r="R66" i="6"/>
  <c r="Q66" i="6"/>
  <c r="P66" i="6"/>
  <c r="O66" i="6"/>
  <c r="N66" i="6"/>
  <c r="M66" i="6"/>
  <c r="S65" i="6"/>
  <c r="R65" i="6"/>
  <c r="Q65" i="6"/>
  <c r="P65" i="6"/>
  <c r="O65" i="6"/>
  <c r="N65" i="6"/>
  <c r="M65" i="6"/>
  <c r="L65" i="6"/>
  <c r="K65" i="6"/>
  <c r="J65" i="6"/>
  <c r="I65" i="6"/>
  <c r="H66" i="6"/>
  <c r="G66" i="6"/>
  <c r="H65" i="6"/>
  <c r="G65" i="6"/>
  <c r="L66" i="6"/>
  <c r="K66" i="6"/>
  <c r="J66" i="6"/>
  <c r="I66" i="6"/>
  <c r="F66" i="6"/>
  <c r="B66" i="6"/>
  <c r="E66" i="6"/>
  <c r="D66" i="6"/>
  <c r="C66" i="6"/>
  <c r="F65" i="6"/>
  <c r="B65" i="6"/>
  <c r="E65" i="6"/>
  <c r="D65" i="6"/>
  <c r="C65" i="6"/>
  <c r="D59" i="6"/>
  <c r="F58" i="6"/>
  <c r="E50" i="6"/>
  <c r="B58" i="6"/>
  <c r="F56" i="6"/>
  <c r="V46" i="6"/>
  <c r="AB59" i="6"/>
  <c r="D56" i="6"/>
  <c r="N46" i="6"/>
  <c r="U59" i="6"/>
  <c r="N55" i="6"/>
  <c r="I44" i="6"/>
  <c r="L59" i="6"/>
  <c r="AB43" i="6"/>
  <c r="E59" i="6"/>
  <c r="Q52" i="6"/>
  <c r="AA39" i="6"/>
  <c r="K51" i="6"/>
  <c r="K35" i="6"/>
  <c r="S56" i="6"/>
  <c r="AB39" i="6"/>
  <c r="J59" i="6"/>
  <c r="B57" i="6"/>
  <c r="Y59" i="6"/>
  <c r="I59" i="6"/>
  <c r="Z57" i="6"/>
  <c r="N56" i="6"/>
  <c r="C55" i="6"/>
  <c r="I52" i="6"/>
  <c r="Z48" i="6"/>
  <c r="Y45" i="6"/>
  <c r="M43" i="6"/>
  <c r="S39" i="6"/>
  <c r="Z59" i="6"/>
  <c r="B50" i="6"/>
  <c r="R57" i="6"/>
  <c r="R54" i="6"/>
  <c r="T51" i="6"/>
  <c r="K48" i="6"/>
  <c r="Q45" i="6"/>
  <c r="L43" i="6"/>
  <c r="Y36" i="6"/>
  <c r="B49" i="6"/>
  <c r="T59" i="6"/>
  <c r="Q57" i="6"/>
  <c r="AB53" i="6"/>
  <c r="S51" i="6"/>
  <c r="J48" i="6"/>
  <c r="G45" i="6"/>
  <c r="U42" i="6"/>
  <c r="C35" i="6"/>
  <c r="R56" i="6"/>
  <c r="B42" i="6"/>
  <c r="R59" i="6"/>
  <c r="Z58" i="6"/>
  <c r="AB55" i="6"/>
  <c r="Y53" i="6"/>
  <c r="L51" i="6"/>
  <c r="C48" i="6"/>
  <c r="AA44" i="6"/>
  <c r="AA40" i="6"/>
  <c r="B41" i="6"/>
  <c r="Q59" i="6"/>
  <c r="R58" i="6"/>
  <c r="D57" i="6"/>
  <c r="T55" i="6"/>
  <c r="I53" i="6"/>
  <c r="S47" i="6"/>
  <c r="Y44" i="6"/>
  <c r="Z40" i="6"/>
  <c r="B34" i="6"/>
  <c r="M59" i="6"/>
  <c r="AA56" i="6"/>
  <c r="S55" i="6"/>
  <c r="AA52" i="6"/>
  <c r="V50" i="6"/>
  <c r="K47" i="6"/>
  <c r="J44" i="6"/>
  <c r="S40" i="6"/>
  <c r="X35" i="6"/>
  <c r="X39" i="6"/>
  <c r="X43" i="6"/>
  <c r="X47" i="6"/>
  <c r="X51" i="6"/>
  <c r="X36" i="6"/>
  <c r="X40" i="6"/>
  <c r="X44" i="6"/>
  <c r="X48" i="6"/>
  <c r="X52" i="6"/>
  <c r="X56" i="6"/>
  <c r="X33" i="6"/>
  <c r="X34" i="6"/>
  <c r="X38" i="6"/>
  <c r="X42" i="6"/>
  <c r="X46" i="6"/>
  <c r="X50" i="6"/>
  <c r="X54" i="6"/>
  <c r="W35" i="6"/>
  <c r="W39" i="6"/>
  <c r="W43" i="6"/>
  <c r="W47" i="6"/>
  <c r="W51" i="6"/>
  <c r="W55" i="6"/>
  <c r="W36" i="6"/>
  <c r="W40" i="6"/>
  <c r="W44" i="6"/>
  <c r="W48" i="6"/>
  <c r="W52" i="6"/>
  <c r="W56" i="6"/>
  <c r="W34" i="6"/>
  <c r="W38" i="6"/>
  <c r="O35" i="6"/>
  <c r="O39" i="6"/>
  <c r="O43" i="6"/>
  <c r="O47" i="6"/>
  <c r="O51" i="6"/>
  <c r="O55" i="6"/>
  <c r="O36" i="6"/>
  <c r="O40" i="6"/>
  <c r="O44" i="6"/>
  <c r="O48" i="6"/>
  <c r="O52" i="6"/>
  <c r="O56" i="6"/>
  <c r="O34" i="6"/>
  <c r="O38" i="6"/>
  <c r="G35" i="6"/>
  <c r="G39" i="6"/>
  <c r="G43" i="6"/>
  <c r="G47" i="6"/>
  <c r="G51" i="6"/>
  <c r="G55" i="6"/>
  <c r="G36" i="6"/>
  <c r="G40" i="6"/>
  <c r="G44" i="6"/>
  <c r="G48" i="6"/>
  <c r="G52" i="6"/>
  <c r="G56" i="6"/>
  <c r="G34" i="6"/>
  <c r="G38" i="6"/>
  <c r="P58" i="6"/>
  <c r="E55" i="6"/>
  <c r="O54" i="6"/>
  <c r="G49" i="6"/>
  <c r="M47" i="6"/>
  <c r="U46" i="6"/>
  <c r="X45" i="6"/>
  <c r="O42" i="6"/>
  <c r="W41" i="6"/>
  <c r="U38" i="6"/>
  <c r="O37" i="6"/>
  <c r="V36" i="6"/>
  <c r="V40" i="6"/>
  <c r="V44" i="6"/>
  <c r="V48" i="6"/>
  <c r="V52" i="6"/>
  <c r="V33" i="6"/>
  <c r="V37" i="6"/>
  <c r="V41" i="6"/>
  <c r="V45" i="6"/>
  <c r="V49" i="6"/>
  <c r="V53" i="6"/>
  <c r="V57" i="6"/>
  <c r="V34" i="6"/>
  <c r="V35" i="6"/>
  <c r="V39" i="6"/>
  <c r="V43" i="6"/>
  <c r="V47" i="6"/>
  <c r="V51" i="6"/>
  <c r="N36" i="6"/>
  <c r="N40" i="6"/>
  <c r="N44" i="6"/>
  <c r="N48" i="6"/>
  <c r="N52" i="6"/>
  <c r="N33" i="6"/>
  <c r="N37" i="6"/>
  <c r="N41" i="6"/>
  <c r="N45" i="6"/>
  <c r="N49" i="6"/>
  <c r="N53" i="6"/>
  <c r="N57" i="6"/>
  <c r="N34" i="6"/>
  <c r="N35" i="6"/>
  <c r="N39" i="6"/>
  <c r="N43" i="6"/>
  <c r="N47" i="6"/>
  <c r="N51" i="6"/>
  <c r="F36" i="6"/>
  <c r="F40" i="6"/>
  <c r="F44" i="6"/>
  <c r="F48" i="6"/>
  <c r="F52" i="6"/>
  <c r="F33" i="6"/>
  <c r="F37" i="6"/>
  <c r="F41" i="6"/>
  <c r="F45" i="6"/>
  <c r="F49" i="6"/>
  <c r="F53" i="6"/>
  <c r="F57" i="6"/>
  <c r="F34" i="6"/>
  <c r="F35" i="6"/>
  <c r="F39" i="6"/>
  <c r="F43" i="6"/>
  <c r="F47" i="6"/>
  <c r="F51" i="6"/>
  <c r="B56" i="6"/>
  <c r="B48" i="6"/>
  <c r="B40" i="6"/>
  <c r="AA59" i="6"/>
  <c r="S59" i="6"/>
  <c r="K59" i="6"/>
  <c r="C59" i="6"/>
  <c r="O58" i="6"/>
  <c r="AB57" i="6"/>
  <c r="P57" i="6"/>
  <c r="Q56" i="6"/>
  <c r="C56" i="6"/>
  <c r="P55" i="6"/>
  <c r="N54" i="6"/>
  <c r="X53" i="6"/>
  <c r="G53" i="6"/>
  <c r="J52" i="6"/>
  <c r="M51" i="6"/>
  <c r="U50" i="6"/>
  <c r="X49" i="6"/>
  <c r="AA48" i="6"/>
  <c r="I48" i="6"/>
  <c r="O46" i="6"/>
  <c r="W45" i="6"/>
  <c r="Z44" i="6"/>
  <c r="C44" i="6"/>
  <c r="K43" i="6"/>
  <c r="N42" i="6"/>
  <c r="Q41" i="6"/>
  <c r="Y40" i="6"/>
  <c r="N38" i="6"/>
  <c r="G37" i="6"/>
  <c r="H35" i="6"/>
  <c r="H39" i="6"/>
  <c r="H43" i="6"/>
  <c r="H47" i="6"/>
  <c r="H51" i="6"/>
  <c r="H36" i="6"/>
  <c r="H40" i="6"/>
  <c r="H44" i="6"/>
  <c r="H48" i="6"/>
  <c r="H52" i="6"/>
  <c r="H56" i="6"/>
  <c r="H33" i="6"/>
  <c r="H37" i="6"/>
  <c r="H34" i="6"/>
  <c r="H38" i="6"/>
  <c r="H42" i="6"/>
  <c r="H46" i="6"/>
  <c r="H50" i="6"/>
  <c r="H54" i="6"/>
  <c r="B55" i="6"/>
  <c r="M54" i="6"/>
  <c r="W49" i="6"/>
  <c r="AB33" i="6"/>
  <c r="AB37" i="6"/>
  <c r="AB41" i="6"/>
  <c r="AB45" i="6"/>
  <c r="AB49" i="6"/>
  <c r="AB34" i="6"/>
  <c r="AB38" i="6"/>
  <c r="AB42" i="6"/>
  <c r="AB46" i="6"/>
  <c r="AB50" i="6"/>
  <c r="AB54" i="6"/>
  <c r="AB58" i="6"/>
  <c r="AB35" i="6"/>
  <c r="AB36" i="6"/>
  <c r="AB40" i="6"/>
  <c r="AB44" i="6"/>
  <c r="AB48" i="6"/>
  <c r="AB52" i="6"/>
  <c r="T33" i="6"/>
  <c r="T37" i="6"/>
  <c r="T41" i="6"/>
  <c r="T45" i="6"/>
  <c r="T49" i="6"/>
  <c r="T34" i="6"/>
  <c r="T38" i="6"/>
  <c r="T42" i="6"/>
  <c r="T46" i="6"/>
  <c r="T50" i="6"/>
  <c r="T54" i="6"/>
  <c r="T58" i="6"/>
  <c r="T35" i="6"/>
  <c r="T36" i="6"/>
  <c r="T40" i="6"/>
  <c r="T44" i="6"/>
  <c r="T48" i="6"/>
  <c r="T52" i="6"/>
  <c r="L33" i="6"/>
  <c r="L37" i="6"/>
  <c r="L41" i="6"/>
  <c r="L45" i="6"/>
  <c r="L49" i="6"/>
  <c r="L53" i="6"/>
  <c r="L34" i="6"/>
  <c r="L38" i="6"/>
  <c r="L42" i="6"/>
  <c r="L46" i="6"/>
  <c r="L50" i="6"/>
  <c r="L54" i="6"/>
  <c r="L58" i="6"/>
  <c r="L35" i="6"/>
  <c r="L36" i="6"/>
  <c r="L40" i="6"/>
  <c r="L44" i="6"/>
  <c r="L48" i="6"/>
  <c r="L52" i="6"/>
  <c r="D33" i="6"/>
  <c r="D37" i="6"/>
  <c r="D41" i="6"/>
  <c r="D45" i="6"/>
  <c r="D49" i="6"/>
  <c r="D53" i="6"/>
  <c r="D34" i="6"/>
  <c r="D38" i="6"/>
  <c r="D42" i="6"/>
  <c r="D46" i="6"/>
  <c r="D50" i="6"/>
  <c r="D54" i="6"/>
  <c r="D58" i="6"/>
  <c r="D35" i="6"/>
  <c r="D36" i="6"/>
  <c r="D40" i="6"/>
  <c r="D44" i="6"/>
  <c r="D48" i="6"/>
  <c r="D52" i="6"/>
  <c r="B54" i="6"/>
  <c r="B46" i="6"/>
  <c r="B38" i="6"/>
  <c r="X58" i="6"/>
  <c r="M58" i="6"/>
  <c r="Y57" i="6"/>
  <c r="L57" i="6"/>
  <c r="Z56" i="6"/>
  <c r="L56" i="6"/>
  <c r="AA55" i="6"/>
  <c r="M55" i="6"/>
  <c r="Z54" i="6"/>
  <c r="J54" i="6"/>
  <c r="T53" i="6"/>
  <c r="N50" i="6"/>
  <c r="Q49" i="6"/>
  <c r="Y48" i="6"/>
  <c r="AB47" i="6"/>
  <c r="E47" i="6"/>
  <c r="M46" i="6"/>
  <c r="P45" i="6"/>
  <c r="D43" i="6"/>
  <c r="G42" i="6"/>
  <c r="O41" i="6"/>
  <c r="R40" i="6"/>
  <c r="L39" i="6"/>
  <c r="F38" i="6"/>
  <c r="Q36" i="6"/>
  <c r="E34" i="6"/>
  <c r="U36" i="6"/>
  <c r="U40" i="6"/>
  <c r="U44" i="6"/>
  <c r="U48" i="6"/>
  <c r="U52" i="6"/>
  <c r="U56" i="6"/>
  <c r="U33" i="6"/>
  <c r="U37" i="6"/>
  <c r="U41" i="6"/>
  <c r="U45" i="6"/>
  <c r="U49" i="6"/>
  <c r="U53" i="6"/>
  <c r="U57" i="6"/>
  <c r="U35" i="6"/>
  <c r="U39" i="6"/>
  <c r="B47" i="6"/>
  <c r="O57" i="6"/>
  <c r="M38" i="6"/>
  <c r="AA33" i="6"/>
  <c r="AA37" i="6"/>
  <c r="AA41" i="6"/>
  <c r="AA45" i="6"/>
  <c r="AA49" i="6"/>
  <c r="AA53" i="6"/>
  <c r="AA57" i="6"/>
  <c r="AA34" i="6"/>
  <c r="AA38" i="6"/>
  <c r="AA42" i="6"/>
  <c r="AA46" i="6"/>
  <c r="AA50" i="6"/>
  <c r="AA54" i="6"/>
  <c r="AA58" i="6"/>
  <c r="AA36" i="6"/>
  <c r="S33" i="6"/>
  <c r="S37" i="6"/>
  <c r="S41" i="6"/>
  <c r="S45" i="6"/>
  <c r="S49" i="6"/>
  <c r="S53" i="6"/>
  <c r="S57" i="6"/>
  <c r="S34" i="6"/>
  <c r="S38" i="6"/>
  <c r="S42" i="6"/>
  <c r="S46" i="6"/>
  <c r="S50" i="6"/>
  <c r="S54" i="6"/>
  <c r="S58" i="6"/>
  <c r="S36" i="6"/>
  <c r="K33" i="6"/>
  <c r="K37" i="6"/>
  <c r="K41" i="6"/>
  <c r="K45" i="6"/>
  <c r="K49" i="6"/>
  <c r="K53" i="6"/>
  <c r="K57" i="6"/>
  <c r="K34" i="6"/>
  <c r="K38" i="6"/>
  <c r="K42" i="6"/>
  <c r="K46" i="6"/>
  <c r="K50" i="6"/>
  <c r="K54" i="6"/>
  <c r="K58" i="6"/>
  <c r="K36" i="6"/>
  <c r="K40" i="6"/>
  <c r="C33" i="6"/>
  <c r="C37" i="6"/>
  <c r="C41" i="6"/>
  <c r="C45" i="6"/>
  <c r="C49" i="6"/>
  <c r="C53" i="6"/>
  <c r="C57" i="6"/>
  <c r="C34" i="6"/>
  <c r="C38" i="6"/>
  <c r="C42" i="6"/>
  <c r="C46" i="6"/>
  <c r="C50" i="6"/>
  <c r="C54" i="6"/>
  <c r="C58" i="6"/>
  <c r="C36" i="6"/>
  <c r="C40" i="6"/>
  <c r="B53" i="6"/>
  <c r="B45" i="6"/>
  <c r="B37" i="6"/>
  <c r="X59" i="6"/>
  <c r="P59" i="6"/>
  <c r="H59" i="6"/>
  <c r="W58" i="6"/>
  <c r="J58" i="6"/>
  <c r="X57" i="6"/>
  <c r="Y56" i="6"/>
  <c r="K56" i="6"/>
  <c r="X55" i="6"/>
  <c r="L55" i="6"/>
  <c r="W54" i="6"/>
  <c r="G54" i="6"/>
  <c r="Q53" i="6"/>
  <c r="AB51" i="6"/>
  <c r="E51" i="6"/>
  <c r="P49" i="6"/>
  <c r="S48" i="6"/>
  <c r="AA47" i="6"/>
  <c r="D47" i="6"/>
  <c r="G46" i="6"/>
  <c r="O45" i="6"/>
  <c r="U43" i="6"/>
  <c r="C43" i="6"/>
  <c r="F42" i="6"/>
  <c r="I41" i="6"/>
  <c r="Q40" i="6"/>
  <c r="K39" i="6"/>
  <c r="E38" i="6"/>
  <c r="I36" i="6"/>
  <c r="W33" i="6"/>
  <c r="M36" i="6"/>
  <c r="M40" i="6"/>
  <c r="M44" i="6"/>
  <c r="M48" i="6"/>
  <c r="M52" i="6"/>
  <c r="M56" i="6"/>
  <c r="M33" i="6"/>
  <c r="M37" i="6"/>
  <c r="M41" i="6"/>
  <c r="M45" i="6"/>
  <c r="M49" i="6"/>
  <c r="M53" i="6"/>
  <c r="M57" i="6"/>
  <c r="M35" i="6"/>
  <c r="M39" i="6"/>
  <c r="B39" i="6"/>
  <c r="M34" i="6"/>
  <c r="Z34" i="6"/>
  <c r="Z38" i="6"/>
  <c r="Z42" i="6"/>
  <c r="Z46" i="6"/>
  <c r="Z50" i="6"/>
  <c r="Z35" i="6"/>
  <c r="Z39" i="6"/>
  <c r="Z43" i="6"/>
  <c r="Z47" i="6"/>
  <c r="Z51" i="6"/>
  <c r="Z55" i="6"/>
  <c r="Z36" i="6"/>
  <c r="Z33" i="6"/>
  <c r="Z37" i="6"/>
  <c r="Z41" i="6"/>
  <c r="Z45" i="6"/>
  <c r="Z49" i="6"/>
  <c r="Z53" i="6"/>
  <c r="R34" i="6"/>
  <c r="R38" i="6"/>
  <c r="R42" i="6"/>
  <c r="R46" i="6"/>
  <c r="R50" i="6"/>
  <c r="R35" i="6"/>
  <c r="R39" i="6"/>
  <c r="R43" i="6"/>
  <c r="R47" i="6"/>
  <c r="R51" i="6"/>
  <c r="R55" i="6"/>
  <c r="R36" i="6"/>
  <c r="R33" i="6"/>
  <c r="R37" i="6"/>
  <c r="R41" i="6"/>
  <c r="R45" i="6"/>
  <c r="R49" i="6"/>
  <c r="R53" i="6"/>
  <c r="J34" i="6"/>
  <c r="J38" i="6"/>
  <c r="J42" i="6"/>
  <c r="J46" i="6"/>
  <c r="J50" i="6"/>
  <c r="J35" i="6"/>
  <c r="J39" i="6"/>
  <c r="J43" i="6"/>
  <c r="J47" i="6"/>
  <c r="J51" i="6"/>
  <c r="J55" i="6"/>
  <c r="J36" i="6"/>
  <c r="J33" i="6"/>
  <c r="J37" i="6"/>
  <c r="J41" i="6"/>
  <c r="J45" i="6"/>
  <c r="J49" i="6"/>
  <c r="J53" i="6"/>
  <c r="B33" i="6"/>
  <c r="B52" i="6"/>
  <c r="B44" i="6"/>
  <c r="B36" i="6"/>
  <c r="W59" i="6"/>
  <c r="O59" i="6"/>
  <c r="G59" i="6"/>
  <c r="V58" i="6"/>
  <c r="H58" i="6"/>
  <c r="W57" i="6"/>
  <c r="I57" i="6"/>
  <c r="V56" i="6"/>
  <c r="J56" i="6"/>
  <c r="V55" i="6"/>
  <c r="K55" i="6"/>
  <c r="V54" i="6"/>
  <c r="F54" i="6"/>
  <c r="S52" i="6"/>
  <c r="AA51" i="6"/>
  <c r="D51" i="6"/>
  <c r="G50" i="6"/>
  <c r="O49" i="6"/>
  <c r="R48" i="6"/>
  <c r="U47" i="6"/>
  <c r="C47" i="6"/>
  <c r="F46" i="6"/>
  <c r="T43" i="6"/>
  <c r="W42" i="6"/>
  <c r="H41" i="6"/>
  <c r="J40" i="6"/>
  <c r="D39" i="6"/>
  <c r="X37" i="6"/>
  <c r="AA35" i="6"/>
  <c r="O33" i="6"/>
  <c r="P35" i="6"/>
  <c r="P39" i="6"/>
  <c r="P43" i="6"/>
  <c r="P47" i="6"/>
  <c r="P51" i="6"/>
  <c r="P36" i="6"/>
  <c r="P40" i="6"/>
  <c r="P44" i="6"/>
  <c r="P48" i="6"/>
  <c r="P52" i="6"/>
  <c r="P56" i="6"/>
  <c r="P33" i="6"/>
  <c r="P34" i="6"/>
  <c r="P38" i="6"/>
  <c r="P42" i="6"/>
  <c r="P46" i="6"/>
  <c r="P50" i="6"/>
  <c r="P54" i="6"/>
  <c r="H49" i="6"/>
  <c r="X41" i="6"/>
  <c r="P37" i="6"/>
  <c r="E36" i="6"/>
  <c r="E40" i="6"/>
  <c r="E44" i="6"/>
  <c r="E48" i="6"/>
  <c r="E52" i="6"/>
  <c r="E56" i="6"/>
  <c r="E33" i="6"/>
  <c r="E37" i="6"/>
  <c r="E41" i="6"/>
  <c r="E45" i="6"/>
  <c r="E49" i="6"/>
  <c r="E53" i="6"/>
  <c r="E57" i="6"/>
  <c r="E35" i="6"/>
  <c r="E39" i="6"/>
  <c r="W53" i="6"/>
  <c r="O50" i="6"/>
  <c r="E43" i="6"/>
  <c r="M42" i="6"/>
  <c r="P41" i="6"/>
  <c r="Y34" i="6"/>
  <c r="Y38" i="6"/>
  <c r="Y42" i="6"/>
  <c r="Y46" i="6"/>
  <c r="Y50" i="6"/>
  <c r="Y54" i="6"/>
  <c r="Y58" i="6"/>
  <c r="Y35" i="6"/>
  <c r="Y39" i="6"/>
  <c r="Y43" i="6"/>
  <c r="Y47" i="6"/>
  <c r="Y51" i="6"/>
  <c r="Y55" i="6"/>
  <c r="Y33" i="6"/>
  <c r="Y37" i="6"/>
  <c r="Q34" i="6"/>
  <c r="Q38" i="6"/>
  <c r="Q42" i="6"/>
  <c r="Q46" i="6"/>
  <c r="Q50" i="6"/>
  <c r="Q54" i="6"/>
  <c r="Q58" i="6"/>
  <c r="Q35" i="6"/>
  <c r="Q39" i="6"/>
  <c r="Q43" i="6"/>
  <c r="Q47" i="6"/>
  <c r="Q51" i="6"/>
  <c r="Q55" i="6"/>
  <c r="Q33" i="6"/>
  <c r="Q37" i="6"/>
  <c r="I34" i="6"/>
  <c r="I38" i="6"/>
  <c r="I42" i="6"/>
  <c r="I46" i="6"/>
  <c r="I50" i="6"/>
  <c r="I54" i="6"/>
  <c r="I58" i="6"/>
  <c r="I35" i="6"/>
  <c r="I39" i="6"/>
  <c r="I43" i="6"/>
  <c r="I47" i="6"/>
  <c r="I51" i="6"/>
  <c r="I55" i="6"/>
  <c r="I33" i="6"/>
  <c r="I37" i="6"/>
  <c r="B59" i="6"/>
  <c r="B51" i="6"/>
  <c r="B43" i="6"/>
  <c r="V59" i="6"/>
  <c r="N59" i="6"/>
  <c r="F59" i="6"/>
  <c r="U58" i="6"/>
  <c r="G58" i="6"/>
  <c r="T57" i="6"/>
  <c r="H57" i="6"/>
  <c r="T56" i="6"/>
  <c r="I56" i="6"/>
  <c r="U55" i="6"/>
  <c r="H55" i="6"/>
  <c r="U54" i="6"/>
  <c r="E54" i="6"/>
  <c r="O53" i="6"/>
  <c r="R52" i="6"/>
  <c r="U51" i="6"/>
  <c r="C51" i="6"/>
  <c r="F50" i="6"/>
  <c r="I49" i="6"/>
  <c r="Q48" i="6"/>
  <c r="T47" i="6"/>
  <c r="W46" i="6"/>
  <c r="E46" i="6"/>
  <c r="H45" i="6"/>
  <c r="K44" i="6"/>
  <c r="S43" i="6"/>
  <c r="V42" i="6"/>
  <c r="Y41" i="6"/>
  <c r="G41" i="6"/>
  <c r="I40" i="6"/>
  <c r="C39" i="6"/>
  <c r="W37" i="6"/>
  <c r="S35" i="6"/>
  <c r="G33" i="6"/>
  <c r="E5" i="5"/>
  <c r="E27" i="5"/>
  <c r="E25" i="5"/>
  <c r="E11" i="5"/>
  <c r="E26" i="5"/>
  <c r="E18" i="5"/>
  <c r="E10" i="5"/>
  <c r="E19" i="5"/>
  <c r="E17" i="5"/>
  <c r="E9" i="5"/>
  <c r="E24" i="5"/>
  <c r="E16" i="5"/>
  <c r="E8" i="5"/>
  <c r="E23" i="5"/>
  <c r="E15" i="5"/>
  <c r="E7" i="5"/>
  <c r="E22" i="5"/>
  <c r="E14" i="5"/>
  <c r="E6" i="5"/>
  <c r="E29" i="5"/>
  <c r="E21" i="5"/>
  <c r="E13" i="5"/>
  <c r="E28" i="5"/>
  <c r="E20" i="5"/>
  <c r="E12" i="5"/>
  <c r="E4" i="5"/>
  <c r="E3" i="5"/>
  <c r="I13" i="4"/>
  <c r="I436" i="4" s="1"/>
  <c r="X13" i="4"/>
  <c r="X489" i="4" s="1"/>
  <c r="AA13" i="4"/>
  <c r="AA396" i="4" s="1"/>
  <c r="M13" i="4"/>
  <c r="M519" i="4" s="1"/>
  <c r="T13" i="4"/>
  <c r="T541" i="4" s="1"/>
  <c r="Y13" i="4"/>
  <c r="Y493" i="4" s="1"/>
  <c r="R13" i="4"/>
  <c r="R488" i="4" s="1"/>
  <c r="V13" i="4"/>
  <c r="V477" i="4" s="1"/>
  <c r="Q13" i="4"/>
  <c r="Q403" i="4" s="1"/>
  <c r="N13" i="4"/>
  <c r="N404" i="4" s="1"/>
  <c r="AB13" i="4"/>
  <c r="AB541" i="4" s="1"/>
  <c r="K13" i="4"/>
  <c r="K503" i="4" s="1"/>
  <c r="S13" i="4"/>
  <c r="S543" i="4" s="1"/>
  <c r="J13" i="4"/>
  <c r="J475" i="4" s="1"/>
  <c r="Z13" i="4"/>
  <c r="Z543" i="4" s="1"/>
  <c r="AD13" i="4"/>
  <c r="AD539" i="4" s="1"/>
  <c r="G13" i="4"/>
  <c r="P13" i="4"/>
  <c r="P497" i="4" s="1"/>
  <c r="AC13" i="4"/>
  <c r="AC540" i="4" s="1"/>
  <c r="U13" i="4"/>
  <c r="U542" i="4" s="1"/>
  <c r="F13" i="4"/>
  <c r="F500" i="4" s="1"/>
  <c r="O13" i="4"/>
  <c r="H13" i="4"/>
  <c r="H437" i="4" s="1"/>
  <c r="L13" i="4"/>
  <c r="W13" i="4"/>
  <c r="B177" i="4" l="1"/>
  <c r="C178" i="4"/>
  <c r="R536" i="4"/>
  <c r="Q453" i="4"/>
  <c r="K542" i="4"/>
  <c r="Q531" i="4"/>
  <c r="AA542" i="4"/>
  <c r="I406" i="4"/>
  <c r="Y544" i="4"/>
  <c r="I470" i="4"/>
  <c r="H452" i="4"/>
  <c r="H399" i="4"/>
  <c r="Q535" i="4"/>
  <c r="H456" i="4"/>
  <c r="AD467" i="4"/>
  <c r="U530" i="4"/>
  <c r="J530" i="4"/>
  <c r="AC530" i="4"/>
  <c r="F410" i="4"/>
  <c r="W544" i="4"/>
  <c r="W539" i="4"/>
  <c r="W367" i="4"/>
  <c r="W451" i="4"/>
  <c r="W486" i="4"/>
  <c r="W387" i="4"/>
  <c r="W436" i="4"/>
  <c r="W506" i="4"/>
  <c r="W365" i="4"/>
  <c r="W428" i="4"/>
  <c r="W484" i="4"/>
  <c r="W526" i="4"/>
  <c r="W406" i="4"/>
  <c r="W469" i="4"/>
  <c r="W511" i="4"/>
  <c r="W370" i="4"/>
  <c r="W426" i="4"/>
  <c r="W489" i="4"/>
  <c r="W376" i="4"/>
  <c r="W418" i="4"/>
  <c r="W481" i="4"/>
  <c r="W516" i="4"/>
  <c r="W403" i="4"/>
  <c r="W459" i="4"/>
  <c r="W508" i="4"/>
  <c r="W381" i="4"/>
  <c r="W444" i="4"/>
  <c r="W507" i="4"/>
  <c r="W422" i="4"/>
  <c r="W450" i="4"/>
  <c r="W499" i="4"/>
  <c r="W379" i="4"/>
  <c r="W421" i="4"/>
  <c r="W477" i="4"/>
  <c r="W413" i="4"/>
  <c r="W441" i="4"/>
  <c r="W525" i="4"/>
  <c r="W384" i="4"/>
  <c r="W433" i="4"/>
  <c r="W496" i="4"/>
  <c r="W369" i="4"/>
  <c r="W439" i="4"/>
  <c r="W495" i="4"/>
  <c r="W703" i="4" s="1"/>
  <c r="W410" i="4"/>
  <c r="W473" i="4"/>
  <c r="W522" i="4"/>
  <c r="W730" i="4" s="1"/>
  <c r="W395" i="4"/>
  <c r="W430" i="4"/>
  <c r="W521" i="4"/>
  <c r="W394" i="4"/>
  <c r="W464" i="4"/>
  <c r="W513" i="4"/>
  <c r="W721" i="4" s="1"/>
  <c r="W372" i="4"/>
  <c r="W442" i="4"/>
  <c r="W505" i="4"/>
  <c r="W713" i="4" s="1"/>
  <c r="W427" i="4"/>
  <c r="W635" i="4" s="1"/>
  <c r="W483" i="4"/>
  <c r="W691" i="4" s="1"/>
  <c r="W518" i="4"/>
  <c r="W398" i="4"/>
  <c r="W447" i="4"/>
  <c r="W655" i="4" s="1"/>
  <c r="W510" i="4"/>
  <c r="W383" i="4"/>
  <c r="W460" i="4"/>
  <c r="W488" i="4"/>
  <c r="W424" i="4"/>
  <c r="W480" i="4"/>
  <c r="W536" i="4"/>
  <c r="W402" i="4"/>
  <c r="W465" i="4"/>
  <c r="W673" i="4" s="1"/>
  <c r="W535" i="4"/>
  <c r="W408" i="4"/>
  <c r="W616" i="4" s="1"/>
  <c r="W457" i="4"/>
  <c r="W520" i="4"/>
  <c r="W386" i="4"/>
  <c r="W463" i="4"/>
  <c r="W498" i="4"/>
  <c r="W364" i="4"/>
  <c r="W385" i="4"/>
  <c r="W593" i="4" s="1"/>
  <c r="W462" i="4"/>
  <c r="W532" i="4"/>
  <c r="W391" i="4"/>
  <c r="W454" i="4"/>
  <c r="W524" i="4"/>
  <c r="W732" i="4" s="1"/>
  <c r="W397" i="4"/>
  <c r="W474" i="4"/>
  <c r="W502" i="4"/>
  <c r="W710" i="4" s="1"/>
  <c r="W375" i="4"/>
  <c r="W583" i="4" s="1"/>
  <c r="W438" i="4"/>
  <c r="W452" i="4"/>
  <c r="W529" i="4"/>
  <c r="W409" i="4"/>
  <c r="W479" i="4"/>
  <c r="W514" i="4"/>
  <c r="W722" i="4" s="1"/>
  <c r="W373" i="4"/>
  <c r="W471" i="4"/>
  <c r="W534" i="4"/>
  <c r="W400" i="4"/>
  <c r="W608" i="4" s="1"/>
  <c r="W449" i="4"/>
  <c r="W512" i="4"/>
  <c r="W720" i="4" s="1"/>
  <c r="W378" i="4"/>
  <c r="W434" i="4"/>
  <c r="W642" i="4" s="1"/>
  <c r="W476" i="4"/>
  <c r="W412" i="4"/>
  <c r="W468" i="4"/>
  <c r="W538" i="4"/>
  <c r="W390" i="4"/>
  <c r="W432" i="4"/>
  <c r="W640" i="4" s="1"/>
  <c r="W509" i="4"/>
  <c r="W389" i="4"/>
  <c r="W417" i="4"/>
  <c r="W487" i="4"/>
  <c r="W543" i="4"/>
  <c r="W423" i="4"/>
  <c r="W493" i="4"/>
  <c r="W366" i="4"/>
  <c r="W415" i="4"/>
  <c r="W485" i="4"/>
  <c r="W693" i="4" s="1"/>
  <c r="W527" i="4"/>
  <c r="W735" i="4" s="1"/>
  <c r="W393" i="4"/>
  <c r="W601" i="4" s="1"/>
  <c r="W456" i="4"/>
  <c r="W491" i="4"/>
  <c r="W371" i="4"/>
  <c r="W579" i="4" s="1"/>
  <c r="W448" i="4"/>
  <c r="W490" i="4"/>
  <c r="W419" i="4"/>
  <c r="W482" i="4"/>
  <c r="W690" i="4" s="1"/>
  <c r="W503" i="4"/>
  <c r="W404" i="4"/>
  <c r="W446" i="4"/>
  <c r="W530" i="4"/>
  <c r="W368" i="4"/>
  <c r="W431" i="4"/>
  <c r="W494" i="4"/>
  <c r="W702" i="4" s="1"/>
  <c r="W388" i="4"/>
  <c r="W437" i="4"/>
  <c r="W458" i="4"/>
  <c r="W666" i="4" s="1"/>
  <c r="W401" i="4"/>
  <c r="W443" i="4"/>
  <c r="W492" i="4"/>
  <c r="W414" i="4"/>
  <c r="W470" i="4"/>
  <c r="W533" i="4"/>
  <c r="W741" i="4" s="1"/>
  <c r="W392" i="4"/>
  <c r="W600" i="4" s="1"/>
  <c r="W455" i="4"/>
  <c r="W663" i="4" s="1"/>
  <c r="W497" i="4"/>
  <c r="W705" i="4" s="1"/>
  <c r="W377" i="4"/>
  <c r="W585" i="4" s="1"/>
  <c r="W440" i="4"/>
  <c r="W475" i="4"/>
  <c r="W425" i="4"/>
  <c r="W633" i="4" s="1"/>
  <c r="W453" i="4"/>
  <c r="W537" i="4"/>
  <c r="W396" i="4"/>
  <c r="W604" i="4" s="1"/>
  <c r="W466" i="4"/>
  <c r="W515" i="4"/>
  <c r="W435" i="4"/>
  <c r="W399" i="4"/>
  <c r="W519" i="4"/>
  <c r="W727" i="4" s="1"/>
  <c r="W420" i="4"/>
  <c r="W363" i="4"/>
  <c r="W504" i="4"/>
  <c r="W405" i="4"/>
  <c r="W542" i="4"/>
  <c r="W461" i="4"/>
  <c r="W411" i="4"/>
  <c r="W374" i="4"/>
  <c r="W467" i="4"/>
  <c r="W382" i="4"/>
  <c r="W416" i="4"/>
  <c r="W380" i="4"/>
  <c r="W523" i="4"/>
  <c r="W445" i="4"/>
  <c r="W653" i="4" s="1"/>
  <c r="W540" i="4"/>
  <c r="W478" i="4"/>
  <c r="W407" i="4"/>
  <c r="W615" i="4" s="1"/>
  <c r="W528" i="4"/>
  <c r="W501" i="4"/>
  <c r="W472" i="4"/>
  <c r="W680" i="4" s="1"/>
  <c r="W517" i="4"/>
  <c r="W429" i="4"/>
  <c r="W637" i="4" s="1"/>
  <c r="W541" i="4"/>
  <c r="W500" i="4"/>
  <c r="W708" i="4" s="1"/>
  <c r="W531" i="4"/>
  <c r="G539" i="4"/>
  <c r="G544" i="4"/>
  <c r="G381" i="4"/>
  <c r="G430" i="4"/>
  <c r="G507" i="4"/>
  <c r="G380" i="4"/>
  <c r="G408" i="4"/>
  <c r="G478" i="4"/>
  <c r="G407" i="4"/>
  <c r="G449" i="4"/>
  <c r="G533" i="4"/>
  <c r="G385" i="4"/>
  <c r="G448" i="4"/>
  <c r="G497" i="4"/>
  <c r="G377" i="4"/>
  <c r="G419" i="4"/>
  <c r="G489" i="4"/>
  <c r="G411" i="4"/>
  <c r="G432" i="4"/>
  <c r="G523" i="4"/>
  <c r="G382" i="4"/>
  <c r="G445" i="4"/>
  <c r="G515" i="4"/>
  <c r="G531" i="4"/>
  <c r="G395" i="4"/>
  <c r="G444" i="4"/>
  <c r="G514" i="4"/>
  <c r="G373" i="4"/>
  <c r="G443" i="4"/>
  <c r="G492" i="4"/>
  <c r="G414" i="4"/>
  <c r="G622" i="4" s="1"/>
  <c r="G470" i="4"/>
  <c r="G477" i="4"/>
  <c r="G399" i="4"/>
  <c r="G441" i="4"/>
  <c r="G511" i="4"/>
  <c r="G370" i="4"/>
  <c r="G440" i="4"/>
  <c r="G461" i="4"/>
  <c r="G425" i="4"/>
  <c r="G633" i="4" s="1"/>
  <c r="G446" i="4"/>
  <c r="G654" i="4" s="1"/>
  <c r="G537" i="4"/>
  <c r="G396" i="4"/>
  <c r="G466" i="4"/>
  <c r="G508" i="4"/>
  <c r="G402" i="4"/>
  <c r="G465" i="4"/>
  <c r="G521" i="4"/>
  <c r="G401" i="4"/>
  <c r="G609" i="4" s="1"/>
  <c r="G436" i="4"/>
  <c r="G644" i="4" s="1"/>
  <c r="G506" i="4"/>
  <c r="G365" i="4"/>
  <c r="G428" i="4"/>
  <c r="G484" i="4"/>
  <c r="G526" i="4"/>
  <c r="G392" i="4"/>
  <c r="G455" i="4"/>
  <c r="G462" i="4"/>
  <c r="G384" i="4"/>
  <c r="G433" i="4"/>
  <c r="G496" i="4"/>
  <c r="G376" i="4"/>
  <c r="G418" i="4"/>
  <c r="G481" i="4"/>
  <c r="G516" i="4"/>
  <c r="G403" i="4"/>
  <c r="G459" i="4"/>
  <c r="G494" i="4"/>
  <c r="G409" i="4"/>
  <c r="G458" i="4"/>
  <c r="G535" i="4"/>
  <c r="G387" i="4"/>
  <c r="G595" i="4" s="1"/>
  <c r="G450" i="4"/>
  <c r="G499" i="4"/>
  <c r="G379" i="4"/>
  <c r="G587" i="4" s="1"/>
  <c r="G421" i="4"/>
  <c r="G505" i="4"/>
  <c r="G406" i="4"/>
  <c r="G469" i="4"/>
  <c r="G525" i="4"/>
  <c r="G398" i="4"/>
  <c r="G447" i="4"/>
  <c r="G510" i="4"/>
  <c r="G397" i="4"/>
  <c r="G439" i="4"/>
  <c r="G647" i="4" s="1"/>
  <c r="G495" i="4"/>
  <c r="G410" i="4"/>
  <c r="G480" i="4"/>
  <c r="G522" i="4"/>
  <c r="G730" i="4" s="1"/>
  <c r="G423" i="4"/>
  <c r="G479" i="4"/>
  <c r="G500" i="4"/>
  <c r="G708" i="4" s="1"/>
  <c r="G422" i="4"/>
  <c r="G464" i="4"/>
  <c r="G672" i="4" s="1"/>
  <c r="G513" i="4"/>
  <c r="G400" i="4"/>
  <c r="G442" i="4"/>
  <c r="G491" i="4"/>
  <c r="G413" i="4"/>
  <c r="G483" i="4"/>
  <c r="G518" i="4"/>
  <c r="G391" i="4"/>
  <c r="G599" i="4" s="1"/>
  <c r="G454" i="4"/>
  <c r="G517" i="4"/>
  <c r="G725" i="4" s="1"/>
  <c r="G369" i="4"/>
  <c r="G460" i="4"/>
  <c r="G502" i="4"/>
  <c r="G424" i="4"/>
  <c r="G452" i="4"/>
  <c r="G536" i="4"/>
  <c r="G374" i="4"/>
  <c r="G416" i="4"/>
  <c r="G493" i="4"/>
  <c r="G415" i="4"/>
  <c r="G457" i="4"/>
  <c r="G520" i="4"/>
  <c r="G728" i="4" s="1"/>
  <c r="G386" i="4"/>
  <c r="G463" i="4"/>
  <c r="G498" i="4"/>
  <c r="G706" i="4" s="1"/>
  <c r="G364" i="4"/>
  <c r="G427" i="4"/>
  <c r="G476" i="4"/>
  <c r="G532" i="4"/>
  <c r="G405" i="4"/>
  <c r="G468" i="4"/>
  <c r="G524" i="4"/>
  <c r="G383" i="4"/>
  <c r="G591" i="4" s="1"/>
  <c r="G474" i="4"/>
  <c r="G509" i="4"/>
  <c r="G375" i="4"/>
  <c r="G438" i="4"/>
  <c r="G646" i="4" s="1"/>
  <c r="G487" i="4"/>
  <c r="G529" i="4"/>
  <c r="G737" i="4" s="1"/>
  <c r="G367" i="4"/>
  <c r="G451" i="4"/>
  <c r="G659" i="4" s="1"/>
  <c r="G472" i="4"/>
  <c r="G680" i="4" s="1"/>
  <c r="G366" i="4"/>
  <c r="G394" i="4"/>
  <c r="G485" i="4"/>
  <c r="G693" i="4" s="1"/>
  <c r="G527" i="4"/>
  <c r="G393" i="4"/>
  <c r="G435" i="4"/>
  <c r="G519" i="4"/>
  <c r="G727" i="4" s="1"/>
  <c r="G371" i="4"/>
  <c r="G579" i="4" s="1"/>
  <c r="G434" i="4"/>
  <c r="G504" i="4"/>
  <c r="G363" i="4"/>
  <c r="G426" i="4"/>
  <c r="G475" i="4"/>
  <c r="G503" i="4"/>
  <c r="G711" i="4" s="1"/>
  <c r="G404" i="4"/>
  <c r="G467" i="4"/>
  <c r="G530" i="4"/>
  <c r="G738" i="4" s="1"/>
  <c r="G368" i="4"/>
  <c r="G431" i="4"/>
  <c r="G501" i="4"/>
  <c r="G490" i="4"/>
  <c r="G412" i="4"/>
  <c r="G620" i="4" s="1"/>
  <c r="G482" i="4"/>
  <c r="G390" i="4"/>
  <c r="G598" i="4" s="1"/>
  <c r="G543" i="4"/>
  <c r="G388" i="4"/>
  <c r="G538" i="4"/>
  <c r="G746" i="4" s="1"/>
  <c r="G453" i="4"/>
  <c r="G389" i="4"/>
  <c r="G437" i="4"/>
  <c r="G488" i="4"/>
  <c r="G696" i="4" s="1"/>
  <c r="G417" i="4"/>
  <c r="G486" i="4"/>
  <c r="G429" i="4"/>
  <c r="G637" i="4" s="1"/>
  <c r="G473" i="4"/>
  <c r="G542" i="4"/>
  <c r="G471" i="4"/>
  <c r="G372" i="4"/>
  <c r="G512" i="4"/>
  <c r="G720" i="4" s="1"/>
  <c r="G420" i="4"/>
  <c r="G534" i="4"/>
  <c r="G456" i="4"/>
  <c r="G541" i="4"/>
  <c r="G378" i="4"/>
  <c r="G540" i="4"/>
  <c r="G528" i="4"/>
  <c r="Q542" i="4"/>
  <c r="Q539" i="4"/>
  <c r="Q543" i="4"/>
  <c r="Q538" i="4"/>
  <c r="Q541" i="4"/>
  <c r="Q749" i="4" s="1"/>
  <c r="Q537" i="4"/>
  <c r="Q523" i="4"/>
  <c r="Q526" i="4"/>
  <c r="Q423" i="4"/>
  <c r="Q451" i="4"/>
  <c r="Q521" i="4"/>
  <c r="Q394" i="4"/>
  <c r="Q450" i="4"/>
  <c r="Q506" i="4"/>
  <c r="Q379" i="4"/>
  <c r="Q428" i="4"/>
  <c r="Q505" i="4"/>
  <c r="Q367" i="4"/>
  <c r="Q458" i="4"/>
  <c r="Q500" i="4"/>
  <c r="Q373" i="4"/>
  <c r="Q408" i="4"/>
  <c r="Q485" i="4"/>
  <c r="Q527" i="4"/>
  <c r="Q407" i="4"/>
  <c r="Q491" i="4"/>
  <c r="Q381" i="4"/>
  <c r="Q444" i="4"/>
  <c r="Q380" i="4"/>
  <c r="Q478" i="4"/>
  <c r="Q400" i="4"/>
  <c r="Q456" i="4"/>
  <c r="Q378" i="4"/>
  <c r="Q427" i="4"/>
  <c r="Q476" i="4"/>
  <c r="Q405" i="4"/>
  <c r="Q454" i="4"/>
  <c r="Q517" i="4"/>
  <c r="Q397" i="4"/>
  <c r="Q611" i="4" s="1"/>
  <c r="Q460" i="4"/>
  <c r="Q516" i="4"/>
  <c r="Q410" i="4"/>
  <c r="Q480" i="4"/>
  <c r="Q522" i="4"/>
  <c r="Q540" i="4"/>
  <c r="Q402" i="4"/>
  <c r="Q479" i="4"/>
  <c r="Q401" i="4"/>
  <c r="Q415" i="4"/>
  <c r="Q421" i="4"/>
  <c r="Q484" i="4"/>
  <c r="Q371" i="4"/>
  <c r="Q441" i="4"/>
  <c r="Q490" i="4"/>
  <c r="Q412" i="4"/>
  <c r="Q468" i="4"/>
  <c r="Q489" i="4"/>
  <c r="Q418" i="4"/>
  <c r="Q488" i="4"/>
  <c r="Q509" i="4"/>
  <c r="Q375" i="4"/>
  <c r="Q424" i="4"/>
  <c r="Q494" i="4"/>
  <c r="Q536" i="4"/>
  <c r="Q409" i="4"/>
  <c r="Q617" i="4" s="1"/>
  <c r="Q493" i="4"/>
  <c r="Q422" i="4"/>
  <c r="Q499" i="4"/>
  <c r="Q414" i="4"/>
  <c r="Q622" i="4" s="1"/>
  <c r="Q470" i="4"/>
  <c r="Q399" i="4"/>
  <c r="Q434" i="4"/>
  <c r="Q642" i="4" s="1"/>
  <c r="Q504" i="4"/>
  <c r="Q363" i="4"/>
  <c r="Q426" i="4"/>
  <c r="Q482" i="4"/>
  <c r="Q524" i="4"/>
  <c r="Q411" i="4"/>
  <c r="Q467" i="4"/>
  <c r="Q368" i="4"/>
  <c r="Q438" i="4"/>
  <c r="Q473" i="4"/>
  <c r="Q416" i="4"/>
  <c r="Q486" i="4"/>
  <c r="Q436" i="4"/>
  <c r="Q513" i="4"/>
  <c r="Q435" i="4"/>
  <c r="Q519" i="4"/>
  <c r="Q385" i="4"/>
  <c r="Q593" i="4" s="1"/>
  <c r="Q448" i="4"/>
  <c r="Q497" i="4"/>
  <c r="Q377" i="4"/>
  <c r="Q585" i="4" s="1"/>
  <c r="Q419" i="4"/>
  <c r="Q503" i="4"/>
  <c r="Q369" i="4"/>
  <c r="Q432" i="4"/>
  <c r="Q481" i="4"/>
  <c r="Q382" i="4"/>
  <c r="Q452" i="4"/>
  <c r="Q487" i="4"/>
  <c r="Q430" i="4"/>
  <c r="Q638" i="4" s="1"/>
  <c r="Q514" i="4"/>
  <c r="Q429" i="4"/>
  <c r="Q492" i="4"/>
  <c r="Q372" i="4"/>
  <c r="Q449" i="4"/>
  <c r="Q533" i="4"/>
  <c r="Q741" i="4" s="1"/>
  <c r="Q420" i="4"/>
  <c r="Q462" i="4"/>
  <c r="Q511" i="4"/>
  <c r="Q370" i="4"/>
  <c r="Q440" i="4"/>
  <c r="Q648" i="4" s="1"/>
  <c r="Q475" i="4"/>
  <c r="Q383" i="4"/>
  <c r="Q446" i="4"/>
  <c r="Q654" i="4" s="1"/>
  <c r="Q474" i="4"/>
  <c r="Q389" i="4"/>
  <c r="Q431" i="4"/>
  <c r="Q501" i="4"/>
  <c r="Q374" i="4"/>
  <c r="Q582" i="4" s="1"/>
  <c r="Q437" i="4"/>
  <c r="Q507" i="4"/>
  <c r="Q443" i="4"/>
  <c r="Q471" i="4"/>
  <c r="Q386" i="4"/>
  <c r="Q594" i="4" s="1"/>
  <c r="Q442" i="4"/>
  <c r="Q512" i="4"/>
  <c r="Q720" i="4" s="1"/>
  <c r="Q392" i="4"/>
  <c r="Q455" i="4"/>
  <c r="Q518" i="4"/>
  <c r="Q398" i="4"/>
  <c r="Q606" i="4" s="1"/>
  <c r="Q433" i="4"/>
  <c r="Q496" i="4"/>
  <c r="Q704" i="4" s="1"/>
  <c r="Q376" i="4"/>
  <c r="Q425" i="4"/>
  <c r="Q495" i="4"/>
  <c r="Q396" i="4"/>
  <c r="Q445" i="4"/>
  <c r="Q515" i="4"/>
  <c r="Q388" i="4"/>
  <c r="Q472" i="4"/>
  <c r="Q528" i="4"/>
  <c r="Q387" i="4"/>
  <c r="Q464" i="4"/>
  <c r="Q520" i="4"/>
  <c r="Q728" i="4" s="1"/>
  <c r="Q365" i="4"/>
  <c r="Q463" i="4"/>
  <c r="Q498" i="4"/>
  <c r="Q406" i="4"/>
  <c r="Q469" i="4"/>
  <c r="Q532" i="4"/>
  <c r="Q384" i="4"/>
  <c r="Q461" i="4"/>
  <c r="Q669" i="4" s="1"/>
  <c r="Q510" i="4"/>
  <c r="Q390" i="4"/>
  <c r="Q598" i="4" s="1"/>
  <c r="Q439" i="4"/>
  <c r="Q647" i="4" s="1"/>
  <c r="Q502" i="4"/>
  <c r="Q710" i="4" s="1"/>
  <c r="Q417" i="4"/>
  <c r="Q625" i="4" s="1"/>
  <c r="Q459" i="4"/>
  <c r="Q667" i="4" s="1"/>
  <c r="Q508" i="4"/>
  <c r="I542" i="4"/>
  <c r="I543" i="4"/>
  <c r="I538" i="4"/>
  <c r="I541" i="4"/>
  <c r="I526" i="4"/>
  <c r="I540" i="4"/>
  <c r="I509" i="4"/>
  <c r="I523" i="4"/>
  <c r="I409" i="4"/>
  <c r="I451" i="4"/>
  <c r="I528" i="4"/>
  <c r="I380" i="4"/>
  <c r="I443" i="4"/>
  <c r="I513" i="4"/>
  <c r="I537" i="4"/>
  <c r="I367" i="4"/>
  <c r="I437" i="4"/>
  <c r="I486" i="4"/>
  <c r="I422" i="4"/>
  <c r="I471" i="4"/>
  <c r="I534" i="4"/>
  <c r="I374" i="4"/>
  <c r="I458" i="4"/>
  <c r="I507" i="4"/>
  <c r="I373" i="4"/>
  <c r="I581" i="4" s="1"/>
  <c r="I415" i="4"/>
  <c r="I506" i="4"/>
  <c r="I386" i="4"/>
  <c r="I594" i="4" s="1"/>
  <c r="I435" i="4"/>
  <c r="I456" i="4"/>
  <c r="I364" i="4"/>
  <c r="I413" i="4"/>
  <c r="I483" i="4"/>
  <c r="I525" i="4"/>
  <c r="I391" i="4"/>
  <c r="I454" i="4"/>
  <c r="I489" i="4"/>
  <c r="I418" i="4"/>
  <c r="I474" i="4"/>
  <c r="I403" i="4"/>
  <c r="I466" i="4"/>
  <c r="I529" i="4"/>
  <c r="I388" i="4"/>
  <c r="I472" i="4"/>
  <c r="I521" i="4"/>
  <c r="I387" i="4"/>
  <c r="I464" i="4"/>
  <c r="I672" i="4" s="1"/>
  <c r="I520" i="4"/>
  <c r="I365" i="4"/>
  <c r="I449" i="4"/>
  <c r="I484" i="4"/>
  <c r="I378" i="4"/>
  <c r="I427" i="4"/>
  <c r="I476" i="4"/>
  <c r="I405" i="4"/>
  <c r="I468" i="4"/>
  <c r="I531" i="4"/>
  <c r="I411" i="4"/>
  <c r="I488" i="4"/>
  <c r="I389" i="4"/>
  <c r="I473" i="4"/>
  <c r="I522" i="4"/>
  <c r="I381" i="4"/>
  <c r="I444" i="4"/>
  <c r="I535" i="4"/>
  <c r="I366" i="4"/>
  <c r="I450" i="4"/>
  <c r="I658" i="4" s="1"/>
  <c r="I527" i="4"/>
  <c r="I379" i="4"/>
  <c r="I442" i="4"/>
  <c r="I650" i="4" s="1"/>
  <c r="I505" i="4"/>
  <c r="I385" i="4"/>
  <c r="I441" i="4"/>
  <c r="I490" i="4"/>
  <c r="I412" i="4"/>
  <c r="I433" i="4"/>
  <c r="I517" i="4"/>
  <c r="I369" i="4"/>
  <c r="I432" i="4"/>
  <c r="I467" i="4"/>
  <c r="I375" i="4"/>
  <c r="I410" i="4"/>
  <c r="I480" i="4"/>
  <c r="I536" i="4"/>
  <c r="I395" i="4"/>
  <c r="I465" i="4"/>
  <c r="I394" i="4"/>
  <c r="I457" i="4"/>
  <c r="I393" i="4"/>
  <c r="I601" i="4" s="1"/>
  <c r="I428" i="4"/>
  <c r="I519" i="4"/>
  <c r="I399" i="4"/>
  <c r="I434" i="4"/>
  <c r="I504" i="4"/>
  <c r="I363" i="4"/>
  <c r="I426" i="4"/>
  <c r="I482" i="4"/>
  <c r="I690" i="4" s="1"/>
  <c r="I524" i="4"/>
  <c r="I383" i="4"/>
  <c r="I446" i="4"/>
  <c r="I481" i="4"/>
  <c r="I368" i="4"/>
  <c r="I424" i="4"/>
  <c r="I632" i="4" s="1"/>
  <c r="I494" i="4"/>
  <c r="I402" i="4"/>
  <c r="I479" i="4"/>
  <c r="I401" i="4"/>
  <c r="I478" i="4"/>
  <c r="I686" i="4" s="1"/>
  <c r="I407" i="4"/>
  <c r="I463" i="4"/>
  <c r="I533" i="4"/>
  <c r="I420" i="4"/>
  <c r="I448" i="4"/>
  <c r="I656" i="4" s="1"/>
  <c r="I497" i="4"/>
  <c r="I377" i="4"/>
  <c r="I419" i="4"/>
  <c r="I475" i="4"/>
  <c r="I376" i="4"/>
  <c r="I425" i="4"/>
  <c r="I495" i="4"/>
  <c r="I382" i="4"/>
  <c r="I438" i="4"/>
  <c r="I487" i="4"/>
  <c r="I423" i="4"/>
  <c r="I493" i="4"/>
  <c r="I408" i="4"/>
  <c r="I485" i="4"/>
  <c r="I400" i="4"/>
  <c r="I477" i="4"/>
  <c r="I512" i="4"/>
  <c r="I392" i="4"/>
  <c r="I462" i="4"/>
  <c r="I670" i="4" s="1"/>
  <c r="I511" i="4"/>
  <c r="I370" i="4"/>
  <c r="I440" i="4"/>
  <c r="I503" i="4"/>
  <c r="I390" i="4"/>
  <c r="I439" i="4"/>
  <c r="I502" i="4"/>
  <c r="I396" i="4"/>
  <c r="I452" i="4"/>
  <c r="I501" i="4"/>
  <c r="I539" i="4"/>
  <c r="I747" i="4" s="1"/>
  <c r="I416" i="4"/>
  <c r="I500" i="4"/>
  <c r="I708" i="4" s="1"/>
  <c r="I429" i="4"/>
  <c r="I499" i="4"/>
  <c r="I421" i="4"/>
  <c r="I491" i="4"/>
  <c r="I371" i="4"/>
  <c r="I455" i="4"/>
  <c r="I518" i="4"/>
  <c r="I384" i="4"/>
  <c r="I461" i="4"/>
  <c r="I496" i="4"/>
  <c r="I404" i="4"/>
  <c r="I460" i="4"/>
  <c r="I516" i="4"/>
  <c r="I417" i="4"/>
  <c r="I445" i="4"/>
  <c r="I515" i="4"/>
  <c r="I723" i="4" s="1"/>
  <c r="I498" i="4"/>
  <c r="F504" i="4"/>
  <c r="R538" i="4"/>
  <c r="R543" i="4"/>
  <c r="H438" i="4"/>
  <c r="P382" i="4"/>
  <c r="H509" i="4"/>
  <c r="X523" i="4"/>
  <c r="P419" i="4"/>
  <c r="H421" i="4"/>
  <c r="H492" i="4"/>
  <c r="X373" i="4"/>
  <c r="X444" i="4"/>
  <c r="AD538" i="4"/>
  <c r="AD540" i="4"/>
  <c r="Y522" i="4"/>
  <c r="Q404" i="4"/>
  <c r="Q447" i="4"/>
  <c r="Q655" i="4" s="1"/>
  <c r="Q525" i="4"/>
  <c r="I414" i="4"/>
  <c r="I622" i="4" s="1"/>
  <c r="Q534" i="4"/>
  <c r="Q742" i="4" s="1"/>
  <c r="Q465" i="4"/>
  <c r="Q673" i="4" s="1"/>
  <c r="P538" i="4"/>
  <c r="P543" i="4"/>
  <c r="P527" i="4"/>
  <c r="P542" i="4"/>
  <c r="P539" i="4"/>
  <c r="P541" i="4"/>
  <c r="P544" i="4"/>
  <c r="P381" i="4"/>
  <c r="P444" i="4"/>
  <c r="P514" i="4"/>
  <c r="P387" i="4"/>
  <c r="P436" i="4"/>
  <c r="P471" i="4"/>
  <c r="P365" i="4"/>
  <c r="P428" i="4"/>
  <c r="P484" i="4"/>
  <c r="P526" i="4"/>
  <c r="P392" i="4"/>
  <c r="P434" i="4"/>
  <c r="P642" i="4" s="1"/>
  <c r="P511" i="4"/>
  <c r="P370" i="4"/>
  <c r="P433" i="4"/>
  <c r="P489" i="4"/>
  <c r="P404" i="4"/>
  <c r="P481" i="4"/>
  <c r="P523" i="4"/>
  <c r="P396" i="4"/>
  <c r="P473" i="4"/>
  <c r="P487" i="4"/>
  <c r="P395" i="4"/>
  <c r="P465" i="4"/>
  <c r="P493" i="4"/>
  <c r="P366" i="4"/>
  <c r="P450" i="4"/>
  <c r="P658" i="4" s="1"/>
  <c r="P506" i="4"/>
  <c r="P379" i="4"/>
  <c r="P393" i="4"/>
  <c r="P477" i="4"/>
  <c r="P406" i="4"/>
  <c r="P455" i="4"/>
  <c r="P518" i="4"/>
  <c r="P398" i="4"/>
  <c r="P606" i="4" s="1"/>
  <c r="P447" i="4"/>
  <c r="P503" i="4"/>
  <c r="P711" i="4" s="1"/>
  <c r="P376" i="4"/>
  <c r="P584" i="4" s="1"/>
  <c r="P390" i="4"/>
  <c r="P474" i="4"/>
  <c r="P537" i="4"/>
  <c r="P403" i="4"/>
  <c r="P445" i="4"/>
  <c r="P508" i="4"/>
  <c r="P402" i="4"/>
  <c r="P458" i="4"/>
  <c r="P507" i="4"/>
  <c r="P380" i="4"/>
  <c r="P429" i="4"/>
  <c r="P457" i="4"/>
  <c r="P400" i="4"/>
  <c r="P442" i="4"/>
  <c r="P491" i="4"/>
  <c r="P413" i="4"/>
  <c r="P483" i="4"/>
  <c r="P691" i="4" s="1"/>
  <c r="P532" i="4"/>
  <c r="P384" i="4"/>
  <c r="P454" i="4"/>
  <c r="P496" i="4"/>
  <c r="P369" i="4"/>
  <c r="P439" i="4"/>
  <c r="P488" i="4"/>
  <c r="P410" i="4"/>
  <c r="P452" i="4"/>
  <c r="P529" i="4"/>
  <c r="P409" i="4"/>
  <c r="P617" i="4" s="1"/>
  <c r="P479" i="4"/>
  <c r="P521" i="4"/>
  <c r="P394" i="4"/>
  <c r="P443" i="4"/>
  <c r="P513" i="4"/>
  <c r="P721" i="4" s="1"/>
  <c r="P386" i="4"/>
  <c r="P594" i="4" s="1"/>
  <c r="P435" i="4"/>
  <c r="P643" i="4" s="1"/>
  <c r="P505" i="4"/>
  <c r="P364" i="4"/>
  <c r="P427" i="4"/>
  <c r="P469" i="4"/>
  <c r="P525" i="4"/>
  <c r="P391" i="4"/>
  <c r="P468" i="4"/>
  <c r="P510" i="4"/>
  <c r="P383" i="4"/>
  <c r="P432" i="4"/>
  <c r="P502" i="4"/>
  <c r="P424" i="4"/>
  <c r="P466" i="4"/>
  <c r="P522" i="4"/>
  <c r="P540" i="4"/>
  <c r="P423" i="4"/>
  <c r="P451" i="4"/>
  <c r="P535" i="4"/>
  <c r="P401" i="4"/>
  <c r="P464" i="4"/>
  <c r="P499" i="4"/>
  <c r="P421" i="4"/>
  <c r="P449" i="4"/>
  <c r="P498" i="4"/>
  <c r="P378" i="4"/>
  <c r="P420" i="4"/>
  <c r="P504" i="4"/>
  <c r="P405" i="4"/>
  <c r="P440" i="4"/>
  <c r="P517" i="4"/>
  <c r="P397" i="4"/>
  <c r="P446" i="4"/>
  <c r="P516" i="4"/>
  <c r="P374" i="4"/>
  <c r="P416" i="4"/>
  <c r="P472" i="4"/>
  <c r="P528" i="4"/>
  <c r="P422" i="4"/>
  <c r="P478" i="4"/>
  <c r="P520" i="4"/>
  <c r="P407" i="4"/>
  <c r="P463" i="4"/>
  <c r="P671" i="4" s="1"/>
  <c r="P512" i="4"/>
  <c r="P720" i="4" s="1"/>
  <c r="P371" i="4"/>
  <c r="P441" i="4"/>
  <c r="P490" i="4"/>
  <c r="P412" i="4"/>
  <c r="P620" i="4" s="1"/>
  <c r="P482" i="4"/>
  <c r="P524" i="4"/>
  <c r="P732" i="4" s="1"/>
  <c r="P418" i="4"/>
  <c r="P453" i="4"/>
  <c r="P661" i="4" s="1"/>
  <c r="P509" i="4"/>
  <c r="P717" i="4" s="1"/>
  <c r="P389" i="4"/>
  <c r="P431" i="4"/>
  <c r="P494" i="4"/>
  <c r="P388" i="4"/>
  <c r="P596" i="4" s="1"/>
  <c r="P437" i="4"/>
  <c r="P486" i="4"/>
  <c r="P408" i="4"/>
  <c r="P492" i="4"/>
  <c r="P534" i="4"/>
  <c r="P742" i="4" s="1"/>
  <c r="P372" i="4"/>
  <c r="P580" i="4" s="1"/>
  <c r="P456" i="4"/>
  <c r="P519" i="4"/>
  <c r="P399" i="4"/>
  <c r="P462" i="4"/>
  <c r="P476" i="4"/>
  <c r="P363" i="4"/>
  <c r="P426" i="4"/>
  <c r="P461" i="4"/>
  <c r="P531" i="4"/>
  <c r="P411" i="4"/>
  <c r="P460" i="4"/>
  <c r="P668" i="4" s="1"/>
  <c r="P495" i="4"/>
  <c r="P703" i="4" s="1"/>
  <c r="P368" i="4"/>
  <c r="P438" i="4"/>
  <c r="P501" i="4"/>
  <c r="P417" i="4"/>
  <c r="L430" i="4"/>
  <c r="L465" i="4"/>
  <c r="L521" i="4"/>
  <c r="L380" i="4"/>
  <c r="L443" i="4"/>
  <c r="L478" i="4"/>
  <c r="L372" i="4"/>
  <c r="L421" i="4"/>
  <c r="L477" i="4"/>
  <c r="L519" i="4"/>
  <c r="L378" i="4"/>
  <c r="L434" i="4"/>
  <c r="L497" i="4"/>
  <c r="L391" i="4"/>
  <c r="L461" i="4"/>
  <c r="L510" i="4"/>
  <c r="L369" i="4"/>
  <c r="L432" i="4"/>
  <c r="L488" i="4"/>
  <c r="L530" i="4"/>
  <c r="L396" i="4"/>
  <c r="L459" i="4"/>
  <c r="L515" i="4"/>
  <c r="L367" i="4"/>
  <c r="L437" i="4"/>
  <c r="L479" i="4"/>
  <c r="L535" i="4"/>
  <c r="L373" i="4"/>
  <c r="L429" i="4"/>
  <c r="L492" i="4"/>
  <c r="L386" i="4"/>
  <c r="L379" i="4"/>
  <c r="L491" i="4"/>
  <c r="L533" i="4"/>
  <c r="L392" i="4"/>
  <c r="L448" i="4"/>
  <c r="L511" i="4"/>
  <c r="L405" i="4"/>
  <c r="L426" i="4"/>
  <c r="L503" i="4"/>
  <c r="L383" i="4"/>
  <c r="L446" i="4"/>
  <c r="L481" i="4"/>
  <c r="L417" i="4"/>
  <c r="L438" i="4"/>
  <c r="L522" i="4"/>
  <c r="L381" i="4"/>
  <c r="L451" i="4"/>
  <c r="L493" i="4"/>
  <c r="L387" i="4"/>
  <c r="L436" i="4"/>
  <c r="L499" i="4"/>
  <c r="L393" i="4"/>
  <c r="L435" i="4"/>
  <c r="L484" i="4"/>
  <c r="L406" i="4"/>
  <c r="L455" i="4"/>
  <c r="L504" i="4"/>
  <c r="L398" i="4"/>
  <c r="L606" i="4" s="1"/>
  <c r="L454" i="4"/>
  <c r="L662" i="4" s="1"/>
  <c r="L531" i="4"/>
  <c r="L390" i="4"/>
  <c r="L376" i="4"/>
  <c r="L509" i="4"/>
  <c r="L717" i="4" s="1"/>
  <c r="L431" i="4"/>
  <c r="L473" i="4"/>
  <c r="L536" i="4"/>
  <c r="L374" i="4"/>
  <c r="L423" i="4"/>
  <c r="L507" i="4"/>
  <c r="L401" i="4"/>
  <c r="L450" i="4"/>
  <c r="L513" i="4"/>
  <c r="L407" i="4"/>
  <c r="L449" i="4"/>
  <c r="L498" i="4"/>
  <c r="L399" i="4"/>
  <c r="L607" i="4" s="1"/>
  <c r="L469" i="4"/>
  <c r="L525" i="4"/>
  <c r="L419" i="4"/>
  <c r="L468" i="4"/>
  <c r="L517" i="4"/>
  <c r="L404" i="4"/>
  <c r="L612" i="4" s="1"/>
  <c r="L439" i="4"/>
  <c r="L495" i="4"/>
  <c r="L368" i="4"/>
  <c r="L410" i="4"/>
  <c r="L487" i="4"/>
  <c r="L695" i="4" s="1"/>
  <c r="L529" i="4"/>
  <c r="L402" i="4"/>
  <c r="L458" i="4"/>
  <c r="L500" i="4"/>
  <c r="L394" i="4"/>
  <c r="L457" i="4"/>
  <c r="L527" i="4"/>
  <c r="L365" i="4"/>
  <c r="L442" i="4"/>
  <c r="L512" i="4"/>
  <c r="L364" i="4"/>
  <c r="L441" i="4"/>
  <c r="L539" i="4"/>
  <c r="L370" i="4"/>
  <c r="L578" i="4" s="1"/>
  <c r="L433" i="4"/>
  <c r="L475" i="4"/>
  <c r="L524" i="4"/>
  <c r="L411" i="4"/>
  <c r="L453" i="4"/>
  <c r="L502" i="4"/>
  <c r="L382" i="4"/>
  <c r="L424" i="4"/>
  <c r="L494" i="4"/>
  <c r="L388" i="4"/>
  <c r="L472" i="4"/>
  <c r="L514" i="4"/>
  <c r="L415" i="4"/>
  <c r="L485" i="4"/>
  <c r="L506" i="4"/>
  <c r="L400" i="4"/>
  <c r="L456" i="4"/>
  <c r="L505" i="4"/>
  <c r="L420" i="4"/>
  <c r="L462" i="4"/>
  <c r="L483" i="4"/>
  <c r="L384" i="4"/>
  <c r="L592" i="4" s="1"/>
  <c r="L412" i="4"/>
  <c r="L489" i="4"/>
  <c r="L697" i="4" s="1"/>
  <c r="L538" i="4"/>
  <c r="L425" i="4"/>
  <c r="L633" i="4" s="1"/>
  <c r="L460" i="4"/>
  <c r="L516" i="4"/>
  <c r="L375" i="4"/>
  <c r="L445" i="4"/>
  <c r="L653" i="4" s="1"/>
  <c r="L480" i="4"/>
  <c r="L416" i="4"/>
  <c r="L486" i="4"/>
  <c r="L528" i="4"/>
  <c r="L366" i="4"/>
  <c r="L422" i="4"/>
  <c r="L471" i="4"/>
  <c r="L428" i="4"/>
  <c r="L470" i="4"/>
  <c r="L540" i="4"/>
  <c r="L385" i="4"/>
  <c r="L427" i="4"/>
  <c r="L635" i="4" s="1"/>
  <c r="L490" i="4"/>
  <c r="L532" i="4"/>
  <c r="L377" i="4"/>
  <c r="L447" i="4"/>
  <c r="L655" i="4" s="1"/>
  <c r="L496" i="4"/>
  <c r="L704" i="4" s="1"/>
  <c r="L418" i="4"/>
  <c r="L467" i="4"/>
  <c r="L675" i="4" s="1"/>
  <c r="L537" i="4"/>
  <c r="L403" i="4"/>
  <c r="L452" i="4"/>
  <c r="L660" i="4" s="1"/>
  <c r="L501" i="4"/>
  <c r="L476" i="4"/>
  <c r="L363" i="4"/>
  <c r="L518" i="4"/>
  <c r="L440" i="4"/>
  <c r="L520" i="4"/>
  <c r="L482" i="4"/>
  <c r="L397" i="4"/>
  <c r="L395" i="4"/>
  <c r="L474" i="4"/>
  <c r="L389" i="4"/>
  <c r="L597" i="4" s="1"/>
  <c r="L444" i="4"/>
  <c r="L408" i="4"/>
  <c r="L523" i="4"/>
  <c r="L466" i="4"/>
  <c r="L674" i="4" s="1"/>
  <c r="L543" i="4"/>
  <c r="L409" i="4"/>
  <c r="L464" i="4"/>
  <c r="L672" i="4" s="1"/>
  <c r="L414" i="4"/>
  <c r="L508" i="4"/>
  <c r="L463" i="4"/>
  <c r="L371" i="4"/>
  <c r="L579" i="4" s="1"/>
  <c r="L544" i="4"/>
  <c r="L413" i="4"/>
  <c r="L621" i="4" s="1"/>
  <c r="L542" i="4"/>
  <c r="L750" i="4" s="1"/>
  <c r="L534" i="4"/>
  <c r="AD416" i="4"/>
  <c r="AD472" i="4"/>
  <c r="AD521" i="4"/>
  <c r="AD543" i="4"/>
  <c r="AD430" i="4"/>
  <c r="AD486" i="4"/>
  <c r="AD535" i="4"/>
  <c r="AD393" i="4"/>
  <c r="AD532" i="4"/>
  <c r="AD367" i="4"/>
  <c r="AD374" i="4"/>
  <c r="AD465" i="4"/>
  <c r="AD528" i="4"/>
  <c r="AD381" i="4"/>
  <c r="AD395" i="4"/>
  <c r="AD479" i="4"/>
  <c r="AD518" i="4"/>
  <c r="AD402" i="4"/>
  <c r="AD444" i="4"/>
  <c r="AD507" i="4"/>
  <c r="AD365" i="4"/>
  <c r="AD407" i="4"/>
  <c r="AD388" i="4"/>
  <c r="AD437" i="4"/>
  <c r="AD493" i="4"/>
  <c r="AD423" i="4"/>
  <c r="AD458" i="4"/>
  <c r="AD514" i="4"/>
  <c r="AD409" i="4"/>
  <c r="AD372" i="4"/>
  <c r="AD456" i="4"/>
  <c r="AD498" i="4"/>
  <c r="AD394" i="4"/>
  <c r="AD436" i="4"/>
  <c r="AD492" i="4"/>
  <c r="AD403" i="4"/>
  <c r="AD445" i="4"/>
  <c r="AD501" i="4"/>
  <c r="AD451" i="4"/>
  <c r="AD400" i="4"/>
  <c r="AD470" i="4"/>
  <c r="AD512" i="4"/>
  <c r="AD408" i="4"/>
  <c r="AD457" i="4"/>
  <c r="AD665" i="4" s="1"/>
  <c r="AD520" i="4"/>
  <c r="AD389" i="4"/>
  <c r="AD466" i="4"/>
  <c r="AD522" i="4"/>
  <c r="AD544" i="4"/>
  <c r="AD500" i="4"/>
  <c r="AD386" i="4"/>
  <c r="AD442" i="4"/>
  <c r="AD526" i="4"/>
  <c r="AD734" i="4" s="1"/>
  <c r="AD415" i="4"/>
  <c r="AD485" i="4"/>
  <c r="AD534" i="4"/>
  <c r="AD410" i="4"/>
  <c r="AD480" i="4"/>
  <c r="AD536" i="4"/>
  <c r="AD414" i="4"/>
  <c r="AD484" i="4"/>
  <c r="AD519" i="4"/>
  <c r="AD366" i="4"/>
  <c r="AD429" i="4"/>
  <c r="AD506" i="4"/>
  <c r="AD527" i="4"/>
  <c r="AD424" i="4"/>
  <c r="AD487" i="4"/>
  <c r="AD428" i="4"/>
  <c r="AD463" i="4"/>
  <c r="AD533" i="4"/>
  <c r="AD380" i="4"/>
  <c r="AD588" i="4" s="1"/>
  <c r="AD422" i="4"/>
  <c r="AD630" i="4" s="1"/>
  <c r="AD478" i="4"/>
  <c r="AD686" i="4" s="1"/>
  <c r="AD375" i="4"/>
  <c r="AD417" i="4"/>
  <c r="AD473" i="4"/>
  <c r="AD681" i="4" s="1"/>
  <c r="AD435" i="4"/>
  <c r="AD477" i="4"/>
  <c r="AD373" i="4"/>
  <c r="AD443" i="4"/>
  <c r="AD499" i="4"/>
  <c r="AD368" i="4"/>
  <c r="AD438" i="4"/>
  <c r="AD508" i="4"/>
  <c r="AD379" i="4"/>
  <c r="AD421" i="4"/>
  <c r="AD505" i="4"/>
  <c r="AD529" i="4"/>
  <c r="AD401" i="4"/>
  <c r="AD609" i="4" s="1"/>
  <c r="AD450" i="4"/>
  <c r="AD658" i="4" s="1"/>
  <c r="AD471" i="4"/>
  <c r="AD679" i="4" s="1"/>
  <c r="AD396" i="4"/>
  <c r="AD431" i="4"/>
  <c r="AD459" i="4"/>
  <c r="AD387" i="4"/>
  <c r="AD494" i="4"/>
  <c r="AD541" i="4"/>
  <c r="AD749" i="4" s="1"/>
  <c r="AD378" i="4"/>
  <c r="AD441" i="4"/>
  <c r="AD490" i="4"/>
  <c r="AD698" i="4" s="1"/>
  <c r="AD369" i="4"/>
  <c r="AD464" i="4"/>
  <c r="AD371" i="4"/>
  <c r="AD434" i="4"/>
  <c r="AD469" i="4"/>
  <c r="AD383" i="4"/>
  <c r="AD432" i="4"/>
  <c r="AD502" i="4"/>
  <c r="AD513" i="4"/>
  <c r="AD542" i="4"/>
  <c r="AD515" i="4"/>
  <c r="AD399" i="4"/>
  <c r="AD427" i="4"/>
  <c r="AD635" i="4" s="1"/>
  <c r="AD511" i="4"/>
  <c r="AD390" i="4"/>
  <c r="AD453" i="4"/>
  <c r="AD449" i="4"/>
  <c r="AD491" i="4"/>
  <c r="AD699" i="4" s="1"/>
  <c r="AD413" i="4"/>
  <c r="AD483" i="4"/>
  <c r="AD525" i="4"/>
  <c r="AD411" i="4"/>
  <c r="AD460" i="4"/>
  <c r="AD523" i="4"/>
  <c r="AD382" i="4"/>
  <c r="AD420" i="4"/>
  <c r="AD376" i="4"/>
  <c r="AD481" i="4"/>
  <c r="AD370" i="4"/>
  <c r="AD398" i="4"/>
  <c r="AD475" i="4"/>
  <c r="AD517" i="4"/>
  <c r="AD448" i="4"/>
  <c r="AD397" i="4"/>
  <c r="AD474" i="4"/>
  <c r="AD384" i="4"/>
  <c r="AD419" i="4"/>
  <c r="AD489" i="4"/>
  <c r="AD531" i="4"/>
  <c r="AD455" i="4"/>
  <c r="AD404" i="4"/>
  <c r="AD488" i="4"/>
  <c r="AD391" i="4"/>
  <c r="AD433" i="4"/>
  <c r="AD482" i="4"/>
  <c r="AD462" i="4"/>
  <c r="AD425" i="4"/>
  <c r="AD516" i="4"/>
  <c r="AD405" i="4"/>
  <c r="AD447" i="4"/>
  <c r="AD496" i="4"/>
  <c r="AD364" i="4"/>
  <c r="AD476" i="4"/>
  <c r="AD418" i="4"/>
  <c r="AD495" i="4"/>
  <c r="AD363" i="4"/>
  <c r="AD440" i="4"/>
  <c r="AD510" i="4"/>
  <c r="AD452" i="4"/>
  <c r="AD385" i="4"/>
  <c r="AD497" i="4"/>
  <c r="AD705" i="4" s="1"/>
  <c r="AD439" i="4"/>
  <c r="AD509" i="4"/>
  <c r="AD717" i="4" s="1"/>
  <c r="AD412" i="4"/>
  <c r="AD454" i="4"/>
  <c r="AD662" i="4" s="1"/>
  <c r="AD503" i="4"/>
  <c r="AD392" i="4"/>
  <c r="AD600" i="4" s="1"/>
  <c r="AD504" i="4"/>
  <c r="AD446" i="4"/>
  <c r="AD537" i="4"/>
  <c r="AD426" i="4"/>
  <c r="AD634" i="4" s="1"/>
  <c r="AD461" i="4"/>
  <c r="AD669" i="4" s="1"/>
  <c r="AD524" i="4"/>
  <c r="V373" i="4"/>
  <c r="V464" i="4"/>
  <c r="V499" i="4"/>
  <c r="V396" i="4"/>
  <c r="V431" i="4"/>
  <c r="V501" i="4"/>
  <c r="V542" i="4"/>
  <c r="V394" i="4"/>
  <c r="V436" i="4"/>
  <c r="V513" i="4"/>
  <c r="V403" i="4"/>
  <c r="V445" i="4"/>
  <c r="V522" i="4"/>
  <c r="V529" i="4"/>
  <c r="V408" i="4"/>
  <c r="V457" i="4"/>
  <c r="V520" i="4"/>
  <c r="V410" i="4"/>
  <c r="V466" i="4"/>
  <c r="V536" i="4"/>
  <c r="V415" i="4"/>
  <c r="V471" i="4"/>
  <c r="V534" i="4"/>
  <c r="V424" i="4"/>
  <c r="V473" i="4"/>
  <c r="V515" i="4"/>
  <c r="V540" i="4"/>
  <c r="V366" i="4"/>
  <c r="V429" i="4"/>
  <c r="V485" i="4"/>
  <c r="V527" i="4"/>
  <c r="V389" i="4"/>
  <c r="V480" i="4"/>
  <c r="V494" i="4"/>
  <c r="V532" i="4"/>
  <c r="V380" i="4"/>
  <c r="V422" i="4"/>
  <c r="V506" i="4"/>
  <c r="V375" i="4"/>
  <c r="V417" i="4"/>
  <c r="V487" i="4"/>
  <c r="V518" i="4"/>
  <c r="V544" i="4"/>
  <c r="V387" i="4"/>
  <c r="V450" i="4"/>
  <c r="V492" i="4"/>
  <c r="V382" i="4"/>
  <c r="V452" i="4"/>
  <c r="V508" i="4"/>
  <c r="V478" i="4"/>
  <c r="V405" i="4"/>
  <c r="V447" i="4"/>
  <c r="V496" i="4"/>
  <c r="V399" i="4"/>
  <c r="V455" i="4"/>
  <c r="V511" i="4"/>
  <c r="V363" i="4"/>
  <c r="V440" i="4"/>
  <c r="V510" i="4"/>
  <c r="V392" i="4"/>
  <c r="V420" i="4"/>
  <c r="V504" i="4"/>
  <c r="V377" i="4"/>
  <c r="V454" i="4"/>
  <c r="V503" i="4"/>
  <c r="V413" i="4"/>
  <c r="V483" i="4"/>
  <c r="V691" i="4" s="1"/>
  <c r="V525" i="4"/>
  <c r="V412" i="4"/>
  <c r="V461" i="4"/>
  <c r="V524" i="4"/>
  <c r="V406" i="4"/>
  <c r="V462" i="4"/>
  <c r="V539" i="4"/>
  <c r="V368" i="4"/>
  <c r="V426" i="4"/>
  <c r="V475" i="4"/>
  <c r="V538" i="4"/>
  <c r="V364" i="4"/>
  <c r="V441" i="4"/>
  <c r="V469" i="4"/>
  <c r="V438" i="4"/>
  <c r="V370" i="4"/>
  <c r="V398" i="4"/>
  <c r="V606" i="4" s="1"/>
  <c r="V489" i="4"/>
  <c r="V517" i="4"/>
  <c r="V378" i="4"/>
  <c r="V427" i="4"/>
  <c r="V476" i="4"/>
  <c r="V443" i="4"/>
  <c r="V391" i="4"/>
  <c r="V433" i="4"/>
  <c r="V482" i="4"/>
  <c r="V543" i="4"/>
  <c r="V385" i="4"/>
  <c r="V448" i="4"/>
  <c r="V497" i="4"/>
  <c r="V468" i="4"/>
  <c r="V676" i="4" s="1"/>
  <c r="V402" i="4"/>
  <c r="V437" i="4"/>
  <c r="V507" i="4"/>
  <c r="V372" i="4"/>
  <c r="V435" i="4"/>
  <c r="V491" i="4"/>
  <c r="V376" i="4"/>
  <c r="V418" i="4"/>
  <c r="V626" i="4" s="1"/>
  <c r="V481" i="4"/>
  <c r="V530" i="4"/>
  <c r="V531" i="4"/>
  <c r="V374" i="4"/>
  <c r="V451" i="4"/>
  <c r="V500" i="4"/>
  <c r="V386" i="4"/>
  <c r="V449" i="4"/>
  <c r="V657" i="4" s="1"/>
  <c r="V505" i="4"/>
  <c r="V713" i="4" s="1"/>
  <c r="V369" i="4"/>
  <c r="V577" i="4" s="1"/>
  <c r="V439" i="4"/>
  <c r="V488" i="4"/>
  <c r="V541" i="4"/>
  <c r="V401" i="4"/>
  <c r="V409" i="4"/>
  <c r="V465" i="4"/>
  <c r="V514" i="4"/>
  <c r="V400" i="4"/>
  <c r="V442" i="4"/>
  <c r="V498" i="4"/>
  <c r="V706" i="4" s="1"/>
  <c r="V383" i="4"/>
  <c r="V591" i="4" s="1"/>
  <c r="V432" i="4"/>
  <c r="V502" i="4"/>
  <c r="V459" i="4"/>
  <c r="V371" i="4"/>
  <c r="V423" i="4"/>
  <c r="V458" i="4"/>
  <c r="V521" i="4"/>
  <c r="V393" i="4"/>
  <c r="V456" i="4"/>
  <c r="V512" i="4"/>
  <c r="V397" i="4"/>
  <c r="V446" i="4"/>
  <c r="V516" i="4"/>
  <c r="V434" i="4"/>
  <c r="V395" i="4"/>
  <c r="V472" i="4"/>
  <c r="V535" i="4"/>
  <c r="V414" i="4"/>
  <c r="V470" i="4"/>
  <c r="V678" i="4" s="1"/>
  <c r="V526" i="4"/>
  <c r="V390" i="4"/>
  <c r="V467" i="4"/>
  <c r="V509" i="4"/>
  <c r="V717" i="4" s="1"/>
  <c r="V490" i="4"/>
  <c r="V367" i="4"/>
  <c r="V416" i="4"/>
  <c r="V486" i="4"/>
  <c r="V694" i="4" s="1"/>
  <c r="V528" i="4"/>
  <c r="V428" i="4"/>
  <c r="V463" i="4"/>
  <c r="V519" i="4"/>
  <c r="V404" i="4"/>
  <c r="V453" i="4"/>
  <c r="V495" i="4"/>
  <c r="V384" i="4"/>
  <c r="V381" i="4"/>
  <c r="V589" i="4" s="1"/>
  <c r="V430" i="4"/>
  <c r="V479" i="4"/>
  <c r="V365" i="4"/>
  <c r="V407" i="4"/>
  <c r="V484" i="4"/>
  <c r="V533" i="4"/>
  <c r="V411" i="4"/>
  <c r="V460" i="4"/>
  <c r="V523" i="4"/>
  <c r="V388" i="4"/>
  <c r="V419" i="4"/>
  <c r="V444" i="4"/>
  <c r="V493" i="4"/>
  <c r="V425" i="4"/>
  <c r="V379" i="4"/>
  <c r="V587" i="4" s="1"/>
  <c r="V474" i="4"/>
  <c r="V421" i="4"/>
  <c r="V537" i="4"/>
  <c r="V745" i="4" s="1"/>
  <c r="K510" i="4"/>
  <c r="Y539" i="4"/>
  <c r="H424" i="4"/>
  <c r="P375" i="4"/>
  <c r="H495" i="4"/>
  <c r="X481" i="4"/>
  <c r="P377" i="4"/>
  <c r="P585" i="4" s="1"/>
  <c r="P448" i="4"/>
  <c r="P533" i="4"/>
  <c r="H408" i="4"/>
  <c r="H486" i="4"/>
  <c r="X381" i="4"/>
  <c r="AD468" i="4"/>
  <c r="AD676" i="4" s="1"/>
  <c r="Y473" i="4"/>
  <c r="Y509" i="4"/>
  <c r="Q391" i="4"/>
  <c r="Q483" i="4"/>
  <c r="I372" i="4"/>
  <c r="Q457" i="4"/>
  <c r="Q395" i="4"/>
  <c r="Q603" i="4" s="1"/>
  <c r="AD406" i="4"/>
  <c r="AD614" i="4" s="1"/>
  <c r="K501" i="4"/>
  <c r="N544" i="4"/>
  <c r="N393" i="4"/>
  <c r="N456" i="4"/>
  <c r="N463" i="4"/>
  <c r="N385" i="4"/>
  <c r="N434" i="4"/>
  <c r="N497" i="4"/>
  <c r="N407" i="4"/>
  <c r="N470" i="4"/>
  <c r="N526" i="4"/>
  <c r="N399" i="4"/>
  <c r="N448" i="4"/>
  <c r="N511" i="4"/>
  <c r="N542" i="4"/>
  <c r="N414" i="4"/>
  <c r="N484" i="4"/>
  <c r="N519" i="4"/>
  <c r="N392" i="4"/>
  <c r="N455" i="4"/>
  <c r="N525" i="4"/>
  <c r="N541" i="4"/>
  <c r="N365" i="4"/>
  <c r="N428" i="4"/>
  <c r="N477" i="4"/>
  <c r="N533" i="4"/>
  <c r="N413" i="4"/>
  <c r="N483" i="4"/>
  <c r="N539" i="4"/>
  <c r="N379" i="4"/>
  <c r="N421" i="4"/>
  <c r="N491" i="4"/>
  <c r="N406" i="4"/>
  <c r="N476" i="4"/>
  <c r="N684" i="4" s="1"/>
  <c r="N504" i="4"/>
  <c r="N518" i="4"/>
  <c r="N372" i="4"/>
  <c r="N435" i="4"/>
  <c r="N505" i="4"/>
  <c r="N364" i="4"/>
  <c r="N427" i="4"/>
  <c r="N490" i="4"/>
  <c r="N386" i="4"/>
  <c r="N442" i="4"/>
  <c r="N512" i="4"/>
  <c r="N371" i="4"/>
  <c r="N420" i="4"/>
  <c r="N462" i="4"/>
  <c r="N389" i="4"/>
  <c r="N438" i="4"/>
  <c r="N459" i="4"/>
  <c r="N543" i="4"/>
  <c r="N378" i="4"/>
  <c r="N586" i="4" s="1"/>
  <c r="N368" i="4"/>
  <c r="N452" i="4"/>
  <c r="N487" i="4"/>
  <c r="N441" i="4"/>
  <c r="N382" i="4"/>
  <c r="N445" i="4"/>
  <c r="N508" i="4"/>
  <c r="N400" i="4"/>
  <c r="N469" i="4"/>
  <c r="N396" i="4"/>
  <c r="N431" i="4"/>
  <c r="N501" i="4"/>
  <c r="N540" i="4"/>
  <c r="N449" i="4"/>
  <c r="N403" i="4"/>
  <c r="N466" i="4"/>
  <c r="N515" i="4"/>
  <c r="N498" i="4"/>
  <c r="N410" i="4"/>
  <c r="N618" i="4" s="1"/>
  <c r="N480" i="4"/>
  <c r="N522" i="4"/>
  <c r="N375" i="4"/>
  <c r="N417" i="4"/>
  <c r="N473" i="4"/>
  <c r="N532" i="4"/>
  <c r="N384" i="4"/>
  <c r="N419" i="4"/>
  <c r="N489" i="4"/>
  <c r="N374" i="4"/>
  <c r="N444" i="4"/>
  <c r="N493" i="4"/>
  <c r="N363" i="4"/>
  <c r="N433" i="4"/>
  <c r="N482" i="4"/>
  <c r="N402" i="4"/>
  <c r="N610" i="4" s="1"/>
  <c r="N437" i="4"/>
  <c r="N507" i="4"/>
  <c r="N424" i="4"/>
  <c r="N377" i="4"/>
  <c r="N447" i="4"/>
  <c r="N496" i="4"/>
  <c r="N494" i="4"/>
  <c r="N391" i="4"/>
  <c r="N440" i="4"/>
  <c r="N510" i="4"/>
  <c r="N517" i="4"/>
  <c r="N409" i="4"/>
  <c r="N617" i="4" s="1"/>
  <c r="N465" i="4"/>
  <c r="N514" i="4"/>
  <c r="N536" i="4"/>
  <c r="N405" i="4"/>
  <c r="N454" i="4"/>
  <c r="N662" i="4" s="1"/>
  <c r="N503" i="4"/>
  <c r="N412" i="4"/>
  <c r="N461" i="4"/>
  <c r="N669" i="4" s="1"/>
  <c r="N524" i="4"/>
  <c r="N395" i="4"/>
  <c r="N472" i="4"/>
  <c r="N535" i="4"/>
  <c r="N426" i="4"/>
  <c r="N468" i="4"/>
  <c r="N538" i="4"/>
  <c r="N370" i="4"/>
  <c r="N381" i="4"/>
  <c r="N479" i="4"/>
  <c r="N380" i="4"/>
  <c r="N422" i="4"/>
  <c r="N506" i="4"/>
  <c r="N411" i="4"/>
  <c r="N481" i="4"/>
  <c r="N523" i="4"/>
  <c r="N398" i="4"/>
  <c r="N388" i="4"/>
  <c r="N500" i="4"/>
  <c r="N708" i="4" s="1"/>
  <c r="N387" i="4"/>
  <c r="N443" i="4"/>
  <c r="N651" i="4" s="1"/>
  <c r="N492" i="4"/>
  <c r="N425" i="4"/>
  <c r="N474" i="4"/>
  <c r="N537" i="4"/>
  <c r="N475" i="4"/>
  <c r="N683" i="4" s="1"/>
  <c r="N423" i="4"/>
  <c r="N521" i="4"/>
  <c r="N401" i="4"/>
  <c r="N464" i="4"/>
  <c r="N478" i="4"/>
  <c r="N376" i="4"/>
  <c r="N584" i="4" s="1"/>
  <c r="N439" i="4"/>
  <c r="N453" i="4"/>
  <c r="N530" i="4"/>
  <c r="N531" i="4"/>
  <c r="N416" i="4"/>
  <c r="N528" i="4"/>
  <c r="N736" i="4" s="1"/>
  <c r="N373" i="4"/>
  <c r="N436" i="4"/>
  <c r="N499" i="4"/>
  <c r="N369" i="4"/>
  <c r="N432" i="4"/>
  <c r="N488" i="4"/>
  <c r="N696" i="4" s="1"/>
  <c r="N529" i="4"/>
  <c r="N430" i="4"/>
  <c r="N394" i="4"/>
  <c r="N457" i="4"/>
  <c r="N513" i="4"/>
  <c r="N383" i="4"/>
  <c r="N446" i="4"/>
  <c r="N502" i="4"/>
  <c r="N451" i="4"/>
  <c r="N408" i="4"/>
  <c r="N450" i="4"/>
  <c r="N658" i="4" s="1"/>
  <c r="N520" i="4"/>
  <c r="N397" i="4"/>
  <c r="N418" i="4"/>
  <c r="N516" i="4"/>
  <c r="N458" i="4"/>
  <c r="N666" i="4" s="1"/>
  <c r="N415" i="4"/>
  <c r="N485" i="4"/>
  <c r="N534" i="4"/>
  <c r="N390" i="4"/>
  <c r="N598" i="4" s="1"/>
  <c r="N467" i="4"/>
  <c r="N509" i="4"/>
  <c r="X389" i="4"/>
  <c r="X415" i="4"/>
  <c r="Z541" i="4"/>
  <c r="Z542" i="4"/>
  <c r="Z538" i="4"/>
  <c r="Z522" i="4"/>
  <c r="Z409" i="4"/>
  <c r="Z472" i="4"/>
  <c r="Z521" i="4"/>
  <c r="Z401" i="4"/>
  <c r="Z471" i="4"/>
  <c r="Z527" i="4"/>
  <c r="Z735" i="4" s="1"/>
  <c r="Z365" i="4"/>
  <c r="Z442" i="4"/>
  <c r="Z498" i="4"/>
  <c r="Z392" i="4"/>
  <c r="Z441" i="4"/>
  <c r="Z518" i="4"/>
  <c r="Z370" i="4"/>
  <c r="Z447" i="4"/>
  <c r="Z655" i="4" s="1"/>
  <c r="Z496" i="4"/>
  <c r="Z383" i="4"/>
  <c r="Z453" i="4"/>
  <c r="Z481" i="4"/>
  <c r="Z417" i="4"/>
  <c r="Z487" i="4"/>
  <c r="Z508" i="4"/>
  <c r="Z374" i="4"/>
  <c r="Z423" i="4"/>
  <c r="Z479" i="4"/>
  <c r="Z535" i="4"/>
  <c r="Z366" i="4"/>
  <c r="Z443" i="4"/>
  <c r="Z485" i="4"/>
  <c r="Z379" i="4"/>
  <c r="Z428" i="4"/>
  <c r="Z512" i="4"/>
  <c r="Z406" i="4"/>
  <c r="Z462" i="4"/>
  <c r="Z532" i="4"/>
  <c r="Z391" i="4"/>
  <c r="Z461" i="4"/>
  <c r="Z510" i="4"/>
  <c r="Z376" i="4"/>
  <c r="Z425" i="4"/>
  <c r="Z495" i="4"/>
  <c r="Z410" i="4"/>
  <c r="Z473" i="4"/>
  <c r="Z388" i="4"/>
  <c r="Z381" i="4"/>
  <c r="Z493" i="4"/>
  <c r="Z422" i="4"/>
  <c r="Z464" i="4"/>
  <c r="Z520" i="4"/>
  <c r="Z393" i="4"/>
  <c r="Z449" i="4"/>
  <c r="Z505" i="4"/>
  <c r="Z399" i="4"/>
  <c r="Z476" i="4"/>
  <c r="Z511" i="4"/>
  <c r="Z719" i="4" s="1"/>
  <c r="Z405" i="4"/>
  <c r="Z454" i="4"/>
  <c r="Z517" i="4"/>
  <c r="Z390" i="4"/>
  <c r="Z460" i="4"/>
  <c r="Z509" i="4"/>
  <c r="Z368" i="4"/>
  <c r="Z424" i="4"/>
  <c r="Z480" i="4"/>
  <c r="Z395" i="4"/>
  <c r="Z437" i="4"/>
  <c r="Z486" i="4"/>
  <c r="Z373" i="4"/>
  <c r="Z415" i="4"/>
  <c r="Z478" i="4"/>
  <c r="Z534" i="4"/>
  <c r="Z400" i="4"/>
  <c r="Z463" i="4"/>
  <c r="Z519" i="4"/>
  <c r="Z420" i="4"/>
  <c r="Z490" i="4"/>
  <c r="Z497" i="4"/>
  <c r="Z419" i="4"/>
  <c r="Z468" i="4"/>
  <c r="Z531" i="4"/>
  <c r="Z404" i="4"/>
  <c r="Z474" i="4"/>
  <c r="Z502" i="4"/>
  <c r="Z382" i="4"/>
  <c r="Z431" i="4"/>
  <c r="Z466" i="4"/>
  <c r="Z367" i="4"/>
  <c r="Z451" i="4"/>
  <c r="Z500" i="4"/>
  <c r="Z387" i="4"/>
  <c r="Z429" i="4"/>
  <c r="Z492" i="4"/>
  <c r="Z407" i="4"/>
  <c r="Z615" i="4" s="1"/>
  <c r="Z456" i="4"/>
  <c r="Z533" i="4"/>
  <c r="Z741" i="4" s="1"/>
  <c r="Z371" i="4"/>
  <c r="Z579" i="4" s="1"/>
  <c r="Z413" i="4"/>
  <c r="Z455" i="4"/>
  <c r="Z363" i="4"/>
  <c r="Z412" i="4"/>
  <c r="Z482" i="4"/>
  <c r="Z524" i="4"/>
  <c r="Z397" i="4"/>
  <c r="Z605" i="4" s="1"/>
  <c r="Z446" i="4"/>
  <c r="Z516" i="4"/>
  <c r="Z375" i="4"/>
  <c r="Z445" i="4"/>
  <c r="Z494" i="4"/>
  <c r="Z402" i="4"/>
  <c r="Z444" i="4"/>
  <c r="Z514" i="4"/>
  <c r="Z380" i="4"/>
  <c r="Z436" i="4"/>
  <c r="Z499" i="4"/>
  <c r="Z421" i="4"/>
  <c r="Z477" i="4"/>
  <c r="Z491" i="4"/>
  <c r="Z699" i="4" s="1"/>
  <c r="Z385" i="4"/>
  <c r="Z593" i="4" s="1"/>
  <c r="Z434" i="4"/>
  <c r="Z642" i="4" s="1"/>
  <c r="Z469" i="4"/>
  <c r="Z377" i="4"/>
  <c r="Z426" i="4"/>
  <c r="Z475" i="4"/>
  <c r="Z418" i="4"/>
  <c r="Z626" i="4" s="1"/>
  <c r="Z411" i="4"/>
  <c r="Z530" i="4"/>
  <c r="Z738" i="4" s="1"/>
  <c r="Z389" i="4"/>
  <c r="Z438" i="4"/>
  <c r="Z501" i="4"/>
  <c r="Z709" i="4" s="1"/>
  <c r="Z416" i="4"/>
  <c r="Z624" i="4" s="1"/>
  <c r="Z458" i="4"/>
  <c r="Z507" i="4"/>
  <c r="Z394" i="4"/>
  <c r="Z602" i="4" s="1"/>
  <c r="Z450" i="4"/>
  <c r="Z658" i="4" s="1"/>
  <c r="Z513" i="4"/>
  <c r="Z721" i="4" s="1"/>
  <c r="Z372" i="4"/>
  <c r="Z435" i="4"/>
  <c r="Z470" i="4"/>
  <c r="Z526" i="4"/>
  <c r="Z364" i="4"/>
  <c r="Z448" i="4"/>
  <c r="Z483" i="4"/>
  <c r="Z384" i="4"/>
  <c r="Z440" i="4"/>
  <c r="Z489" i="4"/>
  <c r="Z432" i="4"/>
  <c r="Z640" i="4" s="1"/>
  <c r="Z467" i="4"/>
  <c r="Z523" i="4"/>
  <c r="Z504" i="4"/>
  <c r="Z433" i="4"/>
  <c r="Z369" i="4"/>
  <c r="Z403" i="4"/>
  <c r="Z503" i="4"/>
  <c r="Z439" i="4"/>
  <c r="Z396" i="4"/>
  <c r="Z604" i="4" s="1"/>
  <c r="Z539" i="4"/>
  <c r="Z525" i="4"/>
  <c r="Z430" i="4"/>
  <c r="Z488" i="4"/>
  <c r="Z452" i="4"/>
  <c r="Z660" i="4" s="1"/>
  <c r="Z465" i="4"/>
  <c r="Z408" i="4"/>
  <c r="Z537" i="4"/>
  <c r="Z459" i="4"/>
  <c r="Z544" i="4"/>
  <c r="Z528" i="4"/>
  <c r="Z457" i="4"/>
  <c r="Z386" i="4"/>
  <c r="Z594" i="4" s="1"/>
  <c r="Z529" i="4"/>
  <c r="Z737" i="4" s="1"/>
  <c r="Z536" i="4"/>
  <c r="Z506" i="4"/>
  <c r="Z414" i="4"/>
  <c r="Z515" i="4"/>
  <c r="Z723" i="4" s="1"/>
  <c r="Z484" i="4"/>
  <c r="Z692" i="4" s="1"/>
  <c r="Z378" i="4"/>
  <c r="I544" i="4"/>
  <c r="H382" i="4"/>
  <c r="X487" i="4"/>
  <c r="H460" i="4"/>
  <c r="X425" i="4"/>
  <c r="P385" i="4"/>
  <c r="P470" i="4"/>
  <c r="H373" i="4"/>
  <c r="F499" i="4"/>
  <c r="AD377" i="4"/>
  <c r="I508" i="4"/>
  <c r="Y410" i="4"/>
  <c r="Y425" i="4"/>
  <c r="Y517" i="4"/>
  <c r="Q413" i="4"/>
  <c r="Q477" i="4"/>
  <c r="Q685" i="4" s="1"/>
  <c r="Q366" i="4"/>
  <c r="N486" i="4"/>
  <c r="Z398" i="4"/>
  <c r="X543" i="4"/>
  <c r="X542" i="4"/>
  <c r="X539" i="4"/>
  <c r="X527" i="4"/>
  <c r="X541" i="4"/>
  <c r="X538" i="4"/>
  <c r="X540" i="4"/>
  <c r="X544" i="4"/>
  <c r="X395" i="4"/>
  <c r="X603" i="4" s="1"/>
  <c r="X451" i="4"/>
  <c r="X493" i="4"/>
  <c r="X387" i="4"/>
  <c r="X595" i="4" s="1"/>
  <c r="X436" i="4"/>
  <c r="X485" i="4"/>
  <c r="X379" i="4"/>
  <c r="X587" i="4" s="1"/>
  <c r="X393" i="4"/>
  <c r="X477" i="4"/>
  <c r="X406" i="4"/>
  <c r="X455" i="4"/>
  <c r="X518" i="4"/>
  <c r="X398" i="4"/>
  <c r="X447" i="4"/>
  <c r="X503" i="4"/>
  <c r="X376" i="4"/>
  <c r="X404" i="4"/>
  <c r="X488" i="4"/>
  <c r="X537" i="4"/>
  <c r="X403" i="4"/>
  <c r="X445" i="4"/>
  <c r="X508" i="4"/>
  <c r="X402" i="4"/>
  <c r="X465" i="4"/>
  <c r="X507" i="4"/>
  <c r="X366" i="4"/>
  <c r="X450" i="4"/>
  <c r="X658" i="4" s="1"/>
  <c r="X457" i="4"/>
  <c r="X372" i="4"/>
  <c r="X580" i="4" s="1"/>
  <c r="X442" i="4"/>
  <c r="X491" i="4"/>
  <c r="X413" i="4"/>
  <c r="X483" i="4"/>
  <c r="X532" i="4"/>
  <c r="X391" i="4"/>
  <c r="X454" i="4"/>
  <c r="X496" i="4"/>
  <c r="X369" i="4"/>
  <c r="X439" i="4"/>
  <c r="X502" i="4"/>
  <c r="X410" i="4"/>
  <c r="X618" i="4" s="1"/>
  <c r="X452" i="4"/>
  <c r="X529" i="4"/>
  <c r="X737" i="4" s="1"/>
  <c r="X409" i="4"/>
  <c r="X617" i="4" s="1"/>
  <c r="X458" i="4"/>
  <c r="X666" i="4" s="1"/>
  <c r="X521" i="4"/>
  <c r="X380" i="4"/>
  <c r="X443" i="4"/>
  <c r="X506" i="4"/>
  <c r="X386" i="4"/>
  <c r="X435" i="4"/>
  <c r="X505" i="4"/>
  <c r="X364" i="4"/>
  <c r="X427" i="4"/>
  <c r="X469" i="4"/>
  <c r="X525" i="4"/>
  <c r="X405" i="4"/>
  <c r="X468" i="4"/>
  <c r="X510" i="4"/>
  <c r="X383" i="4"/>
  <c r="X432" i="4"/>
  <c r="X516" i="4"/>
  <c r="X424" i="4"/>
  <c r="X431" i="4"/>
  <c r="X522" i="4"/>
  <c r="X423" i="4"/>
  <c r="X479" i="4"/>
  <c r="X535" i="4"/>
  <c r="X394" i="4"/>
  <c r="X464" i="4"/>
  <c r="X513" i="4"/>
  <c r="X400" i="4"/>
  <c r="X449" i="4"/>
  <c r="X498" i="4"/>
  <c r="X378" i="4"/>
  <c r="X420" i="4"/>
  <c r="X504" i="4"/>
  <c r="X712" i="4" s="1"/>
  <c r="X384" i="4"/>
  <c r="X482" i="4"/>
  <c r="X524" i="4"/>
  <c r="X397" i="4"/>
  <c r="X446" i="4"/>
  <c r="X495" i="4"/>
  <c r="X703" i="4" s="1"/>
  <c r="X375" i="4"/>
  <c r="X417" i="4"/>
  <c r="X480" i="4"/>
  <c r="X536" i="4"/>
  <c r="X374" i="4"/>
  <c r="X430" i="4"/>
  <c r="X472" i="4"/>
  <c r="X528" i="4"/>
  <c r="X401" i="4"/>
  <c r="X429" i="4"/>
  <c r="X637" i="4" s="1"/>
  <c r="X520" i="4"/>
  <c r="X407" i="4"/>
  <c r="X463" i="4"/>
  <c r="X512" i="4"/>
  <c r="X720" i="4" s="1"/>
  <c r="X385" i="4"/>
  <c r="X441" i="4"/>
  <c r="X649" i="4" s="1"/>
  <c r="X490" i="4"/>
  <c r="X412" i="4"/>
  <c r="X620" i="4" s="1"/>
  <c r="X461" i="4"/>
  <c r="X517" i="4"/>
  <c r="X390" i="4"/>
  <c r="X460" i="4"/>
  <c r="X509" i="4"/>
  <c r="X388" i="4"/>
  <c r="X437" i="4"/>
  <c r="X645" i="4" s="1"/>
  <c r="X486" i="4"/>
  <c r="X422" i="4"/>
  <c r="X478" i="4"/>
  <c r="X686" i="4" s="1"/>
  <c r="X534" i="4"/>
  <c r="X421" i="4"/>
  <c r="X456" i="4"/>
  <c r="X519" i="4"/>
  <c r="X371" i="4"/>
  <c r="X462" i="4"/>
  <c r="X670" i="4" s="1"/>
  <c r="X497" i="4"/>
  <c r="X363" i="4"/>
  <c r="X426" i="4"/>
  <c r="X440" i="4"/>
  <c r="X531" i="4"/>
  <c r="X418" i="4"/>
  <c r="X467" i="4"/>
  <c r="X530" i="4"/>
  <c r="X396" i="4"/>
  <c r="X459" i="4"/>
  <c r="X501" i="4"/>
  <c r="X367" i="4"/>
  <c r="X416" i="4"/>
  <c r="X500" i="4"/>
  <c r="X408" i="4"/>
  <c r="X492" i="4"/>
  <c r="X700" i="4" s="1"/>
  <c r="X499" i="4"/>
  <c r="X414" i="4"/>
  <c r="X470" i="4"/>
  <c r="X533" i="4"/>
  <c r="X399" i="4"/>
  <c r="X434" i="4"/>
  <c r="X511" i="4"/>
  <c r="X719" i="4" s="1"/>
  <c r="X377" i="4"/>
  <c r="X419" i="4"/>
  <c r="X475" i="4"/>
  <c r="X683" i="4" s="1"/>
  <c r="X411" i="4"/>
  <c r="X474" i="4"/>
  <c r="X453" i="4"/>
  <c r="X368" i="4"/>
  <c r="X473" i="4"/>
  <c r="X681" i="4" s="1"/>
  <c r="X515" i="4"/>
  <c r="X723" i="4" s="1"/>
  <c r="P475" i="4"/>
  <c r="X514" i="4"/>
  <c r="H543" i="4"/>
  <c r="H540" i="4"/>
  <c r="H544" i="4"/>
  <c r="H542" i="4"/>
  <c r="H539" i="4"/>
  <c r="H747" i="4" s="1"/>
  <c r="H538" i="4"/>
  <c r="H541" i="4"/>
  <c r="H527" i="4"/>
  <c r="H367" i="4"/>
  <c r="H430" i="4"/>
  <c r="H638" i="4" s="1"/>
  <c r="H500" i="4"/>
  <c r="H387" i="4"/>
  <c r="H429" i="4"/>
  <c r="H485" i="4"/>
  <c r="H393" i="4"/>
  <c r="H470" i="4"/>
  <c r="H533" i="4"/>
  <c r="H371" i="4"/>
  <c r="H462" i="4"/>
  <c r="H497" i="4"/>
  <c r="H377" i="4"/>
  <c r="H433" i="4"/>
  <c r="H475" i="4"/>
  <c r="H411" i="4"/>
  <c r="H467" i="4"/>
  <c r="H530" i="4"/>
  <c r="H396" i="4"/>
  <c r="H459" i="4"/>
  <c r="H515" i="4"/>
  <c r="H723" i="4" s="1"/>
  <c r="H381" i="4"/>
  <c r="H444" i="4"/>
  <c r="H652" i="4" s="1"/>
  <c r="H514" i="4"/>
  <c r="H366" i="4"/>
  <c r="H436" i="4"/>
  <c r="H644" i="4" s="1"/>
  <c r="H457" i="4"/>
  <c r="H365" i="4"/>
  <c r="H414" i="4"/>
  <c r="H622" i="4" s="1"/>
  <c r="H484" i="4"/>
  <c r="H526" i="4"/>
  <c r="H392" i="4"/>
  <c r="H434" i="4"/>
  <c r="H511" i="4"/>
  <c r="H370" i="4"/>
  <c r="H447" i="4"/>
  <c r="H489" i="4"/>
  <c r="H425" i="4"/>
  <c r="H481" i="4"/>
  <c r="H689" i="4" s="1"/>
  <c r="H523" i="4"/>
  <c r="H403" i="4"/>
  <c r="H473" i="4"/>
  <c r="H487" i="4"/>
  <c r="H395" i="4"/>
  <c r="H451" i="4"/>
  <c r="H507" i="4"/>
  <c r="H380" i="4"/>
  <c r="H450" i="4"/>
  <c r="H506" i="4"/>
  <c r="H379" i="4"/>
  <c r="H428" i="4"/>
  <c r="H477" i="4"/>
  <c r="H406" i="4"/>
  <c r="H455" i="4"/>
  <c r="H518" i="4"/>
  <c r="H384" i="4"/>
  <c r="H419" i="4"/>
  <c r="H503" i="4"/>
  <c r="H376" i="4"/>
  <c r="H584" i="4" s="1"/>
  <c r="H390" i="4"/>
  <c r="H474" i="4"/>
  <c r="H537" i="4"/>
  <c r="H368" i="4"/>
  <c r="H445" i="4"/>
  <c r="H508" i="4"/>
  <c r="H402" i="4"/>
  <c r="H465" i="4"/>
  <c r="H521" i="4"/>
  <c r="H394" i="4"/>
  <c r="H443" i="4"/>
  <c r="H651" i="4" s="1"/>
  <c r="H499" i="4"/>
  <c r="H400" i="4"/>
  <c r="H442" i="4"/>
  <c r="H491" i="4"/>
  <c r="H413" i="4"/>
  <c r="H469" i="4"/>
  <c r="H532" i="4"/>
  <c r="H398" i="4"/>
  <c r="H440" i="4"/>
  <c r="H496" i="4"/>
  <c r="H397" i="4"/>
  <c r="H439" i="4"/>
  <c r="H488" i="4"/>
  <c r="H410" i="4"/>
  <c r="H466" i="4"/>
  <c r="H529" i="4"/>
  <c r="H409" i="4"/>
  <c r="H458" i="4"/>
  <c r="H666" i="4" s="1"/>
  <c r="H535" i="4"/>
  <c r="H401" i="4"/>
  <c r="H464" i="4"/>
  <c r="H520" i="4"/>
  <c r="H386" i="4"/>
  <c r="H435" i="4"/>
  <c r="H505" i="4"/>
  <c r="H713" i="4" s="1"/>
  <c r="H364" i="4"/>
  <c r="H427" i="4"/>
  <c r="H483" i="4"/>
  <c r="H525" i="4"/>
  <c r="H391" i="4"/>
  <c r="H454" i="4"/>
  <c r="H510" i="4"/>
  <c r="H369" i="4"/>
  <c r="H423" i="4"/>
  <c r="H472" i="4"/>
  <c r="H493" i="4"/>
  <c r="H422" i="4"/>
  <c r="H471" i="4"/>
  <c r="H679" i="4" s="1"/>
  <c r="H534" i="4"/>
  <c r="H742" i="4" s="1"/>
  <c r="H372" i="4"/>
  <c r="H449" i="4"/>
  <c r="H498" i="4"/>
  <c r="H706" i="4" s="1"/>
  <c r="H378" i="4"/>
  <c r="H420" i="4"/>
  <c r="H490" i="4"/>
  <c r="H405" i="4"/>
  <c r="H613" i="4" s="1"/>
  <c r="H468" i="4"/>
  <c r="H517" i="4"/>
  <c r="H383" i="4"/>
  <c r="H432" i="4"/>
  <c r="H502" i="4"/>
  <c r="H375" i="4"/>
  <c r="H417" i="4"/>
  <c r="H480" i="4"/>
  <c r="H536" i="4"/>
  <c r="H374" i="4"/>
  <c r="H416" i="4"/>
  <c r="H479" i="4"/>
  <c r="H528" i="4"/>
  <c r="H415" i="4"/>
  <c r="H478" i="4"/>
  <c r="H513" i="4"/>
  <c r="H407" i="4"/>
  <c r="H463" i="4"/>
  <c r="H671" i="4" s="1"/>
  <c r="H512" i="4"/>
  <c r="H385" i="4"/>
  <c r="H441" i="4"/>
  <c r="H504" i="4"/>
  <c r="H412" i="4"/>
  <c r="H461" i="4"/>
  <c r="H524" i="4"/>
  <c r="H418" i="4"/>
  <c r="H626" i="4" s="1"/>
  <c r="H446" i="4"/>
  <c r="H654" i="4" s="1"/>
  <c r="H516" i="4"/>
  <c r="H389" i="4"/>
  <c r="H431" i="4"/>
  <c r="H494" i="4"/>
  <c r="H702" i="4" s="1"/>
  <c r="R541" i="4"/>
  <c r="R472" i="4"/>
  <c r="R539" i="4"/>
  <c r="R542" i="4"/>
  <c r="R750" i="4" s="1"/>
  <c r="R388" i="4"/>
  <c r="R465" i="4"/>
  <c r="R521" i="4"/>
  <c r="R366" i="4"/>
  <c r="R457" i="4"/>
  <c r="R506" i="4"/>
  <c r="R372" i="4"/>
  <c r="R580" i="4" s="1"/>
  <c r="R435" i="4"/>
  <c r="R491" i="4"/>
  <c r="R526" i="4"/>
  <c r="R392" i="4"/>
  <c r="R441" i="4"/>
  <c r="R511" i="4"/>
  <c r="R398" i="4"/>
  <c r="R433" i="4"/>
  <c r="R503" i="4"/>
  <c r="R369" i="4"/>
  <c r="R411" i="4"/>
  <c r="R467" i="4"/>
  <c r="R537" i="4"/>
  <c r="R410" i="4"/>
  <c r="R466" i="4"/>
  <c r="R409" i="4"/>
  <c r="R479" i="4"/>
  <c r="R535" i="4"/>
  <c r="R380" i="4"/>
  <c r="R471" i="4"/>
  <c r="R485" i="4"/>
  <c r="R386" i="4"/>
  <c r="R414" i="4"/>
  <c r="R484" i="4"/>
  <c r="R540" i="4"/>
  <c r="R406" i="4"/>
  <c r="R462" i="4"/>
  <c r="R518" i="4"/>
  <c r="R384" i="4"/>
  <c r="R447" i="4"/>
  <c r="R655" i="4" s="1"/>
  <c r="R517" i="4"/>
  <c r="R383" i="4"/>
  <c r="R425" i="4"/>
  <c r="R481" i="4"/>
  <c r="R368" i="4"/>
  <c r="R431" i="4"/>
  <c r="R480" i="4"/>
  <c r="R522" i="4"/>
  <c r="R374" i="4"/>
  <c r="R582" i="4" s="1"/>
  <c r="R423" i="4"/>
  <c r="R493" i="4"/>
  <c r="R401" i="4"/>
  <c r="R464" i="4"/>
  <c r="R527" i="4"/>
  <c r="R735" i="4" s="1"/>
  <c r="R365" i="4"/>
  <c r="R428" i="4"/>
  <c r="R470" i="4"/>
  <c r="R678" i="4" s="1"/>
  <c r="R399" i="4"/>
  <c r="R455" i="4"/>
  <c r="R532" i="4"/>
  <c r="R419" i="4"/>
  <c r="R461" i="4"/>
  <c r="R496" i="4"/>
  <c r="R376" i="4"/>
  <c r="R439" i="4"/>
  <c r="R509" i="4"/>
  <c r="R382" i="4"/>
  <c r="R445" i="4"/>
  <c r="R395" i="4"/>
  <c r="R402" i="4"/>
  <c r="R486" i="4"/>
  <c r="R694" i="4" s="1"/>
  <c r="R422" i="4"/>
  <c r="R443" i="4"/>
  <c r="R520" i="4"/>
  <c r="R379" i="4"/>
  <c r="R442" i="4"/>
  <c r="R498" i="4"/>
  <c r="R420" i="4"/>
  <c r="R476" i="4"/>
  <c r="R497" i="4"/>
  <c r="R412" i="4"/>
  <c r="R454" i="4"/>
  <c r="R510" i="4"/>
  <c r="R390" i="4"/>
  <c r="R598" i="4" s="1"/>
  <c r="R453" i="4"/>
  <c r="R495" i="4"/>
  <c r="R375" i="4"/>
  <c r="R438" i="4"/>
  <c r="R494" i="4"/>
  <c r="R702" i="4" s="1"/>
  <c r="R367" i="4"/>
  <c r="R437" i="4"/>
  <c r="R500" i="4"/>
  <c r="R373" i="4"/>
  <c r="R415" i="4"/>
  <c r="R478" i="4"/>
  <c r="R534" i="4"/>
  <c r="R393" i="4"/>
  <c r="R449" i="4"/>
  <c r="R512" i="4"/>
  <c r="R371" i="4"/>
  <c r="R579" i="4" s="1"/>
  <c r="R413" i="4"/>
  <c r="R490" i="4"/>
  <c r="R426" i="4"/>
  <c r="R468" i="4"/>
  <c r="R531" i="4"/>
  <c r="R404" i="4"/>
  <c r="R446" i="4"/>
  <c r="R502" i="4"/>
  <c r="R710" i="4" s="1"/>
  <c r="R389" i="4"/>
  <c r="R424" i="4"/>
  <c r="R501" i="4"/>
  <c r="R381" i="4"/>
  <c r="R589" i="4" s="1"/>
  <c r="R451" i="4"/>
  <c r="R514" i="4"/>
  <c r="R387" i="4"/>
  <c r="R429" i="4"/>
  <c r="R492" i="4"/>
  <c r="R400" i="4"/>
  <c r="R463" i="4"/>
  <c r="R505" i="4"/>
  <c r="R385" i="4"/>
  <c r="R434" i="4"/>
  <c r="R483" i="4"/>
  <c r="R363" i="4"/>
  <c r="R391" i="4"/>
  <c r="R482" i="4"/>
  <c r="R524" i="4"/>
  <c r="R397" i="4"/>
  <c r="R460" i="4"/>
  <c r="R530" i="4"/>
  <c r="R738" i="4" s="1"/>
  <c r="R403" i="4"/>
  <c r="R459" i="4"/>
  <c r="R515" i="4"/>
  <c r="R416" i="4"/>
  <c r="R444" i="4"/>
  <c r="R507" i="4"/>
  <c r="R715" i="4" s="1"/>
  <c r="R394" i="4"/>
  <c r="R436" i="4"/>
  <c r="R499" i="4"/>
  <c r="R707" i="4" s="1"/>
  <c r="R421" i="4"/>
  <c r="R456" i="4"/>
  <c r="R519" i="4"/>
  <c r="R364" i="4"/>
  <c r="R448" i="4"/>
  <c r="R469" i="4"/>
  <c r="R377" i="4"/>
  <c r="R405" i="4"/>
  <c r="R475" i="4"/>
  <c r="R513" i="4"/>
  <c r="R407" i="4"/>
  <c r="R516" i="4"/>
  <c r="R452" i="4"/>
  <c r="R477" i="4"/>
  <c r="R378" i="4"/>
  <c r="R586" i="4" s="1"/>
  <c r="R523" i="4"/>
  <c r="R487" i="4"/>
  <c r="R695" i="4" s="1"/>
  <c r="R533" i="4"/>
  <c r="R427" i="4"/>
  <c r="R370" i="4"/>
  <c r="R578" i="4" s="1"/>
  <c r="R473" i="4"/>
  <c r="R504" i="4"/>
  <c r="R712" i="4" s="1"/>
  <c r="R440" i="4"/>
  <c r="R648" i="4" s="1"/>
  <c r="R529" i="4"/>
  <c r="R737" i="4" s="1"/>
  <c r="R489" i="4"/>
  <c r="R418" i="4"/>
  <c r="R508" i="4"/>
  <c r="R544" i="4"/>
  <c r="R430" i="4"/>
  <c r="R432" i="4"/>
  <c r="R458" i="4"/>
  <c r="R408" i="4"/>
  <c r="R474" i="4"/>
  <c r="R396" i="4"/>
  <c r="O544" i="4"/>
  <c r="O381" i="4"/>
  <c r="O430" i="4"/>
  <c r="O507" i="4"/>
  <c r="O387" i="4"/>
  <c r="O595" i="4" s="1"/>
  <c r="O443" i="4"/>
  <c r="O492" i="4"/>
  <c r="O414" i="4"/>
  <c r="O470" i="4"/>
  <c r="O533" i="4"/>
  <c r="O385" i="4"/>
  <c r="O441" i="4"/>
  <c r="O497" i="4"/>
  <c r="O370" i="4"/>
  <c r="O433" i="4"/>
  <c r="O489" i="4"/>
  <c r="O369" i="4"/>
  <c r="O453" i="4"/>
  <c r="O537" i="4"/>
  <c r="O396" i="4"/>
  <c r="O466" i="4"/>
  <c r="O494" i="4"/>
  <c r="O395" i="4"/>
  <c r="O444" i="4"/>
  <c r="O521" i="4"/>
  <c r="O401" i="4"/>
  <c r="O436" i="4"/>
  <c r="O644" i="4" s="1"/>
  <c r="O506" i="4"/>
  <c r="O365" i="4"/>
  <c r="O428" i="4"/>
  <c r="O477" i="4"/>
  <c r="O526" i="4"/>
  <c r="O392" i="4"/>
  <c r="O455" i="4"/>
  <c r="O511" i="4"/>
  <c r="O384" i="4"/>
  <c r="O447" i="4"/>
  <c r="O496" i="4"/>
  <c r="O376" i="4"/>
  <c r="O418" i="4"/>
  <c r="O481" i="4"/>
  <c r="O488" i="4"/>
  <c r="O403" i="4"/>
  <c r="O431" i="4"/>
  <c r="O508" i="4"/>
  <c r="O402" i="4"/>
  <c r="O465" i="4"/>
  <c r="O535" i="4"/>
  <c r="O373" i="4"/>
  <c r="O450" i="4"/>
  <c r="O499" i="4"/>
  <c r="O379" i="4"/>
  <c r="O421" i="4"/>
  <c r="O505" i="4"/>
  <c r="O406" i="4"/>
  <c r="O469" i="4"/>
  <c r="O525" i="4"/>
  <c r="O398" i="4"/>
  <c r="O426" i="4"/>
  <c r="O510" i="4"/>
  <c r="O383" i="4"/>
  <c r="O439" i="4"/>
  <c r="O495" i="4"/>
  <c r="O410" i="4"/>
  <c r="O459" i="4"/>
  <c r="O667" i="4" s="1"/>
  <c r="O522" i="4"/>
  <c r="O409" i="4"/>
  <c r="O617" i="4" s="1"/>
  <c r="O479" i="4"/>
  <c r="O514" i="4"/>
  <c r="O722" i="4" s="1"/>
  <c r="O394" i="4"/>
  <c r="O464" i="4"/>
  <c r="O513" i="4"/>
  <c r="O400" i="4"/>
  <c r="O442" i="4"/>
  <c r="O435" i="4"/>
  <c r="O413" i="4"/>
  <c r="O462" i="4"/>
  <c r="O518" i="4"/>
  <c r="O391" i="4"/>
  <c r="O454" i="4"/>
  <c r="O524" i="4"/>
  <c r="O397" i="4"/>
  <c r="O432" i="4"/>
  <c r="O640" i="4" s="1"/>
  <c r="O502" i="4"/>
  <c r="O424" i="4"/>
  <c r="O480" i="4"/>
  <c r="O536" i="4"/>
  <c r="O423" i="4"/>
  <c r="O493" i="4"/>
  <c r="O500" i="4"/>
  <c r="O422" i="4"/>
  <c r="O457" i="4"/>
  <c r="O520" i="4"/>
  <c r="O372" i="4"/>
  <c r="O449" i="4"/>
  <c r="O491" i="4"/>
  <c r="O364" i="4"/>
  <c r="O427" i="4"/>
  <c r="O483" i="4"/>
  <c r="O532" i="4"/>
  <c r="O740" i="4" s="1"/>
  <c r="O412" i="4"/>
  <c r="O468" i="4"/>
  <c r="O538" i="4"/>
  <c r="O390" i="4"/>
  <c r="O460" i="4"/>
  <c r="O509" i="4"/>
  <c r="O375" i="4"/>
  <c r="O438" i="4"/>
  <c r="O473" i="4"/>
  <c r="O529" i="4"/>
  <c r="O374" i="4"/>
  <c r="O416" i="4"/>
  <c r="O624" i="4" s="1"/>
  <c r="O458" i="4"/>
  <c r="O408" i="4"/>
  <c r="O471" i="4"/>
  <c r="O534" i="4"/>
  <c r="O386" i="4"/>
  <c r="O463" i="4"/>
  <c r="O498" i="4"/>
  <c r="O706" i="4" s="1"/>
  <c r="O378" i="4"/>
  <c r="O420" i="4"/>
  <c r="O476" i="4"/>
  <c r="O405" i="4"/>
  <c r="O482" i="4"/>
  <c r="O503" i="4"/>
  <c r="O711" i="4" s="1"/>
  <c r="O404" i="4"/>
  <c r="O474" i="4"/>
  <c r="O530" i="4"/>
  <c r="O389" i="4"/>
  <c r="O417" i="4"/>
  <c r="O487" i="4"/>
  <c r="O367" i="4"/>
  <c r="O451" i="4"/>
  <c r="O486" i="4"/>
  <c r="O694" i="4" s="1"/>
  <c r="O380" i="4"/>
  <c r="O588" i="4" s="1"/>
  <c r="O429" i="4"/>
  <c r="O637" i="4" s="1"/>
  <c r="O478" i="4"/>
  <c r="O407" i="4"/>
  <c r="O615" i="4" s="1"/>
  <c r="O484" i="4"/>
  <c r="O519" i="4"/>
  <c r="O727" i="4" s="1"/>
  <c r="O399" i="4"/>
  <c r="O448" i="4"/>
  <c r="O504" i="4"/>
  <c r="O712" i="4" s="1"/>
  <c r="O377" i="4"/>
  <c r="O440" i="4"/>
  <c r="O475" i="4"/>
  <c r="O425" i="4"/>
  <c r="O467" i="4"/>
  <c r="O523" i="4"/>
  <c r="O382" i="4"/>
  <c r="O452" i="4"/>
  <c r="O515" i="4"/>
  <c r="O540" i="4"/>
  <c r="O437" i="4"/>
  <c r="O366" i="4"/>
  <c r="O516" i="4"/>
  <c r="O724" i="4" s="1"/>
  <c r="O445" i="4"/>
  <c r="O543" i="4"/>
  <c r="O472" i="4"/>
  <c r="O415" i="4"/>
  <c r="O501" i="4"/>
  <c r="O485" i="4"/>
  <c r="O393" i="4"/>
  <c r="O527" i="4"/>
  <c r="O456" i="4"/>
  <c r="O664" i="4" s="1"/>
  <c r="O371" i="4"/>
  <c r="O542" i="4"/>
  <c r="O750" i="4" s="1"/>
  <c r="O512" i="4"/>
  <c r="O434" i="4"/>
  <c r="O363" i="4"/>
  <c r="O490" i="4"/>
  <c r="O698" i="4" s="1"/>
  <c r="O419" i="4"/>
  <c r="O627" i="4" s="1"/>
  <c r="O388" i="4"/>
  <c r="O517" i="4"/>
  <c r="O446" i="4"/>
  <c r="O368" i="4"/>
  <c r="O411" i="4"/>
  <c r="O541" i="4"/>
  <c r="O461" i="4"/>
  <c r="O669" i="4" s="1"/>
  <c r="O528" i="4"/>
  <c r="O736" i="4" s="1"/>
  <c r="O539" i="4"/>
  <c r="O747" i="4" s="1"/>
  <c r="J541" i="4"/>
  <c r="J536" i="4"/>
  <c r="J744" i="4" s="1"/>
  <c r="J542" i="4"/>
  <c r="J525" i="4"/>
  <c r="J538" i="4"/>
  <c r="J430" i="4"/>
  <c r="J465" i="4"/>
  <c r="J528" i="4"/>
  <c r="J408" i="4"/>
  <c r="J450" i="4"/>
  <c r="J513" i="4"/>
  <c r="J400" i="4"/>
  <c r="J456" i="4"/>
  <c r="J519" i="4"/>
  <c r="J392" i="4"/>
  <c r="J427" i="4"/>
  <c r="J511" i="4"/>
  <c r="J370" i="4"/>
  <c r="J440" i="4"/>
  <c r="J489" i="4"/>
  <c r="J432" i="4"/>
  <c r="J488" i="4"/>
  <c r="J523" i="4"/>
  <c r="J368" i="4"/>
  <c r="J445" i="4"/>
  <c r="J473" i="4"/>
  <c r="J409" i="4"/>
  <c r="J472" i="4"/>
  <c r="J521" i="4"/>
  <c r="J366" i="4"/>
  <c r="J457" i="4"/>
  <c r="J485" i="4"/>
  <c r="J421" i="4"/>
  <c r="J477" i="4"/>
  <c r="J533" i="4"/>
  <c r="J406" i="4"/>
  <c r="J614" i="4" s="1"/>
  <c r="J462" i="4"/>
  <c r="J670" i="4" s="1"/>
  <c r="J518" i="4"/>
  <c r="J384" i="4"/>
  <c r="J433" i="4"/>
  <c r="J641" i="4" s="1"/>
  <c r="J503" i="4"/>
  <c r="J369" i="4"/>
  <c r="J425" i="4"/>
  <c r="J467" i="4"/>
  <c r="J537" i="4"/>
  <c r="J382" i="4"/>
  <c r="J424" i="4"/>
  <c r="J480" i="4"/>
  <c r="J374" i="4"/>
  <c r="J423" i="4"/>
  <c r="J479" i="4"/>
  <c r="J535" i="4"/>
  <c r="J380" i="4"/>
  <c r="J471" i="4"/>
  <c r="J506" i="4"/>
  <c r="J372" i="4"/>
  <c r="J428" i="4"/>
  <c r="J491" i="4"/>
  <c r="J526" i="4"/>
  <c r="J399" i="4"/>
  <c r="J476" i="4"/>
  <c r="J532" i="4"/>
  <c r="J398" i="4"/>
  <c r="J606" i="4" s="1"/>
  <c r="J447" i="4"/>
  <c r="J517" i="4"/>
  <c r="J725" i="4" s="1"/>
  <c r="J383" i="4"/>
  <c r="J411" i="4"/>
  <c r="J481" i="4"/>
  <c r="J689" i="4" s="1"/>
  <c r="J367" i="4"/>
  <c r="J402" i="4"/>
  <c r="J493" i="4"/>
  <c r="J401" i="4"/>
  <c r="J464" i="4"/>
  <c r="J527" i="4"/>
  <c r="J735" i="4" s="1"/>
  <c r="J386" i="4"/>
  <c r="J435" i="4"/>
  <c r="J470" i="4"/>
  <c r="J540" i="4"/>
  <c r="J420" i="4"/>
  <c r="J490" i="4"/>
  <c r="J497" i="4"/>
  <c r="J419" i="4"/>
  <c r="J627" i="4" s="1"/>
  <c r="J461" i="4"/>
  <c r="J496" i="4"/>
  <c r="J376" i="4"/>
  <c r="J439" i="4"/>
  <c r="J509" i="4"/>
  <c r="J389" i="4"/>
  <c r="J438" i="4"/>
  <c r="J501" i="4"/>
  <c r="J381" i="4"/>
  <c r="J437" i="4"/>
  <c r="J486" i="4"/>
  <c r="J422" i="4"/>
  <c r="J443" i="4"/>
  <c r="J520" i="4"/>
  <c r="J365" i="4"/>
  <c r="J414" i="4"/>
  <c r="J484" i="4"/>
  <c r="J371" i="4"/>
  <c r="J413" i="4"/>
  <c r="J469" i="4"/>
  <c r="J405" i="4"/>
  <c r="J454" i="4"/>
  <c r="J510" i="4"/>
  <c r="J390" i="4"/>
  <c r="J453" i="4"/>
  <c r="J495" i="4"/>
  <c r="J703" i="4" s="1"/>
  <c r="J403" i="4"/>
  <c r="J452" i="4"/>
  <c r="J515" i="4"/>
  <c r="J723" i="4" s="1"/>
  <c r="J388" i="4"/>
  <c r="J451" i="4"/>
  <c r="J659" i="4" s="1"/>
  <c r="J500" i="4"/>
  <c r="J373" i="4"/>
  <c r="J415" i="4"/>
  <c r="J478" i="4"/>
  <c r="J534" i="4"/>
  <c r="J379" i="4"/>
  <c r="J442" i="4"/>
  <c r="J498" i="4"/>
  <c r="J385" i="4"/>
  <c r="J434" i="4"/>
  <c r="J483" i="4"/>
  <c r="J412" i="4"/>
  <c r="J468" i="4"/>
  <c r="J676" i="4" s="1"/>
  <c r="J531" i="4"/>
  <c r="J404" i="4"/>
  <c r="J446" i="4"/>
  <c r="J502" i="4"/>
  <c r="J396" i="4"/>
  <c r="J459" i="4"/>
  <c r="J529" i="4"/>
  <c r="J395" i="4"/>
  <c r="J444" i="4"/>
  <c r="J514" i="4"/>
  <c r="J387" i="4"/>
  <c r="J429" i="4"/>
  <c r="J637" i="4" s="1"/>
  <c r="J492" i="4"/>
  <c r="J393" i="4"/>
  <c r="J463" i="4"/>
  <c r="J512" i="4"/>
  <c r="J364" i="4"/>
  <c r="J448" i="4"/>
  <c r="J656" i="4" s="1"/>
  <c r="J455" i="4"/>
  <c r="J363" i="4"/>
  <c r="J426" i="4"/>
  <c r="J482" i="4"/>
  <c r="J690" i="4" s="1"/>
  <c r="J524" i="4"/>
  <c r="J416" i="4"/>
  <c r="J431" i="4"/>
  <c r="J458" i="4"/>
  <c r="J394" i="4"/>
  <c r="J466" i="4"/>
  <c r="J507" i="4"/>
  <c r="J436" i="4"/>
  <c r="J397" i="4"/>
  <c r="J487" i="4"/>
  <c r="J539" i="4"/>
  <c r="J522" i="4"/>
  <c r="J499" i="4"/>
  <c r="J407" i="4"/>
  <c r="J418" i="4"/>
  <c r="J494" i="4"/>
  <c r="J543" i="4"/>
  <c r="J751" i="4" s="1"/>
  <c r="J449" i="4"/>
  <c r="J378" i="4"/>
  <c r="J460" i="4"/>
  <c r="J668" i="4" s="1"/>
  <c r="J508" i="4"/>
  <c r="J505" i="4"/>
  <c r="J441" i="4"/>
  <c r="J377" i="4"/>
  <c r="J585" i="4" s="1"/>
  <c r="J474" i="4"/>
  <c r="J375" i="4"/>
  <c r="J544" i="4"/>
  <c r="J504" i="4"/>
  <c r="J391" i="4"/>
  <c r="J516" i="4"/>
  <c r="J417" i="4"/>
  <c r="J625" i="4" s="1"/>
  <c r="Y542" i="4"/>
  <c r="Y523" i="4"/>
  <c r="Y540" i="4"/>
  <c r="Y538" i="4"/>
  <c r="Y541" i="4"/>
  <c r="Y537" i="4"/>
  <c r="Y526" i="4"/>
  <c r="Y543" i="4"/>
  <c r="Y374" i="4"/>
  <c r="Y416" i="4"/>
  <c r="Y479" i="4"/>
  <c r="Y535" i="4"/>
  <c r="Y401" i="4"/>
  <c r="Y464" i="4"/>
  <c r="Y492" i="4"/>
  <c r="Y365" i="4"/>
  <c r="Y449" i="4"/>
  <c r="Y484" i="4"/>
  <c r="Y381" i="4"/>
  <c r="Y472" i="4"/>
  <c r="Y486" i="4"/>
  <c r="Y387" i="4"/>
  <c r="Y443" i="4"/>
  <c r="Y651" i="4" s="1"/>
  <c r="Y485" i="4"/>
  <c r="Y407" i="4"/>
  <c r="Y477" i="4"/>
  <c r="Y533" i="4"/>
  <c r="Y423" i="4"/>
  <c r="Y500" i="4"/>
  <c r="Y408" i="4"/>
  <c r="Y499" i="4"/>
  <c r="Y707" i="4" s="1"/>
  <c r="Y421" i="4"/>
  <c r="Y456" i="4"/>
  <c r="Y385" i="4"/>
  <c r="Y441" i="4"/>
  <c r="Y490" i="4"/>
  <c r="Y426" i="4"/>
  <c r="Y482" i="4"/>
  <c r="Y531" i="4"/>
  <c r="Y404" i="4"/>
  <c r="Y460" i="4"/>
  <c r="Y516" i="4"/>
  <c r="Y375" i="4"/>
  <c r="Y424" i="4"/>
  <c r="Y480" i="4"/>
  <c r="Y536" i="4"/>
  <c r="Y430" i="4"/>
  <c r="Y514" i="4"/>
  <c r="Y436" i="4"/>
  <c r="Y513" i="4"/>
  <c r="Y414" i="4"/>
  <c r="Y505" i="4"/>
  <c r="Y371" i="4"/>
  <c r="Y434" i="4"/>
  <c r="Y504" i="4"/>
  <c r="Y363" i="4"/>
  <c r="Y419" i="4"/>
  <c r="Y447" i="4"/>
  <c r="Y524" i="4"/>
  <c r="Y397" i="4"/>
  <c r="Y453" i="4"/>
  <c r="Y661" i="4" s="1"/>
  <c r="Y495" i="4"/>
  <c r="Y389" i="4"/>
  <c r="Y438" i="4"/>
  <c r="Y487" i="4"/>
  <c r="Y437" i="4"/>
  <c r="Y507" i="4"/>
  <c r="Y415" i="4"/>
  <c r="Y506" i="4"/>
  <c r="Y714" i="4" s="1"/>
  <c r="Y435" i="4"/>
  <c r="Y498" i="4"/>
  <c r="Y706" i="4" s="1"/>
  <c r="Y399" i="4"/>
  <c r="Y448" i="4"/>
  <c r="Y497" i="4"/>
  <c r="Y377" i="4"/>
  <c r="Y384" i="4"/>
  <c r="Y489" i="4"/>
  <c r="Y418" i="4"/>
  <c r="Y488" i="4"/>
  <c r="Y530" i="4"/>
  <c r="Y396" i="4"/>
  <c r="Y452" i="4"/>
  <c r="Y494" i="4"/>
  <c r="Y388" i="4"/>
  <c r="Y458" i="4"/>
  <c r="Y666" i="4" s="1"/>
  <c r="Y528" i="4"/>
  <c r="Y373" i="4"/>
  <c r="Y429" i="4"/>
  <c r="Y520" i="4"/>
  <c r="Y372" i="4"/>
  <c r="Y442" i="4"/>
  <c r="Y519" i="4"/>
  <c r="Y420" i="4"/>
  <c r="Y462" i="4"/>
  <c r="Y511" i="4"/>
  <c r="Y398" i="4"/>
  <c r="Y440" i="4"/>
  <c r="Y503" i="4"/>
  <c r="Y711" i="4" s="1"/>
  <c r="Y411" i="4"/>
  <c r="Y474" i="4"/>
  <c r="Y368" i="4"/>
  <c r="Y431" i="4"/>
  <c r="Y639" i="4" s="1"/>
  <c r="Y501" i="4"/>
  <c r="Y395" i="4"/>
  <c r="Y451" i="4"/>
  <c r="Y659" i="4" s="1"/>
  <c r="Y521" i="4"/>
  <c r="Y366" i="4"/>
  <c r="Y450" i="4"/>
  <c r="Y534" i="4"/>
  <c r="Y386" i="4"/>
  <c r="Y428" i="4"/>
  <c r="Y392" i="4"/>
  <c r="Y455" i="4"/>
  <c r="Y663" i="4" s="1"/>
  <c r="Y518" i="4"/>
  <c r="Y370" i="4"/>
  <c r="Y461" i="4"/>
  <c r="Y475" i="4"/>
  <c r="Y369" i="4"/>
  <c r="Y432" i="4"/>
  <c r="Y481" i="4"/>
  <c r="Y382" i="4"/>
  <c r="Y445" i="4"/>
  <c r="Y515" i="4"/>
  <c r="Y512" i="4"/>
  <c r="Y367" i="4"/>
  <c r="Y465" i="4"/>
  <c r="Y380" i="4"/>
  <c r="Y457" i="4"/>
  <c r="Y527" i="4"/>
  <c r="Y735" i="4" s="1"/>
  <c r="Y379" i="4"/>
  <c r="Y463" i="4"/>
  <c r="Y413" i="4"/>
  <c r="Y469" i="4"/>
  <c r="Y532" i="4"/>
  <c r="Y391" i="4"/>
  <c r="Y599" i="4" s="1"/>
  <c r="Y433" i="4"/>
  <c r="Y496" i="4"/>
  <c r="Y383" i="4"/>
  <c r="Y446" i="4"/>
  <c r="Y467" i="4"/>
  <c r="Y675" i="4" s="1"/>
  <c r="Y417" i="4"/>
  <c r="Y459" i="4"/>
  <c r="Y508" i="4"/>
  <c r="Y402" i="4"/>
  <c r="Y444" i="4"/>
  <c r="Y394" i="4"/>
  <c r="Y478" i="4"/>
  <c r="Y393" i="4"/>
  <c r="Y491" i="4"/>
  <c r="Y364" i="4"/>
  <c r="Y427" i="4"/>
  <c r="Y483" i="4"/>
  <c r="Y525" i="4"/>
  <c r="Y405" i="4"/>
  <c r="Y454" i="4"/>
  <c r="Y510" i="4"/>
  <c r="Y376" i="4"/>
  <c r="Y439" i="4"/>
  <c r="Y502" i="4"/>
  <c r="Y403" i="4"/>
  <c r="Y466" i="4"/>
  <c r="Y674" i="4" s="1"/>
  <c r="Y529" i="4"/>
  <c r="Y737" i="4" s="1"/>
  <c r="R525" i="4"/>
  <c r="L541" i="4"/>
  <c r="L749" i="4" s="1"/>
  <c r="Q544" i="4"/>
  <c r="P536" i="4"/>
  <c r="X494" i="4"/>
  <c r="X702" i="4" s="1"/>
  <c r="H453" i="4"/>
  <c r="H531" i="4"/>
  <c r="H739" i="4" s="1"/>
  <c r="X433" i="4"/>
  <c r="X476" i="4"/>
  <c r="X684" i="4" s="1"/>
  <c r="P414" i="4"/>
  <c r="P622" i="4" s="1"/>
  <c r="P485" i="4"/>
  <c r="H388" i="4"/>
  <c r="H596" i="4" s="1"/>
  <c r="F464" i="4"/>
  <c r="N527" i="4"/>
  <c r="I459" i="4"/>
  <c r="I530" i="4"/>
  <c r="I738" i="4" s="1"/>
  <c r="Y390" i="4"/>
  <c r="Y468" i="4"/>
  <c r="Q364" i="4"/>
  <c r="Q393" i="4"/>
  <c r="Y471" i="4"/>
  <c r="Y409" i="4"/>
  <c r="Y617" i="4" s="1"/>
  <c r="N367" i="4"/>
  <c r="Z427" i="4"/>
  <c r="P425" i="4"/>
  <c r="P633" i="4" s="1"/>
  <c r="S541" i="4"/>
  <c r="S521" i="4"/>
  <c r="S524" i="4"/>
  <c r="S535" i="4"/>
  <c r="S395" i="4"/>
  <c r="S430" i="4"/>
  <c r="S507" i="4"/>
  <c r="S401" i="4"/>
  <c r="S464" i="4"/>
  <c r="S527" i="4"/>
  <c r="S735" i="4" s="1"/>
  <c r="S379" i="4"/>
  <c r="S435" i="4"/>
  <c r="S498" i="4"/>
  <c r="S392" i="4"/>
  <c r="S448" i="4"/>
  <c r="S511" i="4"/>
  <c r="S370" i="4"/>
  <c r="S412" i="4"/>
  <c r="S468" i="4"/>
  <c r="S369" i="4"/>
  <c r="S425" i="4"/>
  <c r="S509" i="4"/>
  <c r="S530" i="4"/>
  <c r="S416" i="4"/>
  <c r="S486" i="4"/>
  <c r="S528" i="4"/>
  <c r="S422" i="4"/>
  <c r="S478" i="4"/>
  <c r="S520" i="4"/>
  <c r="S393" i="4"/>
  <c r="S449" i="4"/>
  <c r="S512" i="4"/>
  <c r="S406" i="4"/>
  <c r="S462" i="4"/>
  <c r="S504" i="4"/>
  <c r="S409" i="4"/>
  <c r="S465" i="4"/>
  <c r="S373" i="4"/>
  <c r="S408" i="4"/>
  <c r="S492" i="4"/>
  <c r="S534" i="4"/>
  <c r="S407" i="4"/>
  <c r="S456" i="4"/>
  <c r="S484" i="4"/>
  <c r="S692" i="4" s="1"/>
  <c r="S399" i="4"/>
  <c r="S455" i="4"/>
  <c r="S663" i="4" s="1"/>
  <c r="S518" i="4"/>
  <c r="S363" i="4"/>
  <c r="S433" i="4"/>
  <c r="S454" i="4"/>
  <c r="S662" i="4" s="1"/>
  <c r="S376" i="4"/>
  <c r="S446" i="4"/>
  <c r="S474" i="4"/>
  <c r="S367" i="4"/>
  <c r="S423" i="4"/>
  <c r="S479" i="4"/>
  <c r="S387" i="4"/>
  <c r="S380" i="4"/>
  <c r="S471" i="4"/>
  <c r="S400" i="4"/>
  <c r="S470" i="4"/>
  <c r="S505" i="4"/>
  <c r="S381" i="4"/>
  <c r="S444" i="4"/>
  <c r="S493" i="4"/>
  <c r="S394" i="4"/>
  <c r="S436" i="4"/>
  <c r="S485" i="4"/>
  <c r="S365" i="4"/>
  <c r="S442" i="4"/>
  <c r="S526" i="4"/>
  <c r="S374" i="4"/>
  <c r="S437" i="4"/>
  <c r="S472" i="4"/>
  <c r="S366" i="4"/>
  <c r="S450" i="4"/>
  <c r="S499" i="4"/>
  <c r="S402" i="4"/>
  <c r="S458" i="4"/>
  <c r="S514" i="4"/>
  <c r="S429" i="4"/>
  <c r="S457" i="4"/>
  <c r="S506" i="4"/>
  <c r="S421" i="4"/>
  <c r="S533" i="4"/>
  <c r="S385" i="4"/>
  <c r="S469" i="4"/>
  <c r="S384" i="4"/>
  <c r="S440" i="4"/>
  <c r="S531" i="4"/>
  <c r="S404" i="4"/>
  <c r="S460" i="4"/>
  <c r="S396" i="4"/>
  <c r="S473" i="4"/>
  <c r="S515" i="4"/>
  <c r="S544" i="4"/>
  <c r="S414" i="4"/>
  <c r="S622" i="4" s="1"/>
  <c r="S364" i="4"/>
  <c r="S476" i="4"/>
  <c r="S377" i="4"/>
  <c r="S461" i="4"/>
  <c r="S510" i="4"/>
  <c r="S397" i="4"/>
  <c r="S488" i="4"/>
  <c r="S417" i="4"/>
  <c r="S445" i="4"/>
  <c r="S529" i="4"/>
  <c r="S428" i="4"/>
  <c r="S378" i="4"/>
  <c r="S490" i="4"/>
  <c r="S391" i="4"/>
  <c r="S475" i="4"/>
  <c r="S418" i="4"/>
  <c r="S495" i="4"/>
  <c r="S431" i="4"/>
  <c r="S487" i="4"/>
  <c r="S522" i="4"/>
  <c r="S463" i="4"/>
  <c r="S420" i="4"/>
  <c r="S483" i="4"/>
  <c r="S405" i="4"/>
  <c r="S489" i="4"/>
  <c r="S411" i="4"/>
  <c r="S481" i="4"/>
  <c r="S368" i="4"/>
  <c r="S410" i="4"/>
  <c r="S466" i="4"/>
  <c r="S536" i="4"/>
  <c r="S744" i="4" s="1"/>
  <c r="S388" i="4"/>
  <c r="S477" i="4"/>
  <c r="S413" i="4"/>
  <c r="S497" i="4"/>
  <c r="S398" i="4"/>
  <c r="S482" i="4"/>
  <c r="S432" i="4"/>
  <c r="S502" i="4"/>
  <c r="S382" i="4"/>
  <c r="S438" i="4"/>
  <c r="S646" i="4" s="1"/>
  <c r="S480" i="4"/>
  <c r="S451" i="4"/>
  <c r="S415" i="4"/>
  <c r="S491" i="4"/>
  <c r="S434" i="4"/>
  <c r="S532" i="4"/>
  <c r="S740" i="4" s="1"/>
  <c r="S419" i="4"/>
  <c r="S503" i="4"/>
  <c r="S467" i="4"/>
  <c r="S516" i="4"/>
  <c r="S375" i="4"/>
  <c r="S452" i="4"/>
  <c r="S508" i="4"/>
  <c r="S500" i="4"/>
  <c r="S443" i="4"/>
  <c r="S651" i="4" s="1"/>
  <c r="S372" i="4"/>
  <c r="S540" i="4"/>
  <c r="S427" i="4"/>
  <c r="S635" i="4" s="1"/>
  <c r="S525" i="4"/>
  <c r="S426" i="4"/>
  <c r="S634" i="4" s="1"/>
  <c r="S496" i="4"/>
  <c r="S383" i="4"/>
  <c r="S453" i="4"/>
  <c r="S523" i="4"/>
  <c r="S403" i="4"/>
  <c r="S424" i="4"/>
  <c r="S494" i="4"/>
  <c r="S386" i="4"/>
  <c r="S519" i="4"/>
  <c r="S390" i="4"/>
  <c r="S598" i="4" s="1"/>
  <c r="S389" i="4"/>
  <c r="S439" i="4"/>
  <c r="S459" i="4"/>
  <c r="S538" i="4"/>
  <c r="S447" i="4"/>
  <c r="S537" i="4"/>
  <c r="S501" i="4"/>
  <c r="S371" i="4"/>
  <c r="S517" i="4"/>
  <c r="S542" i="4"/>
  <c r="S441" i="4"/>
  <c r="X466" i="4"/>
  <c r="H404" i="4"/>
  <c r="H482" i="4"/>
  <c r="X370" i="4"/>
  <c r="X448" i="4"/>
  <c r="X526" i="4"/>
  <c r="P415" i="4"/>
  <c r="P623" i="4" s="1"/>
  <c r="P500" i="4"/>
  <c r="P708" i="4" s="1"/>
  <c r="F387" i="4"/>
  <c r="N471" i="4"/>
  <c r="N679" i="4" s="1"/>
  <c r="I431" i="4"/>
  <c r="I639" i="4" s="1"/>
  <c r="I453" i="4"/>
  <c r="I510" i="4"/>
  <c r="I718" i="4" s="1"/>
  <c r="Y412" i="4"/>
  <c r="Y476" i="4"/>
  <c r="Y470" i="4"/>
  <c r="Y678" i="4" s="1"/>
  <c r="Y422" i="4"/>
  <c r="Y630" i="4" s="1"/>
  <c r="Z540" i="4"/>
  <c r="S539" i="4"/>
  <c r="X365" i="4"/>
  <c r="F541" i="4"/>
  <c r="F386" i="4"/>
  <c r="F456" i="4"/>
  <c r="F498" i="4"/>
  <c r="F383" i="4"/>
  <c r="F453" i="4"/>
  <c r="F474" i="4"/>
  <c r="F363" i="4"/>
  <c r="F433" i="4"/>
  <c r="F482" i="4"/>
  <c r="F542" i="4"/>
  <c r="F393" i="4"/>
  <c r="F470" i="4"/>
  <c r="F678" i="4" s="1"/>
  <c r="F512" i="4"/>
  <c r="F397" i="4"/>
  <c r="F467" i="4"/>
  <c r="F509" i="4"/>
  <c r="F377" i="4"/>
  <c r="F447" i="4"/>
  <c r="F496" i="4"/>
  <c r="F399" i="4"/>
  <c r="F427" i="4"/>
  <c r="F511" i="4"/>
  <c r="F407" i="4"/>
  <c r="F484" i="4"/>
  <c r="F526" i="4"/>
  <c r="F404" i="4"/>
  <c r="F418" i="4"/>
  <c r="F495" i="4"/>
  <c r="F391" i="4"/>
  <c r="F440" i="4"/>
  <c r="F510" i="4"/>
  <c r="F414" i="4"/>
  <c r="F463" i="4"/>
  <c r="F519" i="4"/>
  <c r="F411" i="4"/>
  <c r="F460" i="4"/>
  <c r="F668" i="4" s="1"/>
  <c r="F523" i="4"/>
  <c r="F405" i="4"/>
  <c r="F454" i="4"/>
  <c r="F503" i="4"/>
  <c r="F365" i="4"/>
  <c r="F428" i="4"/>
  <c r="F477" i="4"/>
  <c r="F533" i="4"/>
  <c r="F425" i="4"/>
  <c r="F481" i="4"/>
  <c r="F537" i="4"/>
  <c r="F412" i="4"/>
  <c r="F461" i="4"/>
  <c r="F517" i="4"/>
  <c r="F413" i="4"/>
  <c r="F469" i="4"/>
  <c r="F379" i="4"/>
  <c r="F421" i="4"/>
  <c r="F491" i="4"/>
  <c r="F376" i="4"/>
  <c r="F439" i="4"/>
  <c r="F488" i="4"/>
  <c r="F530" i="4"/>
  <c r="F426" i="4"/>
  <c r="F475" i="4"/>
  <c r="F524" i="4"/>
  <c r="F529" i="4"/>
  <c r="F400" i="4"/>
  <c r="F449" i="4"/>
  <c r="F442" i="4"/>
  <c r="F369" i="4"/>
  <c r="F446" i="4"/>
  <c r="F516" i="4"/>
  <c r="F384" i="4"/>
  <c r="F419" i="4"/>
  <c r="F468" i="4"/>
  <c r="F531" i="4"/>
  <c r="F505" i="4"/>
  <c r="F398" i="4"/>
  <c r="F385" i="4"/>
  <c r="F483" i="4"/>
  <c r="F390" i="4"/>
  <c r="F598" i="4" s="1"/>
  <c r="F489" i="4"/>
  <c r="F392" i="4"/>
  <c r="F476" i="4"/>
  <c r="F543" i="4"/>
  <c r="F751" i="4" s="1"/>
  <c r="F518" i="4"/>
  <c r="F432" i="4"/>
  <c r="F640" i="4" s="1"/>
  <c r="F538" i="4"/>
  <c r="F406" i="4"/>
  <c r="F490" i="4"/>
  <c r="F502" i="4"/>
  <c r="F441" i="4"/>
  <c r="F462" i="4"/>
  <c r="F670" i="4" s="1"/>
  <c r="F420" i="4"/>
  <c r="F497" i="4"/>
  <c r="F705" i="4" s="1"/>
  <c r="F364" i="4"/>
  <c r="F434" i="4"/>
  <c r="F525" i="4"/>
  <c r="F435" i="4"/>
  <c r="F370" i="4"/>
  <c r="F544" i="4"/>
  <c r="F371" i="4"/>
  <c r="F455" i="4"/>
  <c r="F424" i="4"/>
  <c r="F494" i="4"/>
  <c r="F515" i="4"/>
  <c r="F372" i="4"/>
  <c r="F378" i="4"/>
  <c r="F375" i="4"/>
  <c r="F417" i="4"/>
  <c r="F625" i="4" s="1"/>
  <c r="F459" i="4"/>
  <c r="F381" i="4"/>
  <c r="F430" i="4"/>
  <c r="F479" i="4"/>
  <c r="F448" i="4"/>
  <c r="F389" i="4"/>
  <c r="F438" i="4"/>
  <c r="F487" i="4"/>
  <c r="F539" i="4"/>
  <c r="F747" i="4" s="1"/>
  <c r="F368" i="4"/>
  <c r="F452" i="4"/>
  <c r="F473" i="4"/>
  <c r="F681" i="4" s="1"/>
  <c r="F540" i="4"/>
  <c r="F382" i="4"/>
  <c r="F431" i="4"/>
  <c r="F508" i="4"/>
  <c r="F396" i="4"/>
  <c r="F445" i="4"/>
  <c r="F522" i="4"/>
  <c r="F409" i="4"/>
  <c r="F465" i="4"/>
  <c r="F514" i="4"/>
  <c r="F403" i="4"/>
  <c r="F466" i="4"/>
  <c r="F536" i="4"/>
  <c r="F480" i="4"/>
  <c r="F367" i="4"/>
  <c r="F437" i="4"/>
  <c r="F521" i="4"/>
  <c r="F394" i="4"/>
  <c r="F450" i="4"/>
  <c r="F513" i="4"/>
  <c r="F501" i="4"/>
  <c r="F709" i="4" s="1"/>
  <c r="F374" i="4"/>
  <c r="F582" i="4" s="1"/>
  <c r="F451" i="4"/>
  <c r="F535" i="4"/>
  <c r="F743" i="4" s="1"/>
  <c r="F408" i="4"/>
  <c r="F457" i="4"/>
  <c r="F520" i="4"/>
  <c r="F388" i="4"/>
  <c r="F458" i="4"/>
  <c r="F528" i="4"/>
  <c r="F415" i="4"/>
  <c r="F623" i="4" s="1"/>
  <c r="F485" i="4"/>
  <c r="F693" i="4" s="1"/>
  <c r="F534" i="4"/>
  <c r="F402" i="4"/>
  <c r="F472" i="4"/>
  <c r="F366" i="4"/>
  <c r="F429" i="4"/>
  <c r="F471" i="4"/>
  <c r="F527" i="4"/>
  <c r="F532" i="4"/>
  <c r="F423" i="4"/>
  <c r="F486" i="4"/>
  <c r="F380" i="4"/>
  <c r="F422" i="4"/>
  <c r="F492" i="4"/>
  <c r="F395" i="4"/>
  <c r="F493" i="4"/>
  <c r="F373" i="4"/>
  <c r="F443" i="4"/>
  <c r="F506" i="4"/>
  <c r="F714" i="4" s="1"/>
  <c r="F416" i="4"/>
  <c r="F624" i="4" s="1"/>
  <c r="F507" i="4"/>
  <c r="F401" i="4"/>
  <c r="F436" i="4"/>
  <c r="F478" i="4"/>
  <c r="T367" i="4"/>
  <c r="T423" i="4"/>
  <c r="T465" i="4"/>
  <c r="T535" i="4"/>
  <c r="T415" i="4"/>
  <c r="T485" i="4"/>
  <c r="T693" i="4" s="1"/>
  <c r="T386" i="4"/>
  <c r="T407" i="4"/>
  <c r="T491" i="4"/>
  <c r="T392" i="4"/>
  <c r="T455" i="4"/>
  <c r="T511" i="4"/>
  <c r="T398" i="4"/>
  <c r="T454" i="4"/>
  <c r="T517" i="4"/>
  <c r="T383" i="4"/>
  <c r="T432" i="4"/>
  <c r="T467" i="4"/>
  <c r="T417" i="4"/>
  <c r="T452" i="4"/>
  <c r="T522" i="4"/>
  <c r="T520" i="4"/>
  <c r="T381" i="4"/>
  <c r="T437" i="4"/>
  <c r="T479" i="4"/>
  <c r="T366" i="4"/>
  <c r="T443" i="4"/>
  <c r="T478" i="4"/>
  <c r="T365" i="4"/>
  <c r="T435" i="4"/>
  <c r="T484" i="4"/>
  <c r="T406" i="4"/>
  <c r="T469" i="4"/>
  <c r="T504" i="4"/>
  <c r="T419" i="4"/>
  <c r="T475" i="4"/>
  <c r="T683" i="4" s="1"/>
  <c r="T531" i="4"/>
  <c r="T376" i="4"/>
  <c r="T446" i="4"/>
  <c r="T509" i="4"/>
  <c r="T410" i="4"/>
  <c r="T487" i="4"/>
  <c r="T536" i="4"/>
  <c r="T374" i="4"/>
  <c r="T451" i="4"/>
  <c r="T493" i="4"/>
  <c r="T380" i="4"/>
  <c r="T422" i="4"/>
  <c r="T492" i="4"/>
  <c r="T379" i="4"/>
  <c r="T449" i="4"/>
  <c r="T657" i="4" s="1"/>
  <c r="T498" i="4"/>
  <c r="T706" i="4" s="1"/>
  <c r="T399" i="4"/>
  <c r="T441" i="4"/>
  <c r="T649" i="4" s="1"/>
  <c r="T525" i="4"/>
  <c r="T370" i="4"/>
  <c r="T426" i="4"/>
  <c r="T489" i="4"/>
  <c r="T524" i="4"/>
  <c r="T390" i="4"/>
  <c r="T439" i="4"/>
  <c r="T495" i="4"/>
  <c r="T368" i="4"/>
  <c r="T424" i="4"/>
  <c r="T473" i="4"/>
  <c r="T529" i="4"/>
  <c r="T388" i="4"/>
  <c r="T409" i="4"/>
  <c r="T507" i="4"/>
  <c r="T373" i="4"/>
  <c r="T581" i="4" s="1"/>
  <c r="T436" i="4"/>
  <c r="T464" i="4"/>
  <c r="T393" i="4"/>
  <c r="T442" i="4"/>
  <c r="T512" i="4"/>
  <c r="T420" i="4"/>
  <c r="T462" i="4"/>
  <c r="T539" i="4"/>
  <c r="T384" i="4"/>
  <c r="T433" i="4"/>
  <c r="T468" i="4"/>
  <c r="T538" i="4"/>
  <c r="T404" i="4"/>
  <c r="T453" i="4"/>
  <c r="T502" i="4"/>
  <c r="T382" i="4"/>
  <c r="T590" i="4" s="1"/>
  <c r="T431" i="4"/>
  <c r="T508" i="4"/>
  <c r="T402" i="4"/>
  <c r="T458" i="4"/>
  <c r="T500" i="4"/>
  <c r="T387" i="4"/>
  <c r="T450" i="4"/>
  <c r="T499" i="4"/>
  <c r="T707" i="4" s="1"/>
  <c r="T414" i="4"/>
  <c r="T456" i="4"/>
  <c r="T505" i="4"/>
  <c r="T371" i="4"/>
  <c r="T413" i="4"/>
  <c r="T476" i="4"/>
  <c r="T518" i="4"/>
  <c r="T363" i="4"/>
  <c r="T412" i="4"/>
  <c r="T482" i="4"/>
  <c r="T411" i="4"/>
  <c r="T460" i="4"/>
  <c r="T516" i="4"/>
  <c r="T375" i="4"/>
  <c r="T445" i="4"/>
  <c r="T653" i="4" s="1"/>
  <c r="T480" i="4"/>
  <c r="T395" i="4"/>
  <c r="T472" i="4"/>
  <c r="T528" i="4"/>
  <c r="T401" i="4"/>
  <c r="T429" i="4"/>
  <c r="T513" i="4"/>
  <c r="T428" i="4"/>
  <c r="T463" i="4"/>
  <c r="T526" i="4"/>
  <c r="T385" i="4"/>
  <c r="T427" i="4"/>
  <c r="T490" i="4"/>
  <c r="T532" i="4"/>
  <c r="T377" i="4"/>
  <c r="T440" i="4"/>
  <c r="T496" i="4"/>
  <c r="T425" i="4"/>
  <c r="T474" i="4"/>
  <c r="T682" i="4" s="1"/>
  <c r="T523" i="4"/>
  <c r="T403" i="4"/>
  <c r="T438" i="4"/>
  <c r="T646" i="4" s="1"/>
  <c r="T494" i="4"/>
  <c r="T430" i="4"/>
  <c r="T486" i="4"/>
  <c r="T694" i="4" s="1"/>
  <c r="T521" i="4"/>
  <c r="T408" i="4"/>
  <c r="T616" i="4" s="1"/>
  <c r="T471" i="4"/>
  <c r="T372" i="4"/>
  <c r="T580" i="4" s="1"/>
  <c r="T421" i="4"/>
  <c r="T477" i="4"/>
  <c r="T685" i="4" s="1"/>
  <c r="T533" i="4"/>
  <c r="T378" i="4"/>
  <c r="T448" i="4"/>
  <c r="T497" i="4"/>
  <c r="T705" i="4" s="1"/>
  <c r="T405" i="4"/>
  <c r="T447" i="4"/>
  <c r="T503" i="4"/>
  <c r="T369" i="4"/>
  <c r="T418" i="4"/>
  <c r="T481" i="4"/>
  <c r="T530" i="4"/>
  <c r="T396" i="4"/>
  <c r="T459" i="4"/>
  <c r="T515" i="4"/>
  <c r="T416" i="4"/>
  <c r="T624" i="4" s="1"/>
  <c r="T488" i="4"/>
  <c r="T389" i="4"/>
  <c r="T444" i="4"/>
  <c r="T394" i="4"/>
  <c r="T537" i="4"/>
  <c r="T466" i="4"/>
  <c r="T514" i="4"/>
  <c r="T457" i="4"/>
  <c r="T400" i="4"/>
  <c r="T501" i="4"/>
  <c r="T527" i="4"/>
  <c r="T470" i="4"/>
  <c r="T364" i="4"/>
  <c r="T543" i="4"/>
  <c r="T519" i="4"/>
  <c r="T434" i="4"/>
  <c r="T483" i="4"/>
  <c r="T691" i="4" s="1"/>
  <c r="T391" i="4"/>
  <c r="T544" i="4"/>
  <c r="T461" i="4"/>
  <c r="T510" i="4"/>
  <c r="T540" i="4"/>
  <c r="T397" i="4"/>
  <c r="T542" i="4"/>
  <c r="T750" i="4" s="1"/>
  <c r="T534" i="4"/>
  <c r="T742" i="4" s="1"/>
  <c r="T506" i="4"/>
  <c r="P515" i="4"/>
  <c r="U430" i="4"/>
  <c r="U472" i="4"/>
  <c r="U528" i="4"/>
  <c r="U387" i="4"/>
  <c r="U443" i="4"/>
  <c r="U513" i="4"/>
  <c r="U386" i="4"/>
  <c r="U435" i="4"/>
  <c r="U498" i="4"/>
  <c r="U385" i="4"/>
  <c r="U399" i="4"/>
  <c r="U490" i="4"/>
  <c r="U532" i="4"/>
  <c r="U405" i="4"/>
  <c r="U613" i="4" s="1"/>
  <c r="U447" i="4"/>
  <c r="U510" i="4"/>
  <c r="U425" i="4"/>
  <c r="U481" i="4"/>
  <c r="U367" i="4"/>
  <c r="U409" i="4"/>
  <c r="U486" i="4"/>
  <c r="U479" i="4"/>
  <c r="U394" i="4"/>
  <c r="U457" i="4"/>
  <c r="U464" i="4"/>
  <c r="U400" i="4"/>
  <c r="U449" i="4"/>
  <c r="U512" i="4"/>
  <c r="U364" i="4"/>
  <c r="U434" i="4"/>
  <c r="U483" i="4"/>
  <c r="U363" i="4"/>
  <c r="U454" i="4"/>
  <c r="U482" i="4"/>
  <c r="U376" i="4"/>
  <c r="U418" i="4"/>
  <c r="U488" i="4"/>
  <c r="U368" i="4"/>
  <c r="U396" i="4"/>
  <c r="U466" i="4"/>
  <c r="U529" i="4"/>
  <c r="U381" i="4"/>
  <c r="U423" i="4"/>
  <c r="U507" i="4"/>
  <c r="U408" i="4"/>
  <c r="U471" i="4"/>
  <c r="U527" i="4"/>
  <c r="U393" i="4"/>
  <c r="U456" i="4"/>
  <c r="U526" i="4"/>
  <c r="U378" i="4"/>
  <c r="U448" i="4"/>
  <c r="U497" i="4"/>
  <c r="U377" i="4"/>
  <c r="U468" i="4"/>
  <c r="U503" i="4"/>
  <c r="U369" i="4"/>
  <c r="U439" i="4"/>
  <c r="U474" i="4"/>
  <c r="U382" i="4"/>
  <c r="U590" i="4" s="1"/>
  <c r="U431" i="4"/>
  <c r="U480" i="4"/>
  <c r="U688" i="4" s="1"/>
  <c r="U533" i="4"/>
  <c r="U741" i="4" s="1"/>
  <c r="U388" i="4"/>
  <c r="U444" i="4"/>
  <c r="U493" i="4"/>
  <c r="U415" i="4"/>
  <c r="U485" i="4"/>
  <c r="U520" i="4"/>
  <c r="U414" i="4"/>
  <c r="U484" i="4"/>
  <c r="U540" i="4"/>
  <c r="U748" i="4" s="1"/>
  <c r="U392" i="4"/>
  <c r="U441" i="4"/>
  <c r="U511" i="4"/>
  <c r="U398" i="4"/>
  <c r="U461" i="4"/>
  <c r="U524" i="4"/>
  <c r="U383" i="4"/>
  <c r="U453" i="4"/>
  <c r="U509" i="4"/>
  <c r="U375" i="4"/>
  <c r="U445" i="4"/>
  <c r="U508" i="4"/>
  <c r="U402" i="4"/>
  <c r="U465" i="4"/>
  <c r="U500" i="4"/>
  <c r="U366" i="4"/>
  <c r="U429" i="4"/>
  <c r="U478" i="4"/>
  <c r="U686" i="4" s="1"/>
  <c r="U534" i="4"/>
  <c r="U742" i="4" s="1"/>
  <c r="U442" i="4"/>
  <c r="U470" i="4"/>
  <c r="U505" i="4"/>
  <c r="U406" i="4"/>
  <c r="U455" i="4"/>
  <c r="U663" i="4" s="1"/>
  <c r="U504" i="4"/>
  <c r="U712" i="4" s="1"/>
  <c r="U419" i="4"/>
  <c r="U440" i="4"/>
  <c r="U538" i="4"/>
  <c r="U397" i="4"/>
  <c r="U432" i="4"/>
  <c r="U495" i="4"/>
  <c r="U403" i="4"/>
  <c r="U438" i="4"/>
  <c r="U494" i="4"/>
  <c r="U374" i="4"/>
  <c r="U451" i="4"/>
  <c r="U659" i="4" s="1"/>
  <c r="U514" i="4"/>
  <c r="U380" i="4"/>
  <c r="U588" i="4" s="1"/>
  <c r="U422" i="4"/>
  <c r="U492" i="4"/>
  <c r="U365" i="4"/>
  <c r="U407" i="4"/>
  <c r="U477" i="4"/>
  <c r="U413" i="4"/>
  <c r="U462" i="4"/>
  <c r="U525" i="4"/>
  <c r="U370" i="4"/>
  <c r="U412" i="4"/>
  <c r="U416" i="4"/>
  <c r="U437" i="4"/>
  <c r="U535" i="4"/>
  <c r="U401" i="4"/>
  <c r="U450" i="4"/>
  <c r="U499" i="4"/>
  <c r="U372" i="4"/>
  <c r="U428" i="4"/>
  <c r="U463" i="4"/>
  <c r="U371" i="4"/>
  <c r="U420" i="4"/>
  <c r="U476" i="4"/>
  <c r="U518" i="4"/>
  <c r="U391" i="4"/>
  <c r="U433" i="4"/>
  <c r="U496" i="4"/>
  <c r="U411" i="4"/>
  <c r="U460" i="4"/>
  <c r="U502" i="4"/>
  <c r="U424" i="4"/>
  <c r="U632" i="4" s="1"/>
  <c r="U473" i="4"/>
  <c r="U522" i="4"/>
  <c r="U521" i="4"/>
  <c r="U436" i="4"/>
  <c r="U379" i="4"/>
  <c r="U531" i="4"/>
  <c r="U467" i="4"/>
  <c r="U501" i="4"/>
  <c r="U506" i="4"/>
  <c r="U421" i="4"/>
  <c r="U629" i="4" s="1"/>
  <c r="U523" i="4"/>
  <c r="U515" i="4"/>
  <c r="U491" i="4"/>
  <c r="U427" i="4"/>
  <c r="U537" i="4"/>
  <c r="U389" i="4"/>
  <c r="U536" i="4"/>
  <c r="U516" i="4"/>
  <c r="U469" i="4"/>
  <c r="U384" i="4"/>
  <c r="U592" i="4" s="1"/>
  <c r="U410" i="4"/>
  <c r="U539" i="4"/>
  <c r="U426" i="4"/>
  <c r="U634" i="4" s="1"/>
  <c r="U417" i="4"/>
  <c r="U475" i="4"/>
  <c r="U390" i="4"/>
  <c r="U452" i="4"/>
  <c r="U544" i="4"/>
  <c r="U458" i="4"/>
  <c r="U373" i="4"/>
  <c r="U581" i="4" s="1"/>
  <c r="U517" i="4"/>
  <c r="U725" i="4" s="1"/>
  <c r="U446" i="4"/>
  <c r="U654" i="4" s="1"/>
  <c r="U487" i="4"/>
  <c r="U543" i="4"/>
  <c r="U751" i="4" s="1"/>
  <c r="U489" i="4"/>
  <c r="U697" i="4" s="1"/>
  <c r="U404" i="4"/>
  <c r="U395" i="4"/>
  <c r="U459" i="4"/>
  <c r="U519" i="4"/>
  <c r="U541" i="4"/>
  <c r="U749" i="4" s="1"/>
  <c r="K521" i="4"/>
  <c r="K535" i="4"/>
  <c r="K541" i="4"/>
  <c r="K416" i="4"/>
  <c r="K486" i="4"/>
  <c r="K528" i="4"/>
  <c r="K429" i="4"/>
  <c r="K457" i="4"/>
  <c r="K506" i="4"/>
  <c r="K372" i="4"/>
  <c r="K414" i="4"/>
  <c r="K477" i="4"/>
  <c r="K519" i="4"/>
  <c r="K364" i="4"/>
  <c r="K413" i="4"/>
  <c r="K483" i="4"/>
  <c r="K370" i="4"/>
  <c r="K412" i="4"/>
  <c r="K489" i="4"/>
  <c r="K411" i="4"/>
  <c r="K474" i="4"/>
  <c r="K537" i="4"/>
  <c r="K409" i="4"/>
  <c r="K465" i="4"/>
  <c r="K387" i="4"/>
  <c r="K464" i="4"/>
  <c r="K527" i="4"/>
  <c r="K386" i="4"/>
  <c r="K428" i="4"/>
  <c r="K491" i="4"/>
  <c r="K533" i="4"/>
  <c r="K378" i="4"/>
  <c r="K427" i="4"/>
  <c r="K497" i="4"/>
  <c r="K538" i="4"/>
  <c r="K367" i="4"/>
  <c r="K444" i="4"/>
  <c r="K472" i="4"/>
  <c r="K408" i="4"/>
  <c r="K471" i="4"/>
  <c r="K679" i="4" s="1"/>
  <c r="K520" i="4"/>
  <c r="K393" i="4"/>
  <c r="K435" i="4"/>
  <c r="K498" i="4"/>
  <c r="K392" i="4"/>
  <c r="K448" i="4"/>
  <c r="K511" i="4"/>
  <c r="K363" i="4"/>
  <c r="K447" i="4"/>
  <c r="K482" i="4"/>
  <c r="K383" i="4"/>
  <c r="K432" i="4"/>
  <c r="K640" i="4" s="1"/>
  <c r="K509" i="4"/>
  <c r="K717" i="4" s="1"/>
  <c r="K381" i="4"/>
  <c r="K430" i="4"/>
  <c r="K479" i="4"/>
  <c r="K373" i="4"/>
  <c r="K401" i="4"/>
  <c r="K478" i="4"/>
  <c r="K534" i="4"/>
  <c r="K407" i="4"/>
  <c r="K449" i="4"/>
  <c r="K512" i="4"/>
  <c r="K524" i="4"/>
  <c r="K374" i="4"/>
  <c r="K437" i="4"/>
  <c r="K493" i="4"/>
  <c r="K394" i="4"/>
  <c r="K422" i="4"/>
  <c r="K492" i="4"/>
  <c r="K365" i="4"/>
  <c r="K456" i="4"/>
  <c r="K484" i="4"/>
  <c r="K388" i="4"/>
  <c r="K451" i="4"/>
  <c r="K500" i="4"/>
  <c r="K366" i="4"/>
  <c r="K436" i="4"/>
  <c r="K395" i="4"/>
  <c r="K423" i="4"/>
  <c r="K507" i="4"/>
  <c r="K715" i="4" s="1"/>
  <c r="K415" i="4"/>
  <c r="K623" i="4" s="1"/>
  <c r="K443" i="4"/>
  <c r="K513" i="4"/>
  <c r="K458" i="4"/>
  <c r="K380" i="4"/>
  <c r="K526" i="4"/>
  <c r="K371" i="4"/>
  <c r="K579" i="4" s="1"/>
  <c r="K455" i="4"/>
  <c r="K539" i="4"/>
  <c r="K747" i="4" s="1"/>
  <c r="K433" i="4"/>
  <c r="K496" i="4"/>
  <c r="K369" i="4"/>
  <c r="K467" i="4"/>
  <c r="K516" i="4"/>
  <c r="K724" i="4" s="1"/>
  <c r="K403" i="4"/>
  <c r="K445" i="4"/>
  <c r="K515" i="4"/>
  <c r="K514" i="4"/>
  <c r="K450" i="4"/>
  <c r="K379" i="4"/>
  <c r="K540" i="4"/>
  <c r="K385" i="4"/>
  <c r="K476" i="4"/>
  <c r="K440" i="4"/>
  <c r="K531" i="4"/>
  <c r="K390" i="4"/>
  <c r="K439" i="4"/>
  <c r="K523" i="4"/>
  <c r="K396" i="4"/>
  <c r="K459" i="4"/>
  <c r="K529" i="4"/>
  <c r="K544" i="4"/>
  <c r="K485" i="4"/>
  <c r="K400" i="4"/>
  <c r="K406" i="4"/>
  <c r="K490" i="4"/>
  <c r="K384" i="4"/>
  <c r="K426" i="4"/>
  <c r="K517" i="4"/>
  <c r="K725" i="4" s="1"/>
  <c r="K404" i="4"/>
  <c r="K460" i="4"/>
  <c r="K530" i="4"/>
  <c r="K417" i="4"/>
  <c r="K625" i="4" s="1"/>
  <c r="K473" i="4"/>
  <c r="K522" i="4"/>
  <c r="K499" i="4"/>
  <c r="K421" i="4"/>
  <c r="K399" i="4"/>
  <c r="K469" i="4"/>
  <c r="K377" i="4"/>
  <c r="K461" i="4"/>
  <c r="K376" i="4"/>
  <c r="K453" i="4"/>
  <c r="K431" i="4"/>
  <c r="K466" i="4"/>
  <c r="K536" i="4"/>
  <c r="K470" i="4"/>
  <c r="K678" i="4" s="1"/>
  <c r="K420" i="4"/>
  <c r="K628" i="4" s="1"/>
  <c r="K504" i="4"/>
  <c r="K712" i="4" s="1"/>
  <c r="K391" i="4"/>
  <c r="K468" i="4"/>
  <c r="K397" i="4"/>
  <c r="K488" i="4"/>
  <c r="K368" i="4"/>
  <c r="K410" i="4"/>
  <c r="K487" i="4"/>
  <c r="K494" i="4"/>
  <c r="K463" i="4"/>
  <c r="K434" i="4"/>
  <c r="K518" i="4"/>
  <c r="K726" i="4" s="1"/>
  <c r="K405" i="4"/>
  <c r="K475" i="4"/>
  <c r="K418" i="4"/>
  <c r="K626" i="4" s="1"/>
  <c r="K495" i="4"/>
  <c r="K703" i="4" s="1"/>
  <c r="K382" i="4"/>
  <c r="K424" i="4"/>
  <c r="K480" i="4"/>
  <c r="K442" i="4"/>
  <c r="K441" i="4"/>
  <c r="K532" i="4"/>
  <c r="K398" i="4"/>
  <c r="K454" i="4"/>
  <c r="K425" i="4"/>
  <c r="K481" i="4"/>
  <c r="K375" i="4"/>
  <c r="K438" i="4"/>
  <c r="K508" i="4"/>
  <c r="K462" i="4"/>
  <c r="K543" i="4"/>
  <c r="K525" i="4"/>
  <c r="K505" i="4"/>
  <c r="K446" i="4"/>
  <c r="K389" i="4"/>
  <c r="K402" i="4"/>
  <c r="K419" i="4"/>
  <c r="K627" i="4" s="1"/>
  <c r="K502" i="4"/>
  <c r="K452" i="4"/>
  <c r="M533" i="4"/>
  <c r="M416" i="4"/>
  <c r="M451" i="4"/>
  <c r="M521" i="4"/>
  <c r="M387" i="4"/>
  <c r="M450" i="4"/>
  <c r="M506" i="4"/>
  <c r="M386" i="4"/>
  <c r="M435" i="4"/>
  <c r="M498" i="4"/>
  <c r="M427" i="4"/>
  <c r="M476" i="4"/>
  <c r="M539" i="4"/>
  <c r="M384" i="4"/>
  <c r="M426" i="4"/>
  <c r="M489" i="4"/>
  <c r="M517" i="4"/>
  <c r="M376" i="4"/>
  <c r="M418" i="4"/>
  <c r="M488" i="4"/>
  <c r="M430" i="4"/>
  <c r="M486" i="4"/>
  <c r="M535" i="4"/>
  <c r="M401" i="4"/>
  <c r="M457" i="4"/>
  <c r="M499" i="4"/>
  <c r="M400" i="4"/>
  <c r="M449" i="4"/>
  <c r="M512" i="4"/>
  <c r="M371" i="4"/>
  <c r="M420" i="4"/>
  <c r="M490" i="4"/>
  <c r="M518" i="4"/>
  <c r="M363" i="4"/>
  <c r="M433" i="4"/>
  <c r="M641" i="4" s="1"/>
  <c r="M496" i="4"/>
  <c r="M369" i="4"/>
  <c r="M439" i="4"/>
  <c r="M460" i="4"/>
  <c r="M417" i="4"/>
  <c r="M466" i="4"/>
  <c r="M536" i="4"/>
  <c r="M367" i="4"/>
  <c r="M409" i="4"/>
  <c r="M472" i="4"/>
  <c r="M528" i="4"/>
  <c r="M394" i="4"/>
  <c r="M471" i="4"/>
  <c r="M513" i="4"/>
  <c r="M393" i="4"/>
  <c r="M456" i="4"/>
  <c r="M505" i="4"/>
  <c r="M385" i="4"/>
  <c r="M399" i="4"/>
  <c r="M469" i="4"/>
  <c r="M532" i="4"/>
  <c r="M377" i="4"/>
  <c r="M447" i="4"/>
  <c r="M510" i="4"/>
  <c r="M383" i="4"/>
  <c r="M453" i="4"/>
  <c r="M509" i="4"/>
  <c r="M368" i="4"/>
  <c r="M431" i="4"/>
  <c r="M487" i="4"/>
  <c r="M529" i="4"/>
  <c r="M381" i="4"/>
  <c r="M423" i="4"/>
  <c r="M493" i="4"/>
  <c r="M415" i="4"/>
  <c r="M485" i="4"/>
  <c r="M527" i="4"/>
  <c r="M407" i="4"/>
  <c r="M484" i="4"/>
  <c r="M526" i="4"/>
  <c r="M364" i="4"/>
  <c r="M434" i="4"/>
  <c r="M483" i="4"/>
  <c r="M391" i="4"/>
  <c r="M454" i="4"/>
  <c r="M482" i="4"/>
  <c r="M397" i="4"/>
  <c r="M432" i="4"/>
  <c r="M495" i="4"/>
  <c r="M530" i="4"/>
  <c r="M374" i="4"/>
  <c r="M444" i="4"/>
  <c r="M507" i="4"/>
  <c r="M429" i="4"/>
  <c r="M464" i="4"/>
  <c r="M520" i="4"/>
  <c r="M414" i="4"/>
  <c r="M470" i="4"/>
  <c r="M540" i="4"/>
  <c r="M378" i="4"/>
  <c r="M448" i="4"/>
  <c r="M497" i="4"/>
  <c r="M405" i="4"/>
  <c r="M468" i="4"/>
  <c r="M503" i="4"/>
  <c r="M390" i="4"/>
  <c r="M446" i="4"/>
  <c r="M516" i="4"/>
  <c r="M375" i="4"/>
  <c r="M445" i="4"/>
  <c r="M494" i="4"/>
  <c r="M402" i="4"/>
  <c r="M465" i="4"/>
  <c r="M500" i="4"/>
  <c r="M366" i="4"/>
  <c r="M408" i="4"/>
  <c r="M478" i="4"/>
  <c r="M534" i="4"/>
  <c r="M365" i="4"/>
  <c r="M442" i="4"/>
  <c r="M477" i="4"/>
  <c r="M392" i="4"/>
  <c r="M441" i="4"/>
  <c r="M511" i="4"/>
  <c r="M395" i="4"/>
  <c r="M458" i="4"/>
  <c r="M479" i="4"/>
  <c r="M373" i="4"/>
  <c r="M581" i="4" s="1"/>
  <c r="M436" i="4"/>
  <c r="M443" i="4"/>
  <c r="M372" i="4"/>
  <c r="M580" i="4" s="1"/>
  <c r="M421" i="4"/>
  <c r="M463" i="4"/>
  <c r="M413" i="4"/>
  <c r="M621" i="4" s="1"/>
  <c r="M462" i="4"/>
  <c r="M525" i="4"/>
  <c r="M733" i="4" s="1"/>
  <c r="M370" i="4"/>
  <c r="M412" i="4"/>
  <c r="M475" i="4"/>
  <c r="M531" i="4"/>
  <c r="M425" i="4"/>
  <c r="M474" i="4"/>
  <c r="M502" i="4"/>
  <c r="M410" i="4"/>
  <c r="M459" i="4"/>
  <c r="M515" i="4"/>
  <c r="M537" i="4"/>
  <c r="M438" i="4"/>
  <c r="M388" i="4"/>
  <c r="M398" i="4"/>
  <c r="M452" i="4"/>
  <c r="M437" i="4"/>
  <c r="M380" i="4"/>
  <c r="M419" i="4"/>
  <c r="M473" i="4"/>
  <c r="M514" i="4"/>
  <c r="M422" i="4"/>
  <c r="M379" i="4"/>
  <c r="M440" i="4"/>
  <c r="M404" i="4"/>
  <c r="M382" i="4"/>
  <c r="M480" i="4"/>
  <c r="M492" i="4"/>
  <c r="M700" i="4" s="1"/>
  <c r="M428" i="4"/>
  <c r="M461" i="4"/>
  <c r="M411" i="4"/>
  <c r="M389" i="4"/>
  <c r="M508" i="4"/>
  <c r="M491" i="4"/>
  <c r="M406" i="4"/>
  <c r="M524" i="4"/>
  <c r="M467" i="4"/>
  <c r="M403" i="4"/>
  <c r="M501" i="4"/>
  <c r="M504" i="4"/>
  <c r="M712" i="4" s="1"/>
  <c r="M523" i="4"/>
  <c r="M396" i="4"/>
  <c r="M455" i="4"/>
  <c r="M522" i="4"/>
  <c r="M543" i="4"/>
  <c r="M538" i="4"/>
  <c r="M746" i="4" s="1"/>
  <c r="M481" i="4"/>
  <c r="M544" i="4"/>
  <c r="M542" i="4"/>
  <c r="M424" i="4"/>
  <c r="M541" i="4"/>
  <c r="O531" i="4"/>
  <c r="O739" i="4" s="1"/>
  <c r="H522" i="4"/>
  <c r="H730" i="4" s="1"/>
  <c r="P480" i="4"/>
  <c r="P688" i="4" s="1"/>
  <c r="X438" i="4"/>
  <c r="P530" i="4"/>
  <c r="P738" i="4" s="1"/>
  <c r="H426" i="4"/>
  <c r="H476" i="4"/>
  <c r="H684" i="4" s="1"/>
  <c r="X392" i="4"/>
  <c r="X600" i="4" s="1"/>
  <c r="X484" i="4"/>
  <c r="X692" i="4" s="1"/>
  <c r="P373" i="4"/>
  <c r="P430" i="4"/>
  <c r="P638" i="4" s="1"/>
  <c r="N495" i="4"/>
  <c r="N703" i="4" s="1"/>
  <c r="N429" i="4"/>
  <c r="N637" i="4" s="1"/>
  <c r="Q529" i="4"/>
  <c r="Q737" i="4" s="1"/>
  <c r="I397" i="4"/>
  <c r="I447" i="4"/>
  <c r="I532" i="4"/>
  <c r="I740" i="4" s="1"/>
  <c r="Y406" i="4"/>
  <c r="Y400" i="4"/>
  <c r="Y608" i="4" s="1"/>
  <c r="I514" i="4"/>
  <c r="I722" i="4" s="1"/>
  <c r="F444" i="4"/>
  <c r="J410" i="4"/>
  <c r="R450" i="4"/>
  <c r="R658" i="4" s="1"/>
  <c r="S513" i="4"/>
  <c r="S721" i="4" s="1"/>
  <c r="AC367" i="4"/>
  <c r="AC409" i="4"/>
  <c r="AC437" i="4"/>
  <c r="AC528" i="4"/>
  <c r="AC394" i="4"/>
  <c r="AC457" i="4"/>
  <c r="AC513" i="4"/>
  <c r="AC372" i="4"/>
  <c r="AC449" i="4"/>
  <c r="AC498" i="4"/>
  <c r="AC406" i="4"/>
  <c r="AC448" i="4"/>
  <c r="AC497" i="4"/>
  <c r="AC377" i="4"/>
  <c r="AC468" i="4"/>
  <c r="AC482" i="4"/>
  <c r="AC425" i="4"/>
  <c r="AC460" i="4"/>
  <c r="AC502" i="4"/>
  <c r="AC368" i="4"/>
  <c r="AC381" i="4"/>
  <c r="AC423" i="4"/>
  <c r="AC479" i="4"/>
  <c r="AC415" i="4"/>
  <c r="AC471" i="4"/>
  <c r="AC527" i="4"/>
  <c r="AC386" i="4"/>
  <c r="AC428" i="4"/>
  <c r="AC512" i="4"/>
  <c r="AC364" i="4"/>
  <c r="AC441" i="4"/>
  <c r="AC511" i="4"/>
  <c r="AC398" i="4"/>
  <c r="AC461" i="4"/>
  <c r="AC524" i="4"/>
  <c r="AC376" i="4"/>
  <c r="AC418" i="4"/>
  <c r="AC474" i="4"/>
  <c r="AC382" i="4"/>
  <c r="AC431" i="4"/>
  <c r="AC480" i="4"/>
  <c r="AC402" i="4"/>
  <c r="AC444" i="4"/>
  <c r="AC507" i="4"/>
  <c r="AC429" i="4"/>
  <c r="AC464" i="4"/>
  <c r="AC520" i="4"/>
  <c r="AC400" i="4"/>
  <c r="AC456" i="4"/>
  <c r="AC470" i="4"/>
  <c r="AC378" i="4"/>
  <c r="AC455" i="4"/>
  <c r="AC504" i="4"/>
  <c r="AC419" i="4"/>
  <c r="AC440" i="4"/>
  <c r="AC538" i="4"/>
  <c r="AC369" i="4"/>
  <c r="AC439" i="4"/>
  <c r="AC488" i="4"/>
  <c r="AC403" i="4"/>
  <c r="AC445" i="4"/>
  <c r="AC508" i="4"/>
  <c r="AC388" i="4"/>
  <c r="AC596" i="4" s="1"/>
  <c r="AC465" i="4"/>
  <c r="AC493" i="4"/>
  <c r="AC366" i="4"/>
  <c r="AC408" i="4"/>
  <c r="AC485" i="4"/>
  <c r="AC534" i="4"/>
  <c r="AC393" i="4"/>
  <c r="AC484" i="4"/>
  <c r="AC526" i="4"/>
  <c r="AC413" i="4"/>
  <c r="AC462" i="4"/>
  <c r="AC525" i="4"/>
  <c r="AC370" i="4"/>
  <c r="AC412" i="4"/>
  <c r="AC475" i="4"/>
  <c r="AC517" i="4"/>
  <c r="AC383" i="4"/>
  <c r="AC432" i="4"/>
  <c r="AC495" i="4"/>
  <c r="AC389" i="4"/>
  <c r="AC438" i="4"/>
  <c r="AC494" i="4"/>
  <c r="AC374" i="4"/>
  <c r="AC458" i="4"/>
  <c r="AC500" i="4"/>
  <c r="AC380" i="4"/>
  <c r="AC422" i="4"/>
  <c r="AC478" i="4"/>
  <c r="AC414" i="4"/>
  <c r="AC463" i="4"/>
  <c r="AC505" i="4"/>
  <c r="AC427" i="4"/>
  <c r="AC476" i="4"/>
  <c r="AC539" i="4"/>
  <c r="AC384" i="4"/>
  <c r="AC426" i="4"/>
  <c r="AC489" i="4"/>
  <c r="AC531" i="4"/>
  <c r="AC397" i="4"/>
  <c r="AC446" i="4"/>
  <c r="AC654" i="4" s="1"/>
  <c r="AC509" i="4"/>
  <c r="AC375" i="4"/>
  <c r="AC583" i="4" s="1"/>
  <c r="AC452" i="4"/>
  <c r="AC501" i="4"/>
  <c r="AC395" i="4"/>
  <c r="AC451" i="4"/>
  <c r="AC659" i="4" s="1"/>
  <c r="AC514" i="4"/>
  <c r="AC722" i="4" s="1"/>
  <c r="AC373" i="4"/>
  <c r="AC436" i="4"/>
  <c r="AC492" i="4"/>
  <c r="AC407" i="4"/>
  <c r="AC421" i="4"/>
  <c r="AC371" i="4"/>
  <c r="AC420" i="4"/>
  <c r="AC490" i="4"/>
  <c r="AC518" i="4"/>
  <c r="AC391" i="4"/>
  <c r="AC433" i="4"/>
  <c r="AC496" i="4"/>
  <c r="AC430" i="4"/>
  <c r="AC472" i="4"/>
  <c r="AC535" i="4"/>
  <c r="AC401" i="4"/>
  <c r="AC443" i="4"/>
  <c r="AC499" i="4"/>
  <c r="AC379" i="4"/>
  <c r="AC435" i="4"/>
  <c r="AC491" i="4"/>
  <c r="AC392" i="4"/>
  <c r="AC434" i="4"/>
  <c r="AC469" i="4"/>
  <c r="AC363" i="4"/>
  <c r="AC454" i="4"/>
  <c r="AC503" i="4"/>
  <c r="AC411" i="4"/>
  <c r="AC481" i="4"/>
  <c r="AC537" i="4"/>
  <c r="AC424" i="4"/>
  <c r="AC632" i="4" s="1"/>
  <c r="AC466" i="4"/>
  <c r="AC536" i="4"/>
  <c r="AC483" i="4"/>
  <c r="AC405" i="4"/>
  <c r="AC404" i="4"/>
  <c r="AC522" i="4"/>
  <c r="AC532" i="4"/>
  <c r="AC447" i="4"/>
  <c r="AC453" i="4"/>
  <c r="AC396" i="4"/>
  <c r="AC529" i="4"/>
  <c r="AC510" i="4"/>
  <c r="AC467" i="4"/>
  <c r="AC675" i="4" s="1"/>
  <c r="AC410" i="4"/>
  <c r="AC416" i="4"/>
  <c r="AC516" i="4"/>
  <c r="AC417" i="4"/>
  <c r="AC486" i="4"/>
  <c r="AC387" i="4"/>
  <c r="AC523" i="4"/>
  <c r="AC459" i="4"/>
  <c r="AC544" i="4"/>
  <c r="AC521" i="4"/>
  <c r="AC450" i="4"/>
  <c r="AC365" i="4"/>
  <c r="AC473" i="4"/>
  <c r="AC477" i="4"/>
  <c r="AC399" i="4"/>
  <c r="AC390" i="4"/>
  <c r="AC598" i="4" s="1"/>
  <c r="AC515" i="4"/>
  <c r="AC506" i="4"/>
  <c r="AC487" i="4"/>
  <c r="AC542" i="4"/>
  <c r="AC442" i="4"/>
  <c r="AC543" i="4"/>
  <c r="AC385" i="4"/>
  <c r="AC593" i="4" s="1"/>
  <c r="AC541" i="4"/>
  <c r="AC519" i="4"/>
  <c r="AB520" i="4"/>
  <c r="AB367" i="4"/>
  <c r="AB409" i="4"/>
  <c r="AB479" i="4"/>
  <c r="AB415" i="4"/>
  <c r="AB485" i="4"/>
  <c r="AB506" i="4"/>
  <c r="AB379" i="4"/>
  <c r="AB435" i="4"/>
  <c r="AB484" i="4"/>
  <c r="AB399" i="4"/>
  <c r="AB462" i="4"/>
  <c r="AB525" i="4"/>
  <c r="AB370" i="4"/>
  <c r="AB433" i="4"/>
  <c r="AB489" i="4"/>
  <c r="AB524" i="4"/>
  <c r="AB376" i="4"/>
  <c r="AB446" i="4"/>
  <c r="AB495" i="4"/>
  <c r="AB410" i="4"/>
  <c r="AB487" i="4"/>
  <c r="AB536" i="4"/>
  <c r="AB381" i="4"/>
  <c r="AB423" i="4"/>
  <c r="AB493" i="4"/>
  <c r="AB429" i="4"/>
  <c r="AB478" i="4"/>
  <c r="AB386" i="4"/>
  <c r="AB449" i="4"/>
  <c r="AB498" i="4"/>
  <c r="AB420" i="4"/>
  <c r="AB441" i="4"/>
  <c r="AB649" i="4" s="1"/>
  <c r="AB539" i="4"/>
  <c r="AB384" i="4"/>
  <c r="AB426" i="4"/>
  <c r="AB482" i="4"/>
  <c r="AB538" i="4"/>
  <c r="AB390" i="4"/>
  <c r="AB439" i="4"/>
  <c r="AB509" i="4"/>
  <c r="AB368" i="4"/>
  <c r="AB424" i="4"/>
  <c r="AB473" i="4"/>
  <c r="AB529" i="4"/>
  <c r="AB374" i="4"/>
  <c r="AB437" i="4"/>
  <c r="AB465" i="4"/>
  <c r="AB366" i="4"/>
  <c r="AB443" i="4"/>
  <c r="AB492" i="4"/>
  <c r="AB393" i="4"/>
  <c r="AB442" i="4"/>
  <c r="AB512" i="4"/>
  <c r="AB371" i="4"/>
  <c r="AB413" i="4"/>
  <c r="AB476" i="4"/>
  <c r="AB518" i="4"/>
  <c r="AB363" i="4"/>
  <c r="AB440" i="4"/>
  <c r="AB468" i="4"/>
  <c r="AB404" i="4"/>
  <c r="AB453" i="4"/>
  <c r="AB502" i="4"/>
  <c r="AB382" i="4"/>
  <c r="AB431" i="4"/>
  <c r="AB508" i="4"/>
  <c r="AB540" i="4"/>
  <c r="AB402" i="4"/>
  <c r="AB451" i="4"/>
  <c r="AB507" i="4"/>
  <c r="AB380" i="4"/>
  <c r="AB422" i="4"/>
  <c r="AB471" i="4"/>
  <c r="AB414" i="4"/>
  <c r="AB456" i="4"/>
  <c r="AB505" i="4"/>
  <c r="AB385" i="4"/>
  <c r="AB427" i="4"/>
  <c r="AB490" i="4"/>
  <c r="AB532" i="4"/>
  <c r="AB377" i="4"/>
  <c r="AB461" i="4"/>
  <c r="AB496" i="4"/>
  <c r="AB411" i="4"/>
  <c r="AB460" i="4"/>
  <c r="AB516" i="4"/>
  <c r="AB403" i="4"/>
  <c r="AB445" i="4"/>
  <c r="AB480" i="4"/>
  <c r="AB388" i="4"/>
  <c r="AB444" i="4"/>
  <c r="AB500" i="4"/>
  <c r="AB373" i="4"/>
  <c r="AB436" i="4"/>
  <c r="AB464" i="4"/>
  <c r="AB428" i="4"/>
  <c r="AB636" i="4" s="1"/>
  <c r="AB463" i="4"/>
  <c r="AB526" i="4"/>
  <c r="AB392" i="4"/>
  <c r="AB434" i="4"/>
  <c r="AB483" i="4"/>
  <c r="AB391" i="4"/>
  <c r="AB412" i="4"/>
  <c r="AB510" i="4"/>
  <c r="AB425" i="4"/>
  <c r="AB474" i="4"/>
  <c r="AB523" i="4"/>
  <c r="AB389" i="4"/>
  <c r="AB466" i="4"/>
  <c r="AB674" i="4" s="1"/>
  <c r="AB494" i="4"/>
  <c r="AB395" i="4"/>
  <c r="AB458" i="4"/>
  <c r="AB528" i="4"/>
  <c r="AB387" i="4"/>
  <c r="AB450" i="4"/>
  <c r="AB658" i="4" s="1"/>
  <c r="AB499" i="4"/>
  <c r="AB400" i="4"/>
  <c r="AB477" i="4"/>
  <c r="AB519" i="4"/>
  <c r="AB406" i="4"/>
  <c r="AB448" i="4"/>
  <c r="AB497" i="4"/>
  <c r="AB405" i="4"/>
  <c r="AB447" i="4"/>
  <c r="AB503" i="4"/>
  <c r="AB397" i="4"/>
  <c r="AB605" i="4" s="1"/>
  <c r="AB467" i="4"/>
  <c r="AB537" i="4"/>
  <c r="AB375" i="4"/>
  <c r="AB438" i="4"/>
  <c r="AB501" i="4"/>
  <c r="AB709" i="4" s="1"/>
  <c r="AB430" i="4"/>
  <c r="AB486" i="4"/>
  <c r="AB535" i="4"/>
  <c r="AB394" i="4"/>
  <c r="AB457" i="4"/>
  <c r="AB527" i="4"/>
  <c r="AB365" i="4"/>
  <c r="AB421" i="4"/>
  <c r="AB470" i="4"/>
  <c r="AB378" i="4"/>
  <c r="AB469" i="4"/>
  <c r="AB504" i="4"/>
  <c r="AB419" i="4"/>
  <c r="AB475" i="4"/>
  <c r="AB531" i="4"/>
  <c r="AB383" i="4"/>
  <c r="AB432" i="4"/>
  <c r="AB481" i="4"/>
  <c r="AB417" i="4"/>
  <c r="AB459" i="4"/>
  <c r="AB522" i="4"/>
  <c r="AB513" i="4"/>
  <c r="AB491" i="4"/>
  <c r="AB364" i="4"/>
  <c r="AB533" i="4"/>
  <c r="AB455" i="4"/>
  <c r="AB663" i="4" s="1"/>
  <c r="AB511" i="4"/>
  <c r="AB398" i="4"/>
  <c r="AB454" i="4"/>
  <c r="AB369" i="4"/>
  <c r="AB517" i="4"/>
  <c r="AB418" i="4"/>
  <c r="AB544" i="4"/>
  <c r="AB416" i="4"/>
  <c r="AB624" i="4" s="1"/>
  <c r="AB488" i="4"/>
  <c r="AB396" i="4"/>
  <c r="AB472" i="4"/>
  <c r="AB401" i="4"/>
  <c r="AB372" i="4"/>
  <c r="AB530" i="4"/>
  <c r="AB452" i="4"/>
  <c r="AB534" i="4"/>
  <c r="AB542" i="4"/>
  <c r="AB750" i="4" s="1"/>
  <c r="AB515" i="4"/>
  <c r="AB521" i="4"/>
  <c r="AB408" i="4"/>
  <c r="AB407" i="4"/>
  <c r="AB543" i="4"/>
  <c r="AB514" i="4"/>
  <c r="AA524" i="4"/>
  <c r="AA535" i="4"/>
  <c r="AA541" i="4"/>
  <c r="AA538" i="4"/>
  <c r="AA402" i="4"/>
  <c r="AA610" i="4" s="1"/>
  <c r="AA458" i="4"/>
  <c r="AA514" i="4"/>
  <c r="AA422" i="4"/>
  <c r="AA478" i="4"/>
  <c r="AA520" i="4"/>
  <c r="AA393" i="4"/>
  <c r="AA456" i="4"/>
  <c r="AA484" i="4"/>
  <c r="AA399" i="4"/>
  <c r="AA455" i="4"/>
  <c r="AA518" i="4"/>
  <c r="AA370" i="4"/>
  <c r="AA412" i="4"/>
  <c r="AA482" i="4"/>
  <c r="AA383" i="4"/>
  <c r="AA432" i="4"/>
  <c r="AA495" i="4"/>
  <c r="AA395" i="4"/>
  <c r="AA451" i="4"/>
  <c r="AA507" i="4"/>
  <c r="AA373" i="4"/>
  <c r="AA401" i="4"/>
  <c r="AA492" i="4"/>
  <c r="AA534" i="4"/>
  <c r="AA407" i="4"/>
  <c r="AA470" i="4"/>
  <c r="AA505" i="4"/>
  <c r="AA420" i="4"/>
  <c r="AA476" i="4"/>
  <c r="AA532" i="4"/>
  <c r="AA384" i="4"/>
  <c r="AA433" i="4"/>
  <c r="AA468" i="4"/>
  <c r="AA416" i="4"/>
  <c r="AA486" i="4"/>
  <c r="AA528" i="4"/>
  <c r="AA366" i="4"/>
  <c r="AA408" i="4"/>
  <c r="AA471" i="4"/>
  <c r="AA400" i="4"/>
  <c r="AA442" i="4"/>
  <c r="AA526" i="4"/>
  <c r="AA371" i="4"/>
  <c r="AA413" i="4"/>
  <c r="AA490" i="4"/>
  <c r="AA525" i="4"/>
  <c r="AA363" i="4"/>
  <c r="AA447" i="4"/>
  <c r="AA503" i="4"/>
  <c r="AA390" i="4"/>
  <c r="AA453" i="4"/>
  <c r="AA502" i="4"/>
  <c r="AA368" i="4"/>
  <c r="AA409" i="4"/>
  <c r="AA472" i="4"/>
  <c r="AA380" i="4"/>
  <c r="AA436" i="4"/>
  <c r="AA485" i="4"/>
  <c r="AA421" i="4"/>
  <c r="AA463" i="4"/>
  <c r="AA540" i="4"/>
  <c r="AA385" i="4"/>
  <c r="AA367" i="4"/>
  <c r="AA444" i="4"/>
  <c r="AA479" i="4"/>
  <c r="AA394" i="4"/>
  <c r="AA450" i="4"/>
  <c r="AA499" i="4"/>
  <c r="AA372" i="4"/>
  <c r="AA580" i="4" s="1"/>
  <c r="AA414" i="4"/>
  <c r="AA622" i="4" s="1"/>
  <c r="AA477" i="4"/>
  <c r="AA685" i="4" s="1"/>
  <c r="AA519" i="4"/>
  <c r="AA364" i="4"/>
  <c r="AA427" i="4"/>
  <c r="AA381" i="4"/>
  <c r="AA430" i="4"/>
  <c r="AA493" i="4"/>
  <c r="AA415" i="4"/>
  <c r="AA623" i="4" s="1"/>
  <c r="AA443" i="4"/>
  <c r="AA513" i="4"/>
  <c r="AA388" i="4"/>
  <c r="AA437" i="4"/>
  <c r="AA500" i="4"/>
  <c r="AA387" i="4"/>
  <c r="AA464" i="4"/>
  <c r="AA527" i="4"/>
  <c r="AA435" i="4"/>
  <c r="AA448" i="4"/>
  <c r="AA461" i="4"/>
  <c r="AA411" i="4"/>
  <c r="AA509" i="4"/>
  <c r="AA417" i="4"/>
  <c r="AA445" i="4"/>
  <c r="AA515" i="4"/>
  <c r="AA374" i="4"/>
  <c r="AA449" i="4"/>
  <c r="AA469" i="4"/>
  <c r="AA377" i="4"/>
  <c r="AA475" i="4"/>
  <c r="AA425" i="4"/>
  <c r="AA516" i="4"/>
  <c r="AA424" i="4"/>
  <c r="AA487" i="4"/>
  <c r="AA522" i="4"/>
  <c r="AA423" i="4"/>
  <c r="AA429" i="4"/>
  <c r="AA491" i="4"/>
  <c r="AA378" i="4"/>
  <c r="AA483" i="4"/>
  <c r="AA391" i="4"/>
  <c r="AA599" i="4" s="1"/>
  <c r="AA489" i="4"/>
  <c r="AA446" i="4"/>
  <c r="AA481" i="4"/>
  <c r="AA431" i="4"/>
  <c r="AA480" i="4"/>
  <c r="AA536" i="4"/>
  <c r="AA465" i="4"/>
  <c r="AA457" i="4"/>
  <c r="AA498" i="4"/>
  <c r="AA706" i="4" s="1"/>
  <c r="AA392" i="4"/>
  <c r="AA497" i="4"/>
  <c r="AA405" i="4"/>
  <c r="AA454" i="4"/>
  <c r="AA369" i="4"/>
  <c r="AA467" i="4"/>
  <c r="AA523" i="4"/>
  <c r="AA382" i="4"/>
  <c r="AA410" i="4"/>
  <c r="AA466" i="4"/>
  <c r="AA506" i="4"/>
  <c r="AA386" i="4"/>
  <c r="AA512" i="4"/>
  <c r="AA406" i="4"/>
  <c r="AA511" i="4"/>
  <c r="AA398" i="4"/>
  <c r="AA510" i="4"/>
  <c r="AA376" i="4"/>
  <c r="AA439" i="4"/>
  <c r="AA537" i="4"/>
  <c r="AA375" i="4"/>
  <c r="AA438" i="4"/>
  <c r="AA508" i="4"/>
  <c r="AA365" i="4"/>
  <c r="AA533" i="4"/>
  <c r="AA434" i="4"/>
  <c r="AA504" i="4"/>
  <c r="AA419" i="4"/>
  <c r="AA496" i="4"/>
  <c r="AA404" i="4"/>
  <c r="AA460" i="4"/>
  <c r="AA530" i="4"/>
  <c r="AA403" i="4"/>
  <c r="AA452" i="4"/>
  <c r="AA494" i="4"/>
  <c r="AA379" i="4"/>
  <c r="AA441" i="4"/>
  <c r="AA539" i="4"/>
  <c r="AA426" i="4"/>
  <c r="AA517" i="4"/>
  <c r="AA397" i="4"/>
  <c r="AA488" i="4"/>
  <c r="AA389" i="4"/>
  <c r="AA459" i="4"/>
  <c r="AA667" i="4" s="1"/>
  <c r="AA501" i="4"/>
  <c r="AA428" i="4"/>
  <c r="AA418" i="4"/>
  <c r="AA473" i="4"/>
  <c r="AA474" i="4"/>
  <c r="AA529" i="4"/>
  <c r="AA440" i="4"/>
  <c r="AA531" i="4"/>
  <c r="AA462" i="4"/>
  <c r="AA544" i="4"/>
  <c r="AA521" i="4"/>
  <c r="AA729" i="4" s="1"/>
  <c r="AA543" i="4"/>
  <c r="AC533" i="4"/>
  <c r="H501" i="4"/>
  <c r="P459" i="4"/>
  <c r="P667" i="4" s="1"/>
  <c r="X382" i="4"/>
  <c r="X590" i="4" s="1"/>
  <c r="P467" i="4"/>
  <c r="P675" i="4" s="1"/>
  <c r="H363" i="4"/>
  <c r="H448" i="4"/>
  <c r="H656" i="4" s="1"/>
  <c r="H519" i="4"/>
  <c r="X428" i="4"/>
  <c r="X471" i="4"/>
  <c r="X679" i="4" s="1"/>
  <c r="P367" i="4"/>
  <c r="N460" i="4"/>
  <c r="N668" i="4" s="1"/>
  <c r="N366" i="4"/>
  <c r="Q466" i="4"/>
  <c r="Q674" i="4" s="1"/>
  <c r="Q530" i="4"/>
  <c r="Q738" i="4" s="1"/>
  <c r="I398" i="4"/>
  <c r="I469" i="4"/>
  <c r="I677" i="4" s="1"/>
  <c r="Y378" i="4"/>
  <c r="Y586" i="4" s="1"/>
  <c r="I492" i="4"/>
  <c r="I700" i="4" s="1"/>
  <c r="I430" i="4"/>
  <c r="AD530" i="4"/>
  <c r="AD738" i="4" s="1"/>
  <c r="R417" i="4"/>
  <c r="R625" i="4" s="1"/>
  <c r="R528" i="4"/>
  <c r="L526" i="4"/>
  <c r="L734" i="4" s="1"/>
  <c r="AC65" i="6"/>
  <c r="G8" i="5"/>
  <c r="G9" i="5"/>
  <c r="M578" i="4" l="1"/>
  <c r="H634" i="4"/>
  <c r="AB616" i="4"/>
  <c r="AB656" i="4"/>
  <c r="AC743" i="4"/>
  <c r="M648" i="4"/>
  <c r="M601" i="4"/>
  <c r="M744" i="4"/>
  <c r="M707" i="4"/>
  <c r="K713" i="4"/>
  <c r="Q601" i="4"/>
  <c r="M644" i="4"/>
  <c r="R736" i="4"/>
  <c r="AA626" i="4"/>
  <c r="AA668" i="4"/>
  <c r="AA719" i="4"/>
  <c r="AA665" i="4"/>
  <c r="AA723" i="4"/>
  <c r="AA593" i="4"/>
  <c r="AA617" i="4"/>
  <c r="AA733" i="4"/>
  <c r="AA616" i="4"/>
  <c r="AA740" i="4"/>
  <c r="AA609" i="4"/>
  <c r="AA690" i="4"/>
  <c r="AA749" i="4"/>
  <c r="AB604" i="4"/>
  <c r="AB606" i="4"/>
  <c r="AB667" i="4"/>
  <c r="AB712" i="4"/>
  <c r="AB602" i="4"/>
  <c r="AB675" i="4"/>
  <c r="AB727" i="4"/>
  <c r="AB603" i="4"/>
  <c r="AB611" i="4"/>
  <c r="AB698" i="4"/>
  <c r="AB710" i="4"/>
  <c r="AB621" i="4"/>
  <c r="AB647" i="4"/>
  <c r="AB628" i="4"/>
  <c r="AB589" i="4"/>
  <c r="AC727" i="4"/>
  <c r="AC723" i="4"/>
  <c r="AC618" i="4"/>
  <c r="AC730" i="4"/>
  <c r="AC689" i="4"/>
  <c r="AC638" i="4"/>
  <c r="AC629" i="4"/>
  <c r="AC709" i="4"/>
  <c r="AC634" i="4"/>
  <c r="AC597" i="4"/>
  <c r="AC616" i="4"/>
  <c r="AC696" i="4"/>
  <c r="AC586" i="4"/>
  <c r="AC732" i="4"/>
  <c r="AC710" i="4"/>
  <c r="AC614" i="4"/>
  <c r="AC645" i="4"/>
  <c r="M611" i="4"/>
  <c r="M669" i="4"/>
  <c r="M630" i="4"/>
  <c r="M596" i="4"/>
  <c r="M633" i="4"/>
  <c r="M603" i="4"/>
  <c r="M686" i="4"/>
  <c r="M583" i="4"/>
  <c r="M656" i="4"/>
  <c r="M735" i="4"/>
  <c r="M740" i="4"/>
  <c r="AA600" i="4"/>
  <c r="AA636" i="4"/>
  <c r="AA675" i="4"/>
  <c r="AA672" i="4"/>
  <c r="AB598" i="4"/>
  <c r="AC667" i="4"/>
  <c r="M646" i="4"/>
  <c r="M724" i="4"/>
  <c r="U658" i="4"/>
  <c r="U670" i="4"/>
  <c r="U678" i="4"/>
  <c r="U639" i="4"/>
  <c r="G662" i="4"/>
  <c r="G721" i="4"/>
  <c r="W582" i="4"/>
  <c r="W678" i="4"/>
  <c r="W627" i="4"/>
  <c r="Z635" i="4"/>
  <c r="Y624" i="4"/>
  <c r="H670" i="4"/>
  <c r="L583" i="4"/>
  <c r="L691" i="4"/>
  <c r="W698" i="4"/>
  <c r="Q745" i="4"/>
  <c r="W750" i="4"/>
  <c r="W738" i="4"/>
  <c r="X674" i="4"/>
  <c r="N728" i="4"/>
  <c r="V603" i="4"/>
  <c r="L731" i="4"/>
  <c r="P669" i="4"/>
  <c r="P698" i="4"/>
  <c r="Q614" i="4"/>
  <c r="G596" i="4"/>
  <c r="W709" i="4"/>
  <c r="W612" i="4"/>
  <c r="M679" i="4"/>
  <c r="M698" i="4"/>
  <c r="M594" i="4"/>
  <c r="K660" i="4"/>
  <c r="K751" i="4"/>
  <c r="K606" i="4"/>
  <c r="K677" i="4"/>
  <c r="K723" i="4"/>
  <c r="K596" i="4"/>
  <c r="K645" i="4"/>
  <c r="K609" i="4"/>
  <c r="K672" i="4"/>
  <c r="K620" i="4"/>
  <c r="K580" i="4"/>
  <c r="U598" i="4"/>
  <c r="U724" i="4"/>
  <c r="U599" i="4"/>
  <c r="U707" i="4"/>
  <c r="U733" i="4"/>
  <c r="U640" i="4"/>
  <c r="U673" i="4"/>
  <c r="U585" i="4"/>
  <c r="U642" i="4"/>
  <c r="T608" i="4"/>
  <c r="T696" i="4"/>
  <c r="T577" i="4"/>
  <c r="T684" i="4"/>
  <c r="T595" i="4"/>
  <c r="T628" i="4"/>
  <c r="T598" i="4"/>
  <c r="T582" i="4"/>
  <c r="T686" i="4"/>
  <c r="T660" i="4"/>
  <c r="T719" i="4"/>
  <c r="F588" i="4"/>
  <c r="F611" i="4"/>
  <c r="F639" i="4"/>
  <c r="F646" i="4"/>
  <c r="F725" i="4"/>
  <c r="F750" i="4"/>
  <c r="S647" i="4"/>
  <c r="S711" i="4"/>
  <c r="S665" i="4"/>
  <c r="S680" i="4"/>
  <c r="S729" i="4"/>
  <c r="P693" i="4"/>
  <c r="Y699" i="4"/>
  <c r="Y579" i="4"/>
  <c r="O632" i="4"/>
  <c r="R612" i="4"/>
  <c r="H580" i="4"/>
  <c r="H643" i="4"/>
  <c r="X738" i="4"/>
  <c r="Z722" i="4"/>
  <c r="Z676" i="4"/>
  <c r="V629" i="4"/>
  <c r="V638" i="4"/>
  <c r="V636" i="4"/>
  <c r="V724" i="4"/>
  <c r="V631" i="4"/>
  <c r="V608" i="4"/>
  <c r="V738" i="4"/>
  <c r="V645" i="4"/>
  <c r="V634" i="4"/>
  <c r="AD654" i="4"/>
  <c r="AD684" i="4"/>
  <c r="AD733" i="4"/>
  <c r="AD677" i="4"/>
  <c r="AD644" i="4"/>
  <c r="L652" i="4"/>
  <c r="L726" i="4"/>
  <c r="P646" i="4"/>
  <c r="P579" i="4"/>
  <c r="I727" i="4"/>
  <c r="I688" i="4"/>
  <c r="Q705" i="4"/>
  <c r="Q692" i="4"/>
  <c r="G694" i="4"/>
  <c r="G642" i="4"/>
  <c r="G635" i="4"/>
  <c r="W736" i="4"/>
  <c r="W590" i="4"/>
  <c r="W695" i="4"/>
  <c r="W620" i="4"/>
  <c r="W679" i="4"/>
  <c r="T740" i="4"/>
  <c r="F694" i="4"/>
  <c r="F578" i="4"/>
  <c r="S661" i="4"/>
  <c r="S613" i="4"/>
  <c r="J747" i="4"/>
  <c r="J639" i="4"/>
  <c r="J587" i="4"/>
  <c r="H674" i="4"/>
  <c r="W581" i="4"/>
  <c r="B178" i="4"/>
  <c r="C179" i="4"/>
  <c r="K618" i="4"/>
  <c r="K601" i="4"/>
  <c r="U732" i="4"/>
  <c r="U622" i="4"/>
  <c r="U687" i="4"/>
  <c r="F728" i="4"/>
  <c r="F650" i="4"/>
  <c r="F696" i="4"/>
  <c r="F655" i="4"/>
  <c r="S731" i="4"/>
  <c r="S739" i="4"/>
  <c r="S602" i="4"/>
  <c r="S736" i="4"/>
  <c r="S620" i="4"/>
  <c r="Y697" i="4"/>
  <c r="Y688" i="4"/>
  <c r="I704" i="4"/>
  <c r="AA709" i="4"/>
  <c r="AA621" i="4"/>
  <c r="AC607" i="4"/>
  <c r="U625" i="4"/>
  <c r="T698" i="4"/>
  <c r="T609" i="4"/>
  <c r="S579" i="4"/>
  <c r="J740" i="4"/>
  <c r="J727" i="4"/>
  <c r="R605" i="4"/>
  <c r="R676" i="4"/>
  <c r="R594" i="4"/>
  <c r="X701" i="4"/>
  <c r="Z733" i="4"/>
  <c r="Z712" i="4"/>
  <c r="Z623" i="4"/>
  <c r="Z607" i="4"/>
  <c r="N739" i="4"/>
  <c r="N595" i="4"/>
  <c r="V592" i="4"/>
  <c r="AD704" i="4"/>
  <c r="AD579" i="4"/>
  <c r="AD742" i="4"/>
  <c r="L682" i="4"/>
  <c r="L707" i="4"/>
  <c r="P670" i="4"/>
  <c r="P626" i="4"/>
  <c r="I590" i="4"/>
  <c r="I583" i="4"/>
  <c r="Q645" i="4"/>
  <c r="AA717" i="4"/>
  <c r="AB722" i="4"/>
  <c r="AB660" i="4"/>
  <c r="AB638" i="4"/>
  <c r="AB623" i="4"/>
  <c r="AC591" i="4"/>
  <c r="M614" i="4"/>
  <c r="U743" i="4"/>
  <c r="T731" i="4"/>
  <c r="F697" i="4"/>
  <c r="F737" i="4"/>
  <c r="S734" i="4"/>
  <c r="Y613" i="4"/>
  <c r="O749" i="4"/>
  <c r="O683" i="4"/>
  <c r="O658" i="4"/>
  <c r="H686" i="4"/>
  <c r="X607" i="4"/>
  <c r="X739" i="4"/>
  <c r="Z622" i="4"/>
  <c r="Z667" i="4"/>
  <c r="Z731" i="4"/>
  <c r="N738" i="4"/>
  <c r="N680" i="4"/>
  <c r="V741" i="4"/>
  <c r="V622" i="4"/>
  <c r="L644" i="4"/>
  <c r="Q727" i="4"/>
  <c r="AA648" i="4"/>
  <c r="AA702" i="4"/>
  <c r="AA613" i="4"/>
  <c r="AA637" i="4"/>
  <c r="AA602" i="4"/>
  <c r="AA693" i="4"/>
  <c r="AB613" i="4"/>
  <c r="AB731" i="4"/>
  <c r="AB652" i="4"/>
  <c r="AB601" i="4"/>
  <c r="AC728" i="4"/>
  <c r="M632" i="4"/>
  <c r="K583" i="4"/>
  <c r="K688" i="4"/>
  <c r="K642" i="4"/>
  <c r="K700" i="4"/>
  <c r="U668" i="4"/>
  <c r="U579" i="4"/>
  <c r="U583" i="4"/>
  <c r="U593" i="4"/>
  <c r="T645" i="4"/>
  <c r="F659" i="4"/>
  <c r="F730" i="4"/>
  <c r="F638" i="4"/>
  <c r="F689" i="4"/>
  <c r="F605" i="4"/>
  <c r="S747" i="4"/>
  <c r="S610" i="4"/>
  <c r="S713" i="4"/>
  <c r="Y652" i="4"/>
  <c r="Y728" i="4"/>
  <c r="J667" i="4"/>
  <c r="J623" i="4"/>
  <c r="J675" i="4"/>
  <c r="O628" i="4"/>
  <c r="O668" i="4"/>
  <c r="R727" i="4"/>
  <c r="R679" i="4"/>
  <c r="H681" i="4"/>
  <c r="X657" i="4"/>
  <c r="N577" i="4"/>
  <c r="N661" i="4"/>
  <c r="AC741" i="4"/>
  <c r="AA656" i="4"/>
  <c r="AB577" i="4"/>
  <c r="AB688" i="4"/>
  <c r="AB747" i="4"/>
  <c r="AC671" i="4"/>
  <c r="AC637" i="4"/>
  <c r="M670" i="4"/>
  <c r="M737" i="4"/>
  <c r="K590" i="4"/>
  <c r="K658" i="4"/>
  <c r="K704" i="4"/>
  <c r="U723" i="4"/>
  <c r="U644" i="4"/>
  <c r="U718" i="4"/>
  <c r="U643" i="4"/>
  <c r="T735" i="4"/>
  <c r="T662" i="4"/>
  <c r="F609" i="4"/>
  <c r="F667" i="4"/>
  <c r="F593" i="4"/>
  <c r="F703" i="4"/>
  <c r="F595" i="4"/>
  <c r="S629" i="4"/>
  <c r="Y635" i="4"/>
  <c r="Y597" i="4"/>
  <c r="J631" i="4"/>
  <c r="O582" i="4"/>
  <c r="O744" i="4"/>
  <c r="O703" i="4"/>
  <c r="O641" i="4"/>
  <c r="R667" i="4"/>
  <c r="R740" i="4"/>
  <c r="R609" i="4"/>
  <c r="R699" i="4"/>
  <c r="H631" i="4"/>
  <c r="I719" i="4"/>
  <c r="G710" i="4"/>
  <c r="AA682" i="4"/>
  <c r="T626" i="4"/>
  <c r="F726" i="4"/>
  <c r="S675" i="4"/>
  <c r="S688" i="4"/>
  <c r="S639" i="4"/>
  <c r="S684" i="4"/>
  <c r="Y577" i="4"/>
  <c r="J595" i="4"/>
  <c r="J654" i="4"/>
  <c r="H720" i="4"/>
  <c r="H617" i="4"/>
  <c r="H648" i="4"/>
  <c r="X627" i="4"/>
  <c r="X604" i="4"/>
  <c r="V596" i="4"/>
  <c r="AA731" i="4"/>
  <c r="AA601" i="4"/>
  <c r="AB723" i="4"/>
  <c r="AB672" i="4"/>
  <c r="AB697" i="4"/>
  <c r="AC699" i="4"/>
  <c r="AC686" i="4"/>
  <c r="AC652" i="4"/>
  <c r="AC594" i="4"/>
  <c r="M715" i="4"/>
  <c r="M697" i="4"/>
  <c r="K693" i="4"/>
  <c r="K690" i="4"/>
  <c r="U721" i="4"/>
  <c r="T585" i="4"/>
  <c r="T721" i="4"/>
  <c r="T661" i="4"/>
  <c r="T617" i="4"/>
  <c r="F680" i="4"/>
  <c r="F658" i="4"/>
  <c r="F583" i="4"/>
  <c r="F713" i="4"/>
  <c r="F636" i="4"/>
  <c r="F727" i="4"/>
  <c r="F612" i="4"/>
  <c r="Y684" i="4"/>
  <c r="S750" i="4"/>
  <c r="S580" i="4"/>
  <c r="S685" i="4"/>
  <c r="S697" i="4"/>
  <c r="S703" i="4"/>
  <c r="S588" i="4"/>
  <c r="S615" i="4"/>
  <c r="S670" i="4"/>
  <c r="Y584" i="4"/>
  <c r="Y625" i="4"/>
  <c r="Y677" i="4"/>
  <c r="Y742" i="4"/>
  <c r="Y628" i="4"/>
  <c r="Y708" i="4"/>
  <c r="J712" i="4"/>
  <c r="J666" i="4"/>
  <c r="J596" i="4"/>
  <c r="J580" i="4"/>
  <c r="O596" i="4"/>
  <c r="O653" i="4"/>
  <c r="R666" i="4"/>
  <c r="R642" i="4"/>
  <c r="R717" i="4"/>
  <c r="H582" i="4"/>
  <c r="X694" i="4"/>
  <c r="Z586" i="4"/>
  <c r="Z665" i="4"/>
  <c r="Z696" i="4"/>
  <c r="N616" i="4"/>
  <c r="N638" i="4"/>
  <c r="N619" i="4"/>
  <c r="N676" i="4"/>
  <c r="N711" i="4"/>
  <c r="N718" i="4"/>
  <c r="V598" i="4"/>
  <c r="AD627" i="4"/>
  <c r="AD735" i="4"/>
  <c r="L716" i="4"/>
  <c r="L624" i="4"/>
  <c r="P700" i="4"/>
  <c r="P680" i="4"/>
  <c r="P672" i="4"/>
  <c r="I600" i="4"/>
  <c r="Q723" i="4"/>
  <c r="Q651" i="4"/>
  <c r="G751" i="4"/>
  <c r="G650" i="4"/>
  <c r="G658" i="4"/>
  <c r="G663" i="4"/>
  <c r="AA634" i="4"/>
  <c r="AA716" i="4"/>
  <c r="AB620" i="4"/>
  <c r="AB588" i="4"/>
  <c r="AB587" i="4"/>
  <c r="M671" i="4"/>
  <c r="M625" i="4"/>
  <c r="K668" i="4"/>
  <c r="K739" i="4"/>
  <c r="K743" i="4"/>
  <c r="AA612" i="4"/>
  <c r="AA691" i="4"/>
  <c r="AA701" i="4"/>
  <c r="AA581" i="4"/>
  <c r="AB724" i="4"/>
  <c r="AB579" i="4"/>
  <c r="AB706" i="4"/>
  <c r="AC630" i="4"/>
  <c r="AC703" i="4"/>
  <c r="AC669" i="4"/>
  <c r="AC617" i="4"/>
  <c r="K744" i="4"/>
  <c r="K692" i="4"/>
  <c r="K728" i="4"/>
  <c r="U683" i="4"/>
  <c r="U714" i="4"/>
  <c r="U610" i="4"/>
  <c r="T642" i="4"/>
  <c r="T665" i="4"/>
  <c r="T629" i="4"/>
  <c r="T612" i="4"/>
  <c r="T720" i="4"/>
  <c r="T732" i="4"/>
  <c r="T744" i="4"/>
  <c r="F602" i="4"/>
  <c r="F722" i="4"/>
  <c r="F585" i="4"/>
  <c r="X734" i="4"/>
  <c r="S627" i="4"/>
  <c r="S590" i="4"/>
  <c r="S625" i="4"/>
  <c r="S645" i="4"/>
  <c r="S694" i="4"/>
  <c r="Y676" i="4"/>
  <c r="Y601" i="4"/>
  <c r="Y632" i="4"/>
  <c r="J652" i="4"/>
  <c r="J717" i="4"/>
  <c r="J665" i="4"/>
  <c r="J731" i="4"/>
  <c r="J600" i="4"/>
  <c r="O710" i="4"/>
  <c r="O592" i="4"/>
  <c r="O604" i="4"/>
  <c r="R593" i="4"/>
  <c r="R601" i="4"/>
  <c r="R651" i="4"/>
  <c r="H732" i="4"/>
  <c r="H594" i="4"/>
  <c r="H740" i="4"/>
  <c r="X675" i="4"/>
  <c r="X583" i="4"/>
  <c r="Z652" i="4"/>
  <c r="Z749" i="4"/>
  <c r="N659" i="4"/>
  <c r="N614" i="4"/>
  <c r="V736" i="4"/>
  <c r="V689" i="4"/>
  <c r="V599" i="4"/>
  <c r="V578" i="4"/>
  <c r="V748" i="4"/>
  <c r="AD592" i="4"/>
  <c r="AD642" i="4"/>
  <c r="L622" i="4"/>
  <c r="L590" i="4"/>
  <c r="I637" i="4"/>
  <c r="I647" i="4"/>
  <c r="Q653" i="4"/>
  <c r="Q591" i="4"/>
  <c r="G625" i="4"/>
  <c r="AA577" i="4"/>
  <c r="Z619" i="4"/>
  <c r="Z639" i="4"/>
  <c r="N627" i="4"/>
  <c r="AD706" i="4"/>
  <c r="I592" i="4"/>
  <c r="I685" i="4"/>
  <c r="G690" i="4"/>
  <c r="AA649" i="4"/>
  <c r="T605" i="4"/>
  <c r="AB655" i="4"/>
  <c r="AB642" i="4"/>
  <c r="AC751" i="4"/>
  <c r="AC662" i="4"/>
  <c r="K707" i="4"/>
  <c r="K741" i="4"/>
  <c r="U682" i="4"/>
  <c r="T613" i="4"/>
  <c r="T736" i="4"/>
  <c r="T676" i="4"/>
  <c r="X641" i="4"/>
  <c r="X661" i="4"/>
  <c r="N592" i="4"/>
  <c r="V703" i="4"/>
  <c r="V710" i="4"/>
  <c r="AD659" i="4"/>
  <c r="L617" i="4"/>
  <c r="P607" i="4"/>
  <c r="AA670" i="4"/>
  <c r="F710" i="4"/>
  <c r="AB751" i="4"/>
  <c r="AB738" i="4"/>
  <c r="AB686" i="4"/>
  <c r="AC590" i="4"/>
  <c r="AC721" i="4"/>
  <c r="M711" i="4"/>
  <c r="M591" i="4"/>
  <c r="M696" i="4"/>
  <c r="K597" i="4"/>
  <c r="K604" i="4"/>
  <c r="K657" i="4"/>
  <c r="U747" i="4"/>
  <c r="U647" i="4"/>
  <c r="U608" i="4"/>
  <c r="T745" i="4"/>
  <c r="T664" i="4"/>
  <c r="T716" i="4"/>
  <c r="T632" i="4"/>
  <c r="F701" i="4"/>
  <c r="F732" i="4"/>
  <c r="S690" i="4"/>
  <c r="S618" i="4"/>
  <c r="S718" i="4"/>
  <c r="S681" i="4"/>
  <c r="S593" i="4"/>
  <c r="S650" i="4"/>
  <c r="Y648" i="4"/>
  <c r="Y750" i="4"/>
  <c r="J601" i="4"/>
  <c r="J579" i="4"/>
  <c r="J608" i="4"/>
  <c r="O642" i="4"/>
  <c r="O732" i="4"/>
  <c r="O608" i="4"/>
  <c r="O729" i="4"/>
  <c r="R632" i="4"/>
  <c r="R610" i="4"/>
  <c r="R669" i="4"/>
  <c r="R639" i="4"/>
  <c r="R726" i="4"/>
  <c r="R729" i="4"/>
  <c r="H623" i="4"/>
  <c r="H583" i="4"/>
  <c r="H719" i="4"/>
  <c r="X730" i="4"/>
  <c r="X715" i="4"/>
  <c r="Z666" i="4"/>
  <c r="Z683" i="4"/>
  <c r="Z653" i="4"/>
  <c r="Z637" i="4"/>
  <c r="Z710" i="4"/>
  <c r="Z694" i="4"/>
  <c r="N626" i="4"/>
  <c r="N687" i="4"/>
  <c r="N740" i="4"/>
  <c r="N677" i="4"/>
  <c r="V664" i="4"/>
  <c r="V656" i="4"/>
  <c r="V649" i="4"/>
  <c r="AD612" i="4"/>
  <c r="AD623" i="4"/>
  <c r="L670" i="4"/>
  <c r="L615" i="4"/>
  <c r="L595" i="4"/>
  <c r="P654" i="4"/>
  <c r="P701" i="4"/>
  <c r="I633" i="4"/>
  <c r="I741" i="4"/>
  <c r="Q608" i="4"/>
  <c r="G676" i="4"/>
  <c r="AA744" i="4"/>
  <c r="M649" i="4"/>
  <c r="U709" i="4"/>
  <c r="T579" i="4"/>
  <c r="F631" i="4"/>
  <c r="X656" i="4"/>
  <c r="Y622" i="4"/>
  <c r="R660" i="4"/>
  <c r="AA597" i="4"/>
  <c r="AA712" i="4"/>
  <c r="AB580" i="4"/>
  <c r="AB734" i="4"/>
  <c r="AB596" i="4"/>
  <c r="AB637" i="4"/>
  <c r="AC609" i="4"/>
  <c r="AC582" i="4"/>
  <c r="M731" i="4"/>
  <c r="U666" i="4"/>
  <c r="U600" i="4"/>
  <c r="F632" i="4"/>
  <c r="F691" i="4"/>
  <c r="X678" i="4"/>
  <c r="Z678" i="4"/>
  <c r="L698" i="4"/>
  <c r="AA686" i="4"/>
  <c r="M732" i="4"/>
  <c r="K649" i="4"/>
  <c r="U597" i="4"/>
  <c r="X636" i="4"/>
  <c r="AA657" i="4"/>
  <c r="AA588" i="4"/>
  <c r="AB735" i="4"/>
  <c r="AB736" i="4"/>
  <c r="AB633" i="4"/>
  <c r="AB671" i="4"/>
  <c r="AC642" i="4"/>
  <c r="AC628" i="4"/>
  <c r="AC720" i="4"/>
  <c r="M672" i="4"/>
  <c r="M624" i="4"/>
  <c r="K614" i="4"/>
  <c r="K647" i="4"/>
  <c r="U636" i="4"/>
  <c r="U620" i="4"/>
  <c r="U661" i="4"/>
  <c r="T747" i="4"/>
  <c r="F744" i="4"/>
  <c r="F634" i="4"/>
  <c r="F607" i="4"/>
  <c r="S636" i="4"/>
  <c r="S617" i="4"/>
  <c r="S743" i="4"/>
  <c r="Y679" i="4"/>
  <c r="Y709" i="4"/>
  <c r="Y696" i="4"/>
  <c r="J724" i="4"/>
  <c r="J713" i="4"/>
  <c r="J622" i="4"/>
  <c r="O682" i="4"/>
  <c r="O657" i="4"/>
  <c r="O584" i="4"/>
  <c r="O700" i="4"/>
  <c r="R697" i="4"/>
  <c r="R743" i="4"/>
  <c r="R596" i="4"/>
  <c r="H704" i="4"/>
  <c r="H592" i="4"/>
  <c r="H658" i="4"/>
  <c r="H722" i="4"/>
  <c r="H678" i="4"/>
  <c r="X722" i="4"/>
  <c r="X667" i="4"/>
  <c r="X677" i="4"/>
  <c r="X588" i="4"/>
  <c r="X699" i="4"/>
  <c r="X610" i="4"/>
  <c r="X711" i="4"/>
  <c r="X748" i="4"/>
  <c r="Z673" i="4"/>
  <c r="Z585" i="4"/>
  <c r="Z708" i="4"/>
  <c r="Z612" i="4"/>
  <c r="Z614" i="4"/>
  <c r="N731" i="4"/>
  <c r="N611" i="4"/>
  <c r="N751" i="4"/>
  <c r="N726" i="4"/>
  <c r="N663" i="4"/>
  <c r="N607" i="4"/>
  <c r="V696" i="4"/>
  <c r="V751" i="4"/>
  <c r="V669" i="4"/>
  <c r="V607" i="4"/>
  <c r="AD703" i="4"/>
  <c r="AD625" i="4"/>
  <c r="AD622" i="4"/>
  <c r="AD722" i="4"/>
  <c r="P685" i="4"/>
  <c r="I668" i="4"/>
  <c r="I660" i="4"/>
  <c r="I603" i="4"/>
  <c r="J739" i="4"/>
  <c r="O735" i="4"/>
  <c r="R685" i="4"/>
  <c r="H744" i="4"/>
  <c r="X609" i="4"/>
  <c r="X713" i="4"/>
  <c r="X735" i="4"/>
  <c r="Z684" i="4"/>
  <c r="V668" i="4"/>
  <c r="AD593" i="4"/>
  <c r="AD737" i="4"/>
  <c r="AD740" i="4"/>
  <c r="L747" i="4"/>
  <c r="L739" i="4"/>
  <c r="L705" i="4"/>
  <c r="L651" i="4"/>
  <c r="P627" i="4"/>
  <c r="Q590" i="4"/>
  <c r="Q656" i="4"/>
  <c r="Q701" i="4"/>
  <c r="F604" i="4"/>
  <c r="F654" i="4"/>
  <c r="S724" i="4"/>
  <c r="S705" i="4"/>
  <c r="Y710" i="4"/>
  <c r="Y588" i="4"/>
  <c r="Y734" i="4"/>
  <c r="J710" i="4"/>
  <c r="J708" i="4"/>
  <c r="J709" i="4"/>
  <c r="J681" i="4"/>
  <c r="O654" i="4"/>
  <c r="O672" i="4"/>
  <c r="O614" i="4"/>
  <c r="O673" i="4"/>
  <c r="R629" i="4"/>
  <c r="H593" i="4"/>
  <c r="H687" i="4"/>
  <c r="H653" i="4"/>
  <c r="X721" i="4"/>
  <c r="Z643" i="4"/>
  <c r="Z687" i="4"/>
  <c r="N585" i="4"/>
  <c r="N664" i="4"/>
  <c r="V725" i="4"/>
  <c r="V714" i="4"/>
  <c r="V693" i="4"/>
  <c r="AD668" i="4"/>
  <c r="AD649" i="4"/>
  <c r="AD715" i="4"/>
  <c r="L728" i="4"/>
  <c r="L718" i="4"/>
  <c r="P625" i="4"/>
  <c r="P618" i="4"/>
  <c r="P598" i="4"/>
  <c r="I699" i="4"/>
  <c r="Q658" i="4"/>
  <c r="O728" i="4"/>
  <c r="I620" i="4"/>
  <c r="AB696" i="4"/>
  <c r="AB719" i="4"/>
  <c r="AB625" i="4"/>
  <c r="AB599" i="4"/>
  <c r="AC612" i="4"/>
  <c r="AC619" i="4"/>
  <c r="AC670" i="4"/>
  <c r="M751" i="4"/>
  <c r="M629" i="4"/>
  <c r="M599" i="4"/>
  <c r="K670" i="4"/>
  <c r="K740" i="4"/>
  <c r="U681" i="4"/>
  <c r="U726" i="4"/>
  <c r="U722" i="4"/>
  <c r="T637" i="4"/>
  <c r="F590" i="4"/>
  <c r="F586" i="4"/>
  <c r="F649" i="4"/>
  <c r="F739" i="4"/>
  <c r="F657" i="4"/>
  <c r="F647" i="4"/>
  <c r="S725" i="4"/>
  <c r="AC685" i="4"/>
  <c r="AC707" i="4"/>
  <c r="AC639" i="4"/>
  <c r="I655" i="4"/>
  <c r="M723" i="4"/>
  <c r="M598" i="4"/>
  <c r="U623" i="4"/>
  <c r="T674" i="4"/>
  <c r="T681" i="4"/>
  <c r="F723" i="4"/>
  <c r="F698" i="4"/>
  <c r="AA627" i="4"/>
  <c r="AA714" i="4"/>
  <c r="AA639" i="4"/>
  <c r="AA585" i="4"/>
  <c r="AB629" i="4"/>
  <c r="AB748" i="4"/>
  <c r="AB648" i="4"/>
  <c r="AC650" i="4"/>
  <c r="AC694" i="4"/>
  <c r="AC726" i="4"/>
  <c r="AC581" i="4"/>
  <c r="AC725" i="4"/>
  <c r="M604" i="4"/>
  <c r="M590" i="4"/>
  <c r="M588" i="4"/>
  <c r="M667" i="4"/>
  <c r="M657" i="4"/>
  <c r="M684" i="4"/>
  <c r="M729" i="4"/>
  <c r="K730" i="4"/>
  <c r="K592" i="4"/>
  <c r="K644" i="4"/>
  <c r="K656" i="4"/>
  <c r="K680" i="4"/>
  <c r="U615" i="4"/>
  <c r="U627" i="4"/>
  <c r="U690" i="4"/>
  <c r="T718" i="4"/>
  <c r="T593" i="4"/>
  <c r="T680" i="4"/>
  <c r="T641" i="4"/>
  <c r="T672" i="4"/>
  <c r="T615" i="4"/>
  <c r="F735" i="4"/>
  <c r="F614" i="4"/>
  <c r="F682" i="4"/>
  <c r="AA647" i="4"/>
  <c r="AA635" i="4"/>
  <c r="AB591" i="4"/>
  <c r="AB600" i="4"/>
  <c r="H709" i="4"/>
  <c r="AA584" i="4"/>
  <c r="AA631" i="4"/>
  <c r="AA677" i="4"/>
  <c r="AB699" i="4"/>
  <c r="AB739" i="4"/>
  <c r="M664" i="4"/>
  <c r="K671" i="4"/>
  <c r="K599" i="4"/>
  <c r="K577" i="4"/>
  <c r="U603" i="4"/>
  <c r="U699" i="4"/>
  <c r="U637" i="4"/>
  <c r="T656" i="4"/>
  <c r="AA583" i="4"/>
  <c r="AA742" i="4"/>
  <c r="AB726" i="4"/>
  <c r="AB701" i="4"/>
  <c r="AC724" i="4"/>
  <c r="M660" i="4"/>
  <c r="M613" i="4"/>
  <c r="M706" i="4"/>
  <c r="K702" i="4"/>
  <c r="K619" i="4"/>
  <c r="U612" i="4"/>
  <c r="U596" i="4"/>
  <c r="U601" i="4"/>
  <c r="T586" i="4"/>
  <c r="T704" i="4"/>
  <c r="T703" i="4"/>
  <c r="T701" i="4"/>
  <c r="T728" i="4"/>
  <c r="F637" i="4"/>
  <c r="S746" i="4"/>
  <c r="S689" i="4"/>
  <c r="S585" i="4"/>
  <c r="S658" i="4"/>
  <c r="S693" i="4"/>
  <c r="S577" i="4"/>
  <c r="J685" i="4"/>
  <c r="O599" i="4"/>
  <c r="O685" i="4"/>
  <c r="R682" i="4"/>
  <c r="AA721" i="4"/>
  <c r="AA655" i="4"/>
  <c r="AA692" i="4"/>
  <c r="AB584" i="4"/>
  <c r="AC589" i="4"/>
  <c r="M687" i="4"/>
  <c r="M655" i="4"/>
  <c r="K633" i="4"/>
  <c r="K685" i="4"/>
  <c r="U704" i="4"/>
  <c r="U665" i="4"/>
  <c r="H727" i="4"/>
  <c r="AA738" i="4"/>
  <c r="S597" i="4"/>
  <c r="S648" i="4"/>
  <c r="S637" i="4"/>
  <c r="S595" i="4"/>
  <c r="Y727" i="4"/>
  <c r="Y698" i="4"/>
  <c r="O675" i="4"/>
  <c r="O690" i="4"/>
  <c r="O646" i="4"/>
  <c r="O621" i="4"/>
  <c r="O714" i="4"/>
  <c r="O649" i="4"/>
  <c r="R640" i="4"/>
  <c r="R677" i="4"/>
  <c r="R725" i="4"/>
  <c r="H676" i="4"/>
  <c r="X743" i="4"/>
  <c r="X665" i="4"/>
  <c r="Q621" i="4"/>
  <c r="Z736" i="4"/>
  <c r="Z691" i="4"/>
  <c r="Z732" i="4"/>
  <c r="Z674" i="4"/>
  <c r="Z686" i="4"/>
  <c r="Z701" i="4"/>
  <c r="Z587" i="4"/>
  <c r="N624" i="4"/>
  <c r="N609" i="4"/>
  <c r="N714" i="4"/>
  <c r="N634" i="4"/>
  <c r="N648" i="4"/>
  <c r="N645" i="4"/>
  <c r="N649" i="4"/>
  <c r="N635" i="4"/>
  <c r="V682" i="4"/>
  <c r="V734" i="4"/>
  <c r="V654" i="4"/>
  <c r="V722" i="4"/>
  <c r="AD712" i="4"/>
  <c r="AD691" i="4"/>
  <c r="AD607" i="4"/>
  <c r="AD702" i="4"/>
  <c r="AD651" i="4"/>
  <c r="AD678" i="4"/>
  <c r="AD602" i="4"/>
  <c r="L678" i="4"/>
  <c r="L688" i="4"/>
  <c r="L620" i="4"/>
  <c r="L714" i="4"/>
  <c r="L631" i="4"/>
  <c r="L601" i="4"/>
  <c r="L646" i="4"/>
  <c r="P624" i="4"/>
  <c r="P712" i="4"/>
  <c r="P609" i="4"/>
  <c r="P710" i="4"/>
  <c r="P655" i="4"/>
  <c r="P595" i="4"/>
  <c r="I669" i="4"/>
  <c r="I646" i="4"/>
  <c r="I687" i="4"/>
  <c r="I732" i="4"/>
  <c r="I619" i="4"/>
  <c r="I657" i="4"/>
  <c r="I737" i="4"/>
  <c r="I623" i="4"/>
  <c r="I751" i="4"/>
  <c r="Q718" i="4"/>
  <c r="Q726" i="4"/>
  <c r="Q715" i="4"/>
  <c r="Q681" i="4"/>
  <c r="Q626" i="4"/>
  <c r="Q629" i="4"/>
  <c r="Q699" i="4"/>
  <c r="G628" i="4"/>
  <c r="G675" i="4"/>
  <c r="G682" i="4"/>
  <c r="G624" i="4"/>
  <c r="G608" i="4"/>
  <c r="G729" i="4"/>
  <c r="W739" i="4"/>
  <c r="W675" i="4"/>
  <c r="W628" i="4"/>
  <c r="W661" i="4"/>
  <c r="W658" i="4"/>
  <c r="Y591" i="4"/>
  <c r="Y731" i="4"/>
  <c r="J732" i="4"/>
  <c r="R671" i="4"/>
  <c r="X664" i="4"/>
  <c r="V624" i="4"/>
  <c r="W687" i="4"/>
  <c r="Y604" i="4"/>
  <c r="Y656" i="4"/>
  <c r="Y668" i="4"/>
  <c r="J702" i="4"/>
  <c r="J644" i="4"/>
  <c r="J743" i="4"/>
  <c r="J733" i="4"/>
  <c r="O619" i="4"/>
  <c r="O701" i="4"/>
  <c r="O689" i="4"/>
  <c r="O577" i="4"/>
  <c r="R624" i="4"/>
  <c r="R600" i="4"/>
  <c r="H701" i="4"/>
  <c r="H691" i="4"/>
  <c r="H609" i="4"/>
  <c r="H610" i="4"/>
  <c r="H711" i="4"/>
  <c r="H579" i="4"/>
  <c r="X682" i="4"/>
  <c r="X648" i="4"/>
  <c r="X629" i="4"/>
  <c r="X605" i="4"/>
  <c r="X613" i="4"/>
  <c r="X714" i="4"/>
  <c r="X751" i="4"/>
  <c r="Z675" i="4"/>
  <c r="Z629" i="4"/>
  <c r="Z657" i="4"/>
  <c r="N579" i="4"/>
  <c r="N719" i="4"/>
  <c r="V701" i="4"/>
  <c r="V692" i="4"/>
  <c r="V708" i="4"/>
  <c r="AD590" i="4"/>
  <c r="AD587" i="4"/>
  <c r="AD643" i="4"/>
  <c r="P728" i="4"/>
  <c r="P737" i="4"/>
  <c r="Q740" i="4"/>
  <c r="Q637" i="4"/>
  <c r="G679" i="4"/>
  <c r="G597" i="4"/>
  <c r="G698" i="4"/>
  <c r="G683" i="4"/>
  <c r="G594" i="4"/>
  <c r="W700" i="4"/>
  <c r="F724" i="4"/>
  <c r="S702" i="4"/>
  <c r="N735" i="4"/>
  <c r="H661" i="4"/>
  <c r="Y691" i="4"/>
  <c r="J626" i="4"/>
  <c r="J700" i="4"/>
  <c r="J581" i="4"/>
  <c r="J594" i="4"/>
  <c r="O623" i="4"/>
  <c r="O723" i="4"/>
  <c r="R700" i="4"/>
  <c r="H714" i="4"/>
  <c r="X639" i="4"/>
  <c r="Z616" i="4"/>
  <c r="N605" i="4"/>
  <c r="V652" i="4"/>
  <c r="L650" i="4"/>
  <c r="P664" i="4"/>
  <c r="P740" i="4"/>
  <c r="I709" i="4"/>
  <c r="I671" i="4"/>
  <c r="G586" i="4"/>
  <c r="G750" i="4"/>
  <c r="G709" i="4"/>
  <c r="W723" i="4"/>
  <c r="H619" i="4"/>
  <c r="H735" i="4"/>
  <c r="X632" i="4"/>
  <c r="AD585" i="4"/>
  <c r="Z711" i="4"/>
  <c r="Z621" i="4"/>
  <c r="Z662" i="4"/>
  <c r="N578" i="4"/>
  <c r="N701" i="4"/>
  <c r="N716" i="4"/>
  <c r="V627" i="4"/>
  <c r="V727" i="4"/>
  <c r="V729" i="4"/>
  <c r="V700" i="4"/>
  <c r="AD611" i="4"/>
  <c r="AD673" i="4"/>
  <c r="L713" i="4"/>
  <c r="L659" i="4"/>
  <c r="L587" i="4"/>
  <c r="P730" i="4"/>
  <c r="I587" i="4"/>
  <c r="I681" i="4"/>
  <c r="I697" i="4"/>
  <c r="I651" i="4"/>
  <c r="I734" i="4"/>
  <c r="Q670" i="4"/>
  <c r="Q583" i="4"/>
  <c r="Q649" i="4"/>
  <c r="G749" i="4"/>
  <c r="W613" i="4"/>
  <c r="W632" i="4"/>
  <c r="F716" i="4"/>
  <c r="F628" i="4"/>
  <c r="Y736" i="4"/>
  <c r="Y595" i="4"/>
  <c r="J646" i="4"/>
  <c r="O725" i="4"/>
  <c r="O751" i="4"/>
  <c r="O656" i="4"/>
  <c r="O612" i="4"/>
  <c r="O713" i="4"/>
  <c r="R611" i="4"/>
  <c r="R595" i="4"/>
  <c r="R590" i="4"/>
  <c r="H624" i="4"/>
  <c r="H601" i="4"/>
  <c r="X707" i="4"/>
  <c r="X669" i="4"/>
  <c r="X592" i="4"/>
  <c r="Z613" i="4"/>
  <c r="N686" i="4"/>
  <c r="N633" i="4"/>
  <c r="Q599" i="4"/>
  <c r="V687" i="4"/>
  <c r="V650" i="4"/>
  <c r="AD670" i="4"/>
  <c r="AD719" i="4"/>
  <c r="L648" i="4"/>
  <c r="L702" i="4"/>
  <c r="L735" i="4"/>
  <c r="L618" i="4"/>
  <c r="L594" i="4"/>
  <c r="P709" i="4"/>
  <c r="P634" i="4"/>
  <c r="P597" i="4"/>
  <c r="P695" i="4"/>
  <c r="Q733" i="4"/>
  <c r="I627" i="4"/>
  <c r="Q706" i="4"/>
  <c r="Q682" i="4"/>
  <c r="G623" i="4"/>
  <c r="G655" i="4"/>
  <c r="W624" i="4"/>
  <c r="W712" i="4"/>
  <c r="W740" i="4"/>
  <c r="W665" i="4"/>
  <c r="J586" i="4"/>
  <c r="O665" i="4"/>
  <c r="O687" i="4"/>
  <c r="R668" i="4"/>
  <c r="R647" i="4"/>
  <c r="P678" i="4"/>
  <c r="Z638" i="4"/>
  <c r="AB668" i="4"/>
  <c r="AB659" i="4"/>
  <c r="AB746" i="4"/>
  <c r="AC606" i="4"/>
  <c r="M730" i="4"/>
  <c r="M745" i="4"/>
  <c r="M683" i="4"/>
  <c r="M748" i="4"/>
  <c r="M582" i="4"/>
  <c r="K613" i="4"/>
  <c r="K665" i="4"/>
  <c r="U684" i="4"/>
  <c r="U746" i="4"/>
  <c r="U698" i="4"/>
  <c r="T650" i="4"/>
  <c r="AA587" i="4"/>
  <c r="AA683" i="4"/>
  <c r="AA589" i="4"/>
  <c r="AA579" i="4"/>
  <c r="AA713" i="4"/>
  <c r="AB690" i="4"/>
  <c r="AB618" i="4"/>
  <c r="AC737" i="4"/>
  <c r="AC599" i="4"/>
  <c r="AC717" i="4"/>
  <c r="AC684" i="4"/>
  <c r="AC746" i="4"/>
  <c r="AC623" i="4"/>
  <c r="M749" i="4"/>
  <c r="M688" i="4"/>
  <c r="M627" i="4"/>
  <c r="M701" i="4"/>
  <c r="M593" i="4"/>
  <c r="M680" i="4"/>
  <c r="M720" i="4"/>
  <c r="M747" i="4"/>
  <c r="K634" i="4"/>
  <c r="K734" i="4"/>
  <c r="K720" i="4"/>
  <c r="U675" i="4"/>
  <c r="U586" i="4"/>
  <c r="U584" i="4"/>
  <c r="T679" i="4"/>
  <c r="AA624" i="4"/>
  <c r="AA663" i="4"/>
  <c r="AC604" i="4"/>
  <c r="AC666" i="4"/>
  <c r="AC648" i="4"/>
  <c r="AC676" i="4"/>
  <c r="K676" i="4"/>
  <c r="K661" i="4"/>
  <c r="K748" i="4"/>
  <c r="K675" i="4"/>
  <c r="K588" i="4"/>
  <c r="U667" i="4"/>
  <c r="U645" i="4"/>
  <c r="U702" i="4"/>
  <c r="U649" i="4"/>
  <c r="U701" i="4"/>
  <c r="U734" i="4"/>
  <c r="U689" i="4"/>
  <c r="U680" i="4"/>
  <c r="T630" i="4"/>
  <c r="T717" i="4"/>
  <c r="F660" i="4"/>
  <c r="F592" i="4"/>
  <c r="S660" i="4"/>
  <c r="S601" i="4"/>
  <c r="Y733" i="4"/>
  <c r="Y704" i="4"/>
  <c r="Y627" i="4"/>
  <c r="Y664" i="4"/>
  <c r="Y615" i="4"/>
  <c r="J645" i="4"/>
  <c r="J704" i="4"/>
  <c r="AA734" i="4"/>
  <c r="AA678" i="4"/>
  <c r="AC681" i="4"/>
  <c r="AC744" i="4"/>
  <c r="AC649" i="4"/>
  <c r="I605" i="4"/>
  <c r="M699" i="4"/>
  <c r="M622" i="4"/>
  <c r="M713" i="4"/>
  <c r="AA596" i="4"/>
  <c r="AC674" i="4"/>
  <c r="AC627" i="4"/>
  <c r="AC585" i="4"/>
  <c r="J618" i="4"/>
  <c r="M612" i="4"/>
  <c r="M640" i="4"/>
  <c r="M608" i="4"/>
  <c r="M659" i="4"/>
  <c r="K654" i="4"/>
  <c r="K689" i="4"/>
  <c r="K584" i="4"/>
  <c r="K698" i="4"/>
  <c r="K731" i="4"/>
  <c r="K587" i="4"/>
  <c r="U737" i="4"/>
  <c r="U662" i="4"/>
  <c r="T669" i="4"/>
  <c r="AA618" i="4"/>
  <c r="AA652" i="4"/>
  <c r="AB683" i="4"/>
  <c r="AB585" i="4"/>
  <c r="AB651" i="4"/>
  <c r="AC653" i="4"/>
  <c r="M605" i="4"/>
  <c r="K669" i="4"/>
  <c r="K721" i="4"/>
  <c r="U700" i="4"/>
  <c r="U611" i="4"/>
  <c r="U711" i="4"/>
  <c r="P723" i="4"/>
  <c r="T652" i="4"/>
  <c r="T671" i="4"/>
  <c r="T643" i="4"/>
  <c r="F700" i="4"/>
  <c r="F663" i="4"/>
  <c r="F677" i="4"/>
  <c r="F591" i="4"/>
  <c r="S632" i="4"/>
  <c r="S654" i="4"/>
  <c r="S643" i="4"/>
  <c r="Y719" i="4"/>
  <c r="Y638" i="4"/>
  <c r="Y700" i="4"/>
  <c r="J615" i="4"/>
  <c r="J674" i="4"/>
  <c r="J593" i="4"/>
  <c r="J598" i="4"/>
  <c r="J699" i="4"/>
  <c r="J578" i="4"/>
  <c r="J658" i="4"/>
  <c r="O680" i="4"/>
  <c r="AA730" i="4"/>
  <c r="AB721" i="4"/>
  <c r="AC712" i="4"/>
  <c r="I606" i="4"/>
  <c r="X646" i="4"/>
  <c r="V610" i="4"/>
  <c r="AD641" i="4"/>
  <c r="AD714" i="4"/>
  <c r="AD726" i="4"/>
  <c r="L703" i="4"/>
  <c r="L604" i="4"/>
  <c r="P616" i="4"/>
  <c r="P577" i="4"/>
  <c r="P650" i="4"/>
  <c r="Q612" i="4"/>
  <c r="I720" i="4"/>
  <c r="I636" i="4"/>
  <c r="I698" i="4"/>
  <c r="I733" i="4"/>
  <c r="Q657" i="4"/>
  <c r="W650" i="4"/>
  <c r="Y598" i="4"/>
  <c r="R733" i="4"/>
  <c r="Y686" i="4"/>
  <c r="Y723" i="4"/>
  <c r="Y687" i="4"/>
  <c r="J720" i="4"/>
  <c r="J603" i="4"/>
  <c r="J742" i="4"/>
  <c r="J647" i="4"/>
  <c r="O601" i="4"/>
  <c r="H669" i="4"/>
  <c r="H721" i="4"/>
  <c r="X626" i="4"/>
  <c r="X586" i="4"/>
  <c r="P593" i="4"/>
  <c r="N729" i="4"/>
  <c r="N599" i="4"/>
  <c r="V619" i="4"/>
  <c r="AD621" i="4"/>
  <c r="AD595" i="4"/>
  <c r="AD581" i="4"/>
  <c r="AD637" i="4"/>
  <c r="L636" i="4"/>
  <c r="L693" i="4"/>
  <c r="L649" i="4"/>
  <c r="L706" i="4"/>
  <c r="P743" i="4"/>
  <c r="P687" i="4"/>
  <c r="G612" i="4"/>
  <c r="W597" i="4"/>
  <c r="F740" i="4"/>
  <c r="F627" i="4"/>
  <c r="F718" i="4"/>
  <c r="X578" i="4"/>
  <c r="S716" i="4"/>
  <c r="S726" i="4"/>
  <c r="S738" i="4"/>
  <c r="Y602" i="4"/>
  <c r="Y653" i="4"/>
  <c r="Y729" i="4"/>
  <c r="Y580" i="4"/>
  <c r="Y660" i="4"/>
  <c r="Y645" i="4"/>
  <c r="Y655" i="4"/>
  <c r="Y721" i="4"/>
  <c r="J682" i="4"/>
  <c r="J671" i="4"/>
  <c r="J737" i="4"/>
  <c r="J694" i="4"/>
  <c r="J678" i="4"/>
  <c r="J588" i="4"/>
  <c r="O693" i="4"/>
  <c r="O645" i="4"/>
  <c r="O616" i="4"/>
  <c r="O635" i="4"/>
  <c r="O708" i="4"/>
  <c r="O650" i="4"/>
  <c r="R724" i="4"/>
  <c r="R652" i="4"/>
  <c r="R686" i="4"/>
  <c r="R693" i="4"/>
  <c r="R649" i="4"/>
  <c r="H620" i="4"/>
  <c r="H698" i="4"/>
  <c r="H673" i="4"/>
  <c r="H695" i="4"/>
  <c r="Z747" i="4"/>
  <c r="Z685" i="4"/>
  <c r="Z590" i="4"/>
  <c r="N724" i="4"/>
  <c r="N588" i="4"/>
  <c r="N690" i="4"/>
  <c r="N628" i="4"/>
  <c r="N642" i="4"/>
  <c r="P583" i="4"/>
  <c r="V617" i="4"/>
  <c r="V594" i="4"/>
  <c r="AD711" i="4"/>
  <c r="AD696" i="4"/>
  <c r="AD605" i="4"/>
  <c r="AD750" i="4"/>
  <c r="AD672" i="4"/>
  <c r="AD629" i="4"/>
  <c r="AD741" i="4"/>
  <c r="AD693" i="4"/>
  <c r="L679" i="4"/>
  <c r="L744" i="4"/>
  <c r="L600" i="4"/>
  <c r="L586" i="4"/>
  <c r="P724" i="4"/>
  <c r="P659" i="4"/>
  <c r="I624" i="4"/>
  <c r="I608" i="4"/>
  <c r="I703" i="4"/>
  <c r="I702" i="4"/>
  <c r="I665" i="4"/>
  <c r="Q592" i="4"/>
  <c r="Q672" i="4"/>
  <c r="Q703" i="4"/>
  <c r="Q700" i="4"/>
  <c r="Q640" i="4"/>
  <c r="Q735" i="4"/>
  <c r="G736" i="4"/>
  <c r="G580" i="4"/>
  <c r="G732" i="4"/>
  <c r="G703" i="4"/>
  <c r="G584" i="4"/>
  <c r="G692" i="4"/>
  <c r="W749" i="4"/>
  <c r="W748" i="4"/>
  <c r="W607" i="4"/>
  <c r="W683" i="4"/>
  <c r="W622" i="4"/>
  <c r="W623" i="4"/>
  <c r="W586" i="4"/>
  <c r="O748" i="4"/>
  <c r="O597" i="4"/>
  <c r="O733" i="4"/>
  <c r="O581" i="4"/>
  <c r="O600" i="4"/>
  <c r="R608" i="4"/>
  <c r="R698" i="4"/>
  <c r="R623" i="4"/>
  <c r="R628" i="4"/>
  <c r="H628" i="4"/>
  <c r="H647" i="4"/>
  <c r="H699" i="4"/>
  <c r="H587" i="4"/>
  <c r="X741" i="4"/>
  <c r="X668" i="4"/>
  <c r="X612" i="4"/>
  <c r="Z598" i="4"/>
  <c r="N717" i="4"/>
  <c r="N596" i="4"/>
  <c r="N603" i="4"/>
  <c r="N704" i="4"/>
  <c r="N641" i="4"/>
  <c r="Q665" i="4"/>
  <c r="V661" i="4"/>
  <c r="V743" i="4"/>
  <c r="V640" i="4"/>
  <c r="AD732" i="4"/>
  <c r="L605" i="4"/>
  <c r="L630" i="4"/>
  <c r="L724" i="4"/>
  <c r="L619" i="4"/>
  <c r="P619" i="4"/>
  <c r="I625" i="4"/>
  <c r="I663" i="4"/>
  <c r="I602" i="4"/>
  <c r="Q595" i="4"/>
  <c r="Q702" i="4"/>
  <c r="G748" i="4"/>
  <c r="G601" i="4"/>
  <c r="G660" i="4"/>
  <c r="G713" i="4"/>
  <c r="G617" i="4"/>
  <c r="W669" i="4"/>
  <c r="W648" i="4"/>
  <c r="W656" i="4"/>
  <c r="W617" i="4"/>
  <c r="W671" i="4"/>
  <c r="F679" i="4"/>
  <c r="Z748" i="4"/>
  <c r="H612" i="4"/>
  <c r="S655" i="4"/>
  <c r="S682" i="4"/>
  <c r="Y611" i="4"/>
  <c r="Y600" i="4"/>
  <c r="Y738" i="4"/>
  <c r="Y693" i="4"/>
  <c r="Y751" i="4"/>
  <c r="J642" i="4"/>
  <c r="J661" i="4"/>
  <c r="O720" i="4"/>
  <c r="O586" i="4"/>
  <c r="R721" i="4"/>
  <c r="R723" i="4"/>
  <c r="R597" i="4"/>
  <c r="R661" i="4"/>
  <c r="H597" i="4"/>
  <c r="H649" i="4"/>
  <c r="H635" i="4"/>
  <c r="X709" i="4"/>
  <c r="X742" i="4"/>
  <c r="X598" i="4"/>
  <c r="Z606" i="4"/>
  <c r="I716" i="4"/>
  <c r="X695" i="4"/>
  <c r="Z595" i="4"/>
  <c r="Z661" i="4"/>
  <c r="N721" i="4"/>
  <c r="N589" i="4"/>
  <c r="N673" i="4"/>
  <c r="N733" i="4"/>
  <c r="I580" i="4"/>
  <c r="V615" i="4"/>
  <c r="V612" i="4"/>
  <c r="V680" i="4"/>
  <c r="V601" i="4"/>
  <c r="V659" i="4"/>
  <c r="V643" i="4"/>
  <c r="V732" i="4"/>
  <c r="AD663" i="4"/>
  <c r="AD725" i="4"/>
  <c r="L690" i="4"/>
  <c r="L668" i="4"/>
  <c r="L721" i="4"/>
  <c r="P739" i="4"/>
  <c r="P702" i="4"/>
  <c r="P686" i="4"/>
  <c r="P657" i="4"/>
  <c r="I579" i="4"/>
  <c r="I578" i="4"/>
  <c r="I616" i="4"/>
  <c r="I684" i="4"/>
  <c r="Q677" i="4"/>
  <c r="Q736" i="4"/>
  <c r="Q584" i="4"/>
  <c r="Q719" i="4"/>
  <c r="Q711" i="4"/>
  <c r="Q619" i="4"/>
  <c r="Q698" i="4"/>
  <c r="G661" i="4"/>
  <c r="G735" i="4"/>
  <c r="G695" i="4"/>
  <c r="G613" i="4"/>
  <c r="G632" i="4"/>
  <c r="G691" i="4"/>
  <c r="W725" i="4"/>
  <c r="W651" i="4"/>
  <c r="W701" i="4"/>
  <c r="W598" i="4"/>
  <c r="W647" i="4"/>
  <c r="O746" i="4"/>
  <c r="O603" i="4"/>
  <c r="R683" i="4"/>
  <c r="R637" i="4"/>
  <c r="R708" i="4"/>
  <c r="R650" i="4"/>
  <c r="R653" i="4"/>
  <c r="R614" i="4"/>
  <c r="H724" i="4"/>
  <c r="H608" i="4"/>
  <c r="H731" i="4"/>
  <c r="H600" i="4"/>
  <c r="X622" i="4"/>
  <c r="X725" i="4"/>
  <c r="X615" i="4"/>
  <c r="X744" i="4"/>
  <c r="N694" i="4"/>
  <c r="Z697" i="4"/>
  <c r="Z644" i="4"/>
  <c r="Z724" i="4"/>
  <c r="Z671" i="4"/>
  <c r="Z603" i="4"/>
  <c r="Z728" i="4"/>
  <c r="N665" i="4"/>
  <c r="N644" i="4"/>
  <c r="N682" i="4"/>
  <c r="N625" i="4"/>
  <c r="N691" i="4"/>
  <c r="P741" i="4"/>
  <c r="V582" i="4"/>
  <c r="V580" i="4"/>
  <c r="V746" i="4"/>
  <c r="AD633" i="4"/>
  <c r="AD739" i="4"/>
  <c r="AD683" i="4"/>
  <c r="AD598" i="4"/>
  <c r="AD650" i="4"/>
  <c r="L745" i="4"/>
  <c r="L736" i="4"/>
  <c r="L596" i="4"/>
  <c r="L683" i="4"/>
  <c r="L658" i="4"/>
  <c r="L614" i="4"/>
  <c r="L711" i="4"/>
  <c r="P725" i="4"/>
  <c r="I701" i="4"/>
  <c r="I615" i="4"/>
  <c r="I642" i="4"/>
  <c r="I742" i="4"/>
  <c r="Q597" i="4"/>
  <c r="G681" i="4"/>
  <c r="G639" i="4"/>
  <c r="G740" i="4"/>
  <c r="G665" i="4"/>
  <c r="G621" i="4"/>
  <c r="G722" i="4"/>
  <c r="W588" i="4"/>
  <c r="W674" i="4"/>
  <c r="W609" i="4"/>
  <c r="W654" i="4"/>
  <c r="W699" i="4"/>
  <c r="W746" i="4"/>
  <c r="W599" i="4"/>
  <c r="J707" i="4"/>
  <c r="J602" i="4"/>
  <c r="J582" i="4"/>
  <c r="O579" i="4"/>
  <c r="O676" i="4"/>
  <c r="R731" i="4"/>
  <c r="R613" i="4"/>
  <c r="R720" i="4"/>
  <c r="H591" i="4"/>
  <c r="H657" i="4"/>
  <c r="P683" i="4"/>
  <c r="X672" i="4"/>
  <c r="X724" i="4"/>
  <c r="X650" i="4"/>
  <c r="Z611" i="4"/>
  <c r="Z648" i="4"/>
  <c r="Z580" i="4"/>
  <c r="Z588" i="4"/>
  <c r="N742" i="4"/>
  <c r="N725" i="4"/>
  <c r="N652" i="4"/>
  <c r="P656" i="4"/>
  <c r="V671" i="4"/>
  <c r="V666" i="4"/>
  <c r="V647" i="4"/>
  <c r="V739" i="4"/>
  <c r="AD586" i="4"/>
  <c r="AD616" i="4"/>
  <c r="AD700" i="4"/>
  <c r="L671" i="4"/>
  <c r="L616" i="4"/>
  <c r="L593" i="4"/>
  <c r="L733" i="4"/>
  <c r="L692" i="4"/>
  <c r="P649" i="4"/>
  <c r="P648" i="4"/>
  <c r="P707" i="4"/>
  <c r="I629" i="4"/>
  <c r="I604" i="4"/>
  <c r="I607" i="4"/>
  <c r="I680" i="4"/>
  <c r="Q641" i="4"/>
  <c r="Q695" i="4"/>
  <c r="Q694" i="4"/>
  <c r="Q690" i="4"/>
  <c r="Q730" i="4"/>
  <c r="G664" i="4"/>
  <c r="G712" i="4"/>
  <c r="G583" i="4"/>
  <c r="G684" i="4"/>
  <c r="G668" i="4"/>
  <c r="W664" i="4"/>
  <c r="W676" i="4"/>
  <c r="AA632" i="4"/>
  <c r="T743" i="4"/>
  <c r="T749" i="4"/>
  <c r="AA614" i="4"/>
  <c r="AA673" i="4"/>
  <c r="AA724" i="4"/>
  <c r="AA748" i="4"/>
  <c r="AA698" i="4"/>
  <c r="AA684" i="4"/>
  <c r="AA620" i="4"/>
  <c r="AA728" i="4"/>
  <c r="AA743" i="4"/>
  <c r="AB677" i="4"/>
  <c r="AB743" i="4"/>
  <c r="AB749" i="4"/>
  <c r="AB685" i="4"/>
  <c r="AB702" i="4"/>
  <c r="AB644" i="4"/>
  <c r="AB635" i="4"/>
  <c r="AB715" i="4"/>
  <c r="AB661" i="4"/>
  <c r="AB645" i="4"/>
  <c r="AB744" i="4"/>
  <c r="AB641" i="4"/>
  <c r="AB714" i="4"/>
  <c r="AC749" i="4"/>
  <c r="AC643" i="4"/>
  <c r="AC704" i="4"/>
  <c r="AC615" i="4"/>
  <c r="AC660" i="4"/>
  <c r="AC592" i="4"/>
  <c r="AC647" i="4"/>
  <c r="AC678" i="4"/>
  <c r="AC610" i="4"/>
  <c r="AC735" i="4"/>
  <c r="AC668" i="4"/>
  <c r="AC706" i="4"/>
  <c r="Y614" i="4"/>
  <c r="P581" i="4"/>
  <c r="M675" i="4"/>
  <c r="M636" i="4"/>
  <c r="M722" i="4"/>
  <c r="M739" i="4"/>
  <c r="M719" i="4"/>
  <c r="M616" i="4"/>
  <c r="M586" i="4"/>
  <c r="M652" i="4"/>
  <c r="M693" i="4"/>
  <c r="M677" i="4"/>
  <c r="M602" i="4"/>
  <c r="M668" i="4"/>
  <c r="M628" i="4"/>
  <c r="M743" i="4"/>
  <c r="M634" i="4"/>
  <c r="M714" i="4"/>
  <c r="K710" i="4"/>
  <c r="K683" i="4"/>
  <c r="K607" i="4"/>
  <c r="K612" i="4"/>
  <c r="K648" i="4"/>
  <c r="K653" i="4"/>
  <c r="K663" i="4"/>
  <c r="K582" i="4"/>
  <c r="K581" i="4"/>
  <c r="K655" i="4"/>
  <c r="K635" i="4"/>
  <c r="K595" i="4"/>
  <c r="K578" i="4"/>
  <c r="K714" i="4"/>
  <c r="K729" i="4"/>
  <c r="U695" i="4"/>
  <c r="U744" i="4"/>
  <c r="U750" i="4"/>
  <c r="U605" i="4"/>
  <c r="U669" i="4"/>
  <c r="U728" i="4"/>
  <c r="U705" i="4"/>
  <c r="U616" i="4"/>
  <c r="U696" i="4"/>
  <c r="U694" i="4"/>
  <c r="U740" i="4"/>
  <c r="U651" i="4"/>
  <c r="T711" i="4"/>
  <c r="T724" i="4"/>
  <c r="T621" i="4"/>
  <c r="T708" i="4"/>
  <c r="T596" i="4"/>
  <c r="T627" i="4"/>
  <c r="T651" i="4"/>
  <c r="T625" i="4"/>
  <c r="T663" i="4"/>
  <c r="T673" i="4"/>
  <c r="F610" i="4"/>
  <c r="F665" i="4"/>
  <c r="F597" i="4"/>
  <c r="F684" i="4"/>
  <c r="U730" i="4"/>
  <c r="T702" i="4"/>
  <c r="T583" i="4"/>
  <c r="Y634" i="4"/>
  <c r="AA747" i="4"/>
  <c r="AA646" i="4"/>
  <c r="AA653" i="4"/>
  <c r="AA704" i="4"/>
  <c r="AA720" i="4"/>
  <c r="AA586" i="4"/>
  <c r="AA633" i="4"/>
  <c r="AA625" i="4"/>
  <c r="AA595" i="4"/>
  <c r="AA638" i="4"/>
  <c r="AA707" i="4"/>
  <c r="AA671" i="4"/>
  <c r="AA710" i="4"/>
  <c r="AA736" i="4"/>
  <c r="AA628" i="4"/>
  <c r="AA715" i="4"/>
  <c r="AA578" i="4"/>
  <c r="AA732" i="4"/>
  <c r="AB742" i="4"/>
  <c r="AB689" i="4"/>
  <c r="AB586" i="4"/>
  <c r="AB694" i="4"/>
  <c r="AB711" i="4"/>
  <c r="AB608" i="4"/>
  <c r="AB691" i="4"/>
  <c r="AB581" i="4"/>
  <c r="AB593" i="4"/>
  <c r="AB612" i="4"/>
  <c r="AB720" i="4"/>
  <c r="AB582" i="4"/>
  <c r="AB657" i="4"/>
  <c r="AB695" i="4"/>
  <c r="AB578" i="4"/>
  <c r="AB693" i="4"/>
  <c r="AC731" i="4"/>
  <c r="AC718" i="4"/>
  <c r="AC613" i="4"/>
  <c r="AC711" i="4"/>
  <c r="AC587" i="4"/>
  <c r="AC641" i="4"/>
  <c r="AC700" i="4"/>
  <c r="AC747" i="4"/>
  <c r="AC588" i="4"/>
  <c r="AC640" i="4"/>
  <c r="AC621" i="4"/>
  <c r="AC701" i="4"/>
  <c r="AC577" i="4"/>
  <c r="AC664" i="4"/>
  <c r="AC688" i="4"/>
  <c r="AC679" i="4"/>
  <c r="AC633" i="4"/>
  <c r="AC657" i="4"/>
  <c r="M681" i="4"/>
  <c r="M654" i="4"/>
  <c r="M691" i="4"/>
  <c r="M623" i="4"/>
  <c r="M717" i="4"/>
  <c r="M607" i="4"/>
  <c r="M736" i="4"/>
  <c r="M647" i="4"/>
  <c r="M579" i="4"/>
  <c r="M694" i="4"/>
  <c r="M592" i="4"/>
  <c r="M658" i="4"/>
  <c r="K716" i="4"/>
  <c r="K696" i="4"/>
  <c r="K674" i="4"/>
  <c r="K629" i="4"/>
  <c r="K737" i="4"/>
  <c r="K684" i="4"/>
  <c r="K611" i="4"/>
  <c r="K631" i="4"/>
  <c r="K664" i="4"/>
  <c r="K732" i="4"/>
  <c r="K687" i="4"/>
  <c r="K586" i="4"/>
  <c r="K673" i="4"/>
  <c r="K691" i="4"/>
  <c r="U609" i="4"/>
  <c r="U621" i="4"/>
  <c r="U650" i="4"/>
  <c r="U716" i="4"/>
  <c r="U606" i="4"/>
  <c r="U693" i="4"/>
  <c r="U656" i="4"/>
  <c r="U715" i="4"/>
  <c r="U626" i="4"/>
  <c r="U720" i="4"/>
  <c r="U617" i="4"/>
  <c r="U595" i="4"/>
  <c r="T727" i="4"/>
  <c r="T722" i="4"/>
  <c r="T723" i="4"/>
  <c r="T655" i="4"/>
  <c r="T611" i="4"/>
  <c r="T668" i="4"/>
  <c r="T666" i="4"/>
  <c r="T746" i="4"/>
  <c r="T737" i="4"/>
  <c r="T697" i="4"/>
  <c r="T587" i="4"/>
  <c r="T695" i="4"/>
  <c r="T712" i="4"/>
  <c r="T675" i="4"/>
  <c r="AB673" i="4"/>
  <c r="M662" i="4"/>
  <c r="F664" i="4"/>
  <c r="S653" i="4"/>
  <c r="Y683" i="4"/>
  <c r="I638" i="4"/>
  <c r="I644" i="4"/>
  <c r="AA739" i="4"/>
  <c r="AA745" i="4"/>
  <c r="AA594" i="4"/>
  <c r="AA662" i="4"/>
  <c r="AA688" i="4"/>
  <c r="AA699" i="4"/>
  <c r="AA708" i="4"/>
  <c r="AA658" i="4"/>
  <c r="AA629" i="4"/>
  <c r="AA661" i="4"/>
  <c r="AA694" i="4"/>
  <c r="AA659" i="4"/>
  <c r="AA726" i="4"/>
  <c r="AA630" i="4"/>
  <c r="AB741" i="4"/>
  <c r="AB640" i="4"/>
  <c r="AB678" i="4"/>
  <c r="AB707" i="4"/>
  <c r="AB597" i="4"/>
  <c r="AB708" i="4"/>
  <c r="AB619" i="4"/>
  <c r="AB713" i="4"/>
  <c r="AB610" i="4"/>
  <c r="AB676" i="4"/>
  <c r="AB650" i="4"/>
  <c r="AB737" i="4"/>
  <c r="AB594" i="4"/>
  <c r="AB733" i="4"/>
  <c r="AC595" i="4"/>
  <c r="AC691" i="4"/>
  <c r="AC644" i="4"/>
  <c r="AC708" i="4"/>
  <c r="AC734" i="4"/>
  <c r="AC673" i="4"/>
  <c r="AC608" i="4"/>
  <c r="AC719" i="4"/>
  <c r="AC690" i="4"/>
  <c r="AC580" i="4"/>
  <c r="M663" i="4"/>
  <c r="M620" i="4"/>
  <c r="M651" i="4"/>
  <c r="M600" i="4"/>
  <c r="M708" i="4"/>
  <c r="M678" i="4"/>
  <c r="M738" i="4"/>
  <c r="M642" i="4"/>
  <c r="M661" i="4"/>
  <c r="M577" i="4"/>
  <c r="M638" i="4"/>
  <c r="M595" i="4"/>
  <c r="K610" i="4"/>
  <c r="K646" i="4"/>
  <c r="K650" i="4"/>
  <c r="K605" i="4"/>
  <c r="K639" i="4"/>
  <c r="K667" i="4"/>
  <c r="K593" i="4"/>
  <c r="K603" i="4"/>
  <c r="K638" i="4"/>
  <c r="K719" i="4"/>
  <c r="K616" i="4"/>
  <c r="K617" i="4"/>
  <c r="K621" i="4"/>
  <c r="K637" i="4"/>
  <c r="U727" i="4"/>
  <c r="U745" i="4"/>
  <c r="U710" i="4"/>
  <c r="U628" i="4"/>
  <c r="U685" i="4"/>
  <c r="U582" i="4"/>
  <c r="U648" i="4"/>
  <c r="U653" i="4"/>
  <c r="U719" i="4"/>
  <c r="U631" i="4"/>
  <c r="U657" i="4"/>
  <c r="U607" i="4"/>
  <c r="U736" i="4"/>
  <c r="T748" i="4"/>
  <c r="T751" i="4"/>
  <c r="T667" i="4"/>
  <c r="T635" i="4"/>
  <c r="T619" i="4"/>
  <c r="T713" i="4"/>
  <c r="T610" i="4"/>
  <c r="T601" i="4"/>
  <c r="T634" i="4"/>
  <c r="T700" i="4"/>
  <c r="T618" i="4"/>
  <c r="T677" i="4"/>
  <c r="T687" i="4"/>
  <c r="T640" i="4"/>
  <c r="T699" i="4"/>
  <c r="F581" i="4"/>
  <c r="U713" i="4"/>
  <c r="AB626" i="4"/>
  <c r="AB634" i="4"/>
  <c r="AC651" i="4"/>
  <c r="AC635" i="4"/>
  <c r="AC687" i="4"/>
  <c r="M673" i="4"/>
  <c r="M617" i="4"/>
  <c r="K589" i="4"/>
  <c r="K699" i="4"/>
  <c r="K745" i="4"/>
  <c r="K736" i="4"/>
  <c r="U635" i="4"/>
  <c r="U739" i="4"/>
  <c r="U589" i="4"/>
  <c r="T604" i="4"/>
  <c r="T690" i="4"/>
  <c r="T578" i="4"/>
  <c r="T614" i="4"/>
  <c r="T591" i="4"/>
  <c r="F686" i="4"/>
  <c r="F702" i="4"/>
  <c r="F708" i="4"/>
  <c r="F642" i="4"/>
  <c r="F629" i="4"/>
  <c r="F613" i="4"/>
  <c r="F648" i="4"/>
  <c r="F719" i="4"/>
  <c r="H690" i="4"/>
  <c r="AA735" i="4"/>
  <c r="AA645" i="4"/>
  <c r="AA603" i="4"/>
  <c r="AB664" i="4"/>
  <c r="AB681" i="4"/>
  <c r="AB670" i="4"/>
  <c r="M685" i="4"/>
  <c r="M703" i="4"/>
  <c r="M631" i="4"/>
  <c r="M704" i="4"/>
  <c r="AA737" i="4"/>
  <c r="AA696" i="4"/>
  <c r="AA660" i="4"/>
  <c r="AA642" i="4"/>
  <c r="AA674" i="4"/>
  <c r="AA705" i="4"/>
  <c r="AA689" i="4"/>
  <c r="AA669" i="4"/>
  <c r="AA687" i="4"/>
  <c r="AA644" i="4"/>
  <c r="AA711" i="4"/>
  <c r="AA650" i="4"/>
  <c r="AA676" i="4"/>
  <c r="AA615" i="4"/>
  <c r="AA703" i="4"/>
  <c r="AA607" i="4"/>
  <c r="AA666" i="4"/>
  <c r="AB615" i="4"/>
  <c r="AB725" i="4"/>
  <c r="AB646" i="4"/>
  <c r="AB705" i="4"/>
  <c r="AB595" i="4"/>
  <c r="AB682" i="4"/>
  <c r="AB669" i="4"/>
  <c r="AB622" i="4"/>
  <c r="AB716" i="4"/>
  <c r="AB700" i="4"/>
  <c r="AB632" i="4"/>
  <c r="AB592" i="4"/>
  <c r="AB654" i="4"/>
  <c r="AB607" i="4"/>
  <c r="AB617" i="4"/>
  <c r="AC750" i="4"/>
  <c r="AC625" i="4"/>
  <c r="AC661" i="4"/>
  <c r="AC677" i="4"/>
  <c r="AC698" i="4"/>
  <c r="AC605" i="4"/>
  <c r="AC713" i="4"/>
  <c r="AC683" i="4"/>
  <c r="AC601" i="4"/>
  <c r="AC716" i="4"/>
  <c r="AC672" i="4"/>
  <c r="AC682" i="4"/>
  <c r="AC631" i="4"/>
  <c r="AC665" i="4"/>
  <c r="M750" i="4"/>
  <c r="M716" i="4"/>
  <c r="M645" i="4"/>
  <c r="M618" i="4"/>
  <c r="M650" i="4"/>
  <c r="M610" i="4"/>
  <c r="M676" i="4"/>
  <c r="M728" i="4"/>
  <c r="M734" i="4"/>
  <c r="M589" i="4"/>
  <c r="M718" i="4"/>
  <c r="M626" i="4"/>
  <c r="M635" i="4"/>
  <c r="K632" i="4"/>
  <c r="K681" i="4"/>
  <c r="K666" i="4"/>
  <c r="K630" i="4"/>
  <c r="K615" i="4"/>
  <c r="K600" i="4"/>
  <c r="K652" i="4"/>
  <c r="K636" i="4"/>
  <c r="K682" i="4"/>
  <c r="K727" i="4"/>
  <c r="K694" i="4"/>
  <c r="U618" i="4"/>
  <c r="U587" i="4"/>
  <c r="U619" i="4"/>
  <c r="U671" i="4"/>
  <c r="U624" i="4"/>
  <c r="U646" i="4"/>
  <c r="U717" i="4"/>
  <c r="U652" i="4"/>
  <c r="U577" i="4"/>
  <c r="U664" i="4"/>
  <c r="U672" i="4"/>
  <c r="U633" i="4"/>
  <c r="U706" i="4"/>
  <c r="U638" i="4"/>
  <c r="T678" i="4"/>
  <c r="T602" i="4"/>
  <c r="T738" i="4"/>
  <c r="T729" i="4"/>
  <c r="T633" i="4"/>
  <c r="T734" i="4"/>
  <c r="T603" i="4"/>
  <c r="T620" i="4"/>
  <c r="T622" i="4"/>
  <c r="T639" i="4"/>
  <c r="T592" i="4"/>
  <c r="T644" i="4"/>
  <c r="T733" i="4"/>
  <c r="T588" i="4"/>
  <c r="T654" i="4"/>
  <c r="T692" i="4"/>
  <c r="T589" i="4"/>
  <c r="T725" i="4"/>
  <c r="AC733" i="4"/>
  <c r="M639" i="4"/>
  <c r="AA598" i="4"/>
  <c r="AA604" i="4"/>
  <c r="AB687" i="4"/>
  <c r="AA605" i="4"/>
  <c r="AA741" i="4"/>
  <c r="AA654" i="4"/>
  <c r="AA641" i="4"/>
  <c r="AA640" i="4"/>
  <c r="AB609" i="4"/>
  <c r="AB639" i="4"/>
  <c r="AC695" i="4"/>
  <c r="AC658" i="4"/>
  <c r="AC655" i="4"/>
  <c r="AC739" i="4"/>
  <c r="AC702" i="4"/>
  <c r="AC620" i="4"/>
  <c r="AC742" i="4"/>
  <c r="AC748" i="4"/>
  <c r="AC626" i="4"/>
  <c r="AC705" i="4"/>
  <c r="AC602" i="4"/>
  <c r="F652" i="4"/>
  <c r="M597" i="4"/>
  <c r="M710" i="4"/>
  <c r="M702" i="4"/>
  <c r="M692" i="4"/>
  <c r="M584" i="4"/>
  <c r="K708" i="4"/>
  <c r="K602" i="4"/>
  <c r="K742" i="4"/>
  <c r="K706" i="4"/>
  <c r="K594" i="4"/>
  <c r="K624" i="4"/>
  <c r="U674" i="4"/>
  <c r="T689" i="4"/>
  <c r="T688" i="4"/>
  <c r="T584" i="4"/>
  <c r="F666" i="4"/>
  <c r="F741" i="4"/>
  <c r="S659" i="4"/>
  <c r="S695" i="4"/>
  <c r="S668" i="4"/>
  <c r="M609" i="4"/>
  <c r="K705" i="4"/>
  <c r="K711" i="4"/>
  <c r="U679" i="4"/>
  <c r="AA619" i="4"/>
  <c r="AA722" i="4"/>
  <c r="AB704" i="4"/>
  <c r="AB703" i="4"/>
  <c r="AC692" i="4"/>
  <c r="AA611" i="4"/>
  <c r="AA718" i="4"/>
  <c r="AA727" i="4"/>
  <c r="AA608" i="4"/>
  <c r="AB583" i="4"/>
  <c r="AB679" i="4"/>
  <c r="AB692" i="4"/>
  <c r="AA751" i="4"/>
  <c r="AA681" i="4"/>
  <c r="AA725" i="4"/>
  <c r="AA606" i="4"/>
  <c r="AA590" i="4"/>
  <c r="AA697" i="4"/>
  <c r="AA695" i="4"/>
  <c r="AA582" i="4"/>
  <c r="AA643" i="4"/>
  <c r="AA651" i="4"/>
  <c r="AA680" i="4"/>
  <c r="AA679" i="4"/>
  <c r="AA592" i="4"/>
  <c r="AA700" i="4"/>
  <c r="AA591" i="4"/>
  <c r="AA664" i="4"/>
  <c r="AA746" i="4"/>
  <c r="AB729" i="4"/>
  <c r="AB680" i="4"/>
  <c r="AB662" i="4"/>
  <c r="AB730" i="4"/>
  <c r="AB627" i="4"/>
  <c r="AB665" i="4"/>
  <c r="AB745" i="4"/>
  <c r="AB614" i="4"/>
  <c r="AB666" i="4"/>
  <c r="AB718" i="4"/>
  <c r="AB653" i="4"/>
  <c r="AB740" i="4"/>
  <c r="AB630" i="4"/>
  <c r="AB590" i="4"/>
  <c r="AB684" i="4"/>
  <c r="AB717" i="4"/>
  <c r="AB631" i="4"/>
  <c r="AB732" i="4"/>
  <c r="AB643" i="4"/>
  <c r="AB728" i="4"/>
  <c r="AC714" i="4"/>
  <c r="AC729" i="4"/>
  <c r="AC624" i="4"/>
  <c r="AC740" i="4"/>
  <c r="AC745" i="4"/>
  <c r="AC600" i="4"/>
  <c r="AC680" i="4"/>
  <c r="AC579" i="4"/>
  <c r="AC603" i="4"/>
  <c r="AC697" i="4"/>
  <c r="AC622" i="4"/>
  <c r="AC646" i="4"/>
  <c r="AC578" i="4"/>
  <c r="AC693" i="4"/>
  <c r="AC611" i="4"/>
  <c r="AC663" i="4"/>
  <c r="AC715" i="4"/>
  <c r="AC584" i="4"/>
  <c r="AC636" i="4"/>
  <c r="AC656" i="4"/>
  <c r="AC736" i="4"/>
  <c r="M689" i="4"/>
  <c r="M709" i="4"/>
  <c r="M619" i="4"/>
  <c r="M587" i="4"/>
  <c r="M606" i="4"/>
  <c r="M682" i="4"/>
  <c r="M666" i="4"/>
  <c r="M742" i="4"/>
  <c r="M653" i="4"/>
  <c r="M705" i="4"/>
  <c r="M637" i="4"/>
  <c r="M690" i="4"/>
  <c r="M615" i="4"/>
  <c r="M695" i="4"/>
  <c r="M585" i="4"/>
  <c r="M721" i="4"/>
  <c r="M727" i="4"/>
  <c r="M674" i="4"/>
  <c r="M726" i="4"/>
  <c r="M665" i="4"/>
  <c r="M725" i="4"/>
  <c r="M643" i="4"/>
  <c r="M741" i="4"/>
  <c r="K733" i="4"/>
  <c r="K662" i="4"/>
  <c r="K695" i="4"/>
  <c r="K585" i="4"/>
  <c r="K738" i="4"/>
  <c r="K608" i="4"/>
  <c r="K598" i="4"/>
  <c r="K722" i="4"/>
  <c r="K641" i="4"/>
  <c r="K651" i="4"/>
  <c r="K659" i="4"/>
  <c r="K701" i="4"/>
  <c r="K686" i="4"/>
  <c r="K591" i="4"/>
  <c r="K643" i="4"/>
  <c r="K746" i="4"/>
  <c r="K735" i="4"/>
  <c r="K697" i="4"/>
  <c r="K622" i="4"/>
  <c r="K749" i="4"/>
  <c r="U660" i="4"/>
  <c r="U677" i="4"/>
  <c r="U731" i="4"/>
  <c r="U729" i="4"/>
  <c r="U641" i="4"/>
  <c r="U580" i="4"/>
  <c r="U578" i="4"/>
  <c r="U630" i="4"/>
  <c r="U703" i="4"/>
  <c r="U614" i="4"/>
  <c r="U708" i="4"/>
  <c r="U591" i="4"/>
  <c r="U692" i="4"/>
  <c r="U676" i="4"/>
  <c r="U735" i="4"/>
  <c r="U604" i="4"/>
  <c r="U691" i="4"/>
  <c r="U602" i="4"/>
  <c r="U655" i="4"/>
  <c r="U594" i="4"/>
  <c r="T714" i="4"/>
  <c r="T599" i="4"/>
  <c r="T709" i="4"/>
  <c r="T597" i="4"/>
  <c r="T741" i="4"/>
  <c r="T638" i="4"/>
  <c r="T648" i="4"/>
  <c r="T636" i="4"/>
  <c r="T726" i="4"/>
  <c r="T658" i="4"/>
  <c r="T710" i="4"/>
  <c r="T670" i="4"/>
  <c r="T715" i="4"/>
  <c r="T647" i="4"/>
  <c r="T607" i="4"/>
  <c r="T659" i="4"/>
  <c r="T739" i="4"/>
  <c r="Y694" i="4"/>
  <c r="Y609" i="4"/>
  <c r="Y749" i="4"/>
  <c r="J730" i="4"/>
  <c r="J722" i="4"/>
  <c r="J612" i="4"/>
  <c r="J650" i="4"/>
  <c r="J662" i="4"/>
  <c r="J728" i="4"/>
  <c r="J597" i="4"/>
  <c r="J698" i="4"/>
  <c r="J609" i="4"/>
  <c r="J655" i="4"/>
  <c r="J688" i="4"/>
  <c r="J693" i="4"/>
  <c r="J635" i="4"/>
  <c r="J736" i="4"/>
  <c r="O731" i="4"/>
  <c r="O607" i="4"/>
  <c r="O659" i="4"/>
  <c r="O594" i="4"/>
  <c r="O681" i="4"/>
  <c r="O620" i="4"/>
  <c r="O670" i="4"/>
  <c r="O591" i="4"/>
  <c r="O629" i="4"/>
  <c r="O716" i="4"/>
  <c r="O655" i="4"/>
  <c r="O674" i="4"/>
  <c r="O705" i="4"/>
  <c r="R585" i="4"/>
  <c r="R644" i="4"/>
  <c r="R722" i="4"/>
  <c r="R657" i="4"/>
  <c r="R662" i="4"/>
  <c r="R728" i="4"/>
  <c r="R607" i="4"/>
  <c r="R631" i="4"/>
  <c r="R591" i="4"/>
  <c r="R692" i="4"/>
  <c r="R617" i="4"/>
  <c r="R641" i="4"/>
  <c r="R747" i="4"/>
  <c r="H725" i="4"/>
  <c r="H718" i="4"/>
  <c r="H737" i="4"/>
  <c r="H606" i="4"/>
  <c r="H745" i="4"/>
  <c r="H663" i="4"/>
  <c r="H715" i="4"/>
  <c r="H633" i="4"/>
  <c r="H692" i="4"/>
  <c r="H589" i="4"/>
  <c r="H641" i="4"/>
  <c r="H693" i="4"/>
  <c r="H746" i="4"/>
  <c r="X585" i="4"/>
  <c r="X625" i="4"/>
  <c r="X602" i="4"/>
  <c r="X640" i="4"/>
  <c r="X704" i="4"/>
  <c r="X653" i="4"/>
  <c r="X606" i="4"/>
  <c r="X644" i="4"/>
  <c r="X749" i="4"/>
  <c r="H581" i="4"/>
  <c r="Z577" i="4"/>
  <c r="Z592" i="4"/>
  <c r="Z597" i="4"/>
  <c r="Z742" i="4"/>
  <c r="Z632" i="4"/>
  <c r="Z630" i="4"/>
  <c r="Z584" i="4"/>
  <c r="Z636" i="4"/>
  <c r="Z582" i="4"/>
  <c r="Z750" i="4"/>
  <c r="N693" i="4"/>
  <c r="N672" i="4"/>
  <c r="N700" i="4"/>
  <c r="N715" i="4"/>
  <c r="N582" i="4"/>
  <c r="N730" i="4"/>
  <c r="N748" i="4"/>
  <c r="N590" i="4"/>
  <c r="N646" i="4"/>
  <c r="N698" i="4"/>
  <c r="N741" i="4"/>
  <c r="N727" i="4"/>
  <c r="N678" i="4"/>
  <c r="Y717" i="4"/>
  <c r="V731" i="4"/>
  <c r="V641" i="4"/>
  <c r="V733" i="4"/>
  <c r="V600" i="4"/>
  <c r="V655" i="4"/>
  <c r="V595" i="4"/>
  <c r="V588" i="4"/>
  <c r="V744" i="4"/>
  <c r="V653" i="4"/>
  <c r="V604" i="4"/>
  <c r="AD690" i="4"/>
  <c r="AD578" i="4"/>
  <c r="AD707" i="4"/>
  <c r="F669" i="4"/>
  <c r="F671" i="4"/>
  <c r="F734" i="4"/>
  <c r="F690" i="4"/>
  <c r="F594" i="4"/>
  <c r="Y620" i="4"/>
  <c r="S596" i="4"/>
  <c r="S626" i="4"/>
  <c r="S701" i="4"/>
  <c r="S641" i="4"/>
  <c r="S742" i="4"/>
  <c r="S614" i="4"/>
  <c r="S578" i="4"/>
  <c r="S672" i="4"/>
  <c r="S749" i="4"/>
  <c r="Y718" i="4"/>
  <c r="Y621" i="4"/>
  <c r="Y720" i="4"/>
  <c r="Y669" i="4"/>
  <c r="Y658" i="4"/>
  <c r="Y682" i="4"/>
  <c r="Y596" i="4"/>
  <c r="Y592" i="4"/>
  <c r="Y623" i="4"/>
  <c r="Y605" i="4"/>
  <c r="Y713" i="4"/>
  <c r="Y631" i="4"/>
  <c r="Y680" i="4"/>
  <c r="Y743" i="4"/>
  <c r="Y746" i="4"/>
  <c r="J613" i="4"/>
  <c r="J651" i="4"/>
  <c r="J628" i="4"/>
  <c r="J701" i="4"/>
  <c r="J714" i="4"/>
  <c r="J632" i="4"/>
  <c r="J592" i="4"/>
  <c r="J673" i="4"/>
  <c r="O742" i="4"/>
  <c r="O718" i="4"/>
  <c r="O587" i="4"/>
  <c r="O639" i="4"/>
  <c r="O715" i="4"/>
  <c r="R602" i="4"/>
  <c r="R659" i="4"/>
  <c r="R739" i="4"/>
  <c r="R620" i="4"/>
  <c r="R622" i="4"/>
  <c r="R674" i="4"/>
  <c r="R606" i="4"/>
  <c r="R714" i="4"/>
  <c r="R680" i="4"/>
  <c r="H615" i="4"/>
  <c r="H662" i="4"/>
  <c r="H602" i="4"/>
  <c r="H682" i="4"/>
  <c r="H614" i="4"/>
  <c r="H659" i="4"/>
  <c r="H697" i="4"/>
  <c r="H585" i="4"/>
  <c r="H637" i="4"/>
  <c r="X616" i="4"/>
  <c r="X579" i="4"/>
  <c r="X698" i="4"/>
  <c r="X628" i="4"/>
  <c r="X591" i="4"/>
  <c r="X662" i="4"/>
  <c r="X611" i="4"/>
  <c r="X726" i="4"/>
  <c r="Z641" i="4"/>
  <c r="Z664" i="4"/>
  <c r="Z627" i="4"/>
  <c r="Z718" i="4"/>
  <c r="Z716" i="4"/>
  <c r="Z578" i="4"/>
  <c r="Z679" i="4"/>
  <c r="N623" i="4"/>
  <c r="N737" i="4"/>
  <c r="N697" i="4"/>
  <c r="N688" i="4"/>
  <c r="N709" i="4"/>
  <c r="N597" i="4"/>
  <c r="N685" i="4"/>
  <c r="N692" i="4"/>
  <c r="N615" i="4"/>
  <c r="K709" i="4"/>
  <c r="Y681" i="4"/>
  <c r="X689" i="4"/>
  <c r="V579" i="4"/>
  <c r="V718" i="4"/>
  <c r="V613" i="4"/>
  <c r="V740" i="4"/>
  <c r="V674" i="4"/>
  <c r="V611" i="4"/>
  <c r="V707" i="4"/>
  <c r="AD689" i="4"/>
  <c r="AD618" i="4"/>
  <c r="AD701" i="4"/>
  <c r="AD624" i="4"/>
  <c r="T600" i="4"/>
  <c r="T631" i="4"/>
  <c r="F651" i="4"/>
  <c r="F742" i="4"/>
  <c r="F616" i="4"/>
  <c r="F729" i="4"/>
  <c r="F673" i="4"/>
  <c r="F748" i="4"/>
  <c r="F656" i="4"/>
  <c r="F580" i="4"/>
  <c r="F643" i="4"/>
  <c r="F600" i="4"/>
  <c r="F676" i="4"/>
  <c r="F608" i="4"/>
  <c r="F584" i="4"/>
  <c r="F620" i="4"/>
  <c r="F711" i="4"/>
  <c r="F622" i="4"/>
  <c r="F692" i="4"/>
  <c r="F717" i="4"/>
  <c r="F641" i="4"/>
  <c r="F749" i="4"/>
  <c r="S591" i="4"/>
  <c r="S708" i="4"/>
  <c r="S710" i="4"/>
  <c r="S691" i="4"/>
  <c r="S683" i="4"/>
  <c r="S696" i="4"/>
  <c r="S592" i="4"/>
  <c r="S722" i="4"/>
  <c r="S582" i="4"/>
  <c r="S652" i="4"/>
  <c r="S687" i="4"/>
  <c r="S700" i="4"/>
  <c r="S720" i="4"/>
  <c r="S624" i="4"/>
  <c r="S719" i="4"/>
  <c r="S609" i="4"/>
  <c r="Y662" i="4"/>
  <c r="Y654" i="4"/>
  <c r="Y671" i="4"/>
  <c r="Y578" i="4"/>
  <c r="Y619" i="4"/>
  <c r="Y650" i="4"/>
  <c r="Y702" i="4"/>
  <c r="Y585" i="4"/>
  <c r="Y715" i="4"/>
  <c r="Y732" i="4"/>
  <c r="Y583" i="4"/>
  <c r="Y649" i="4"/>
  <c r="Y741" i="4"/>
  <c r="Y589" i="4"/>
  <c r="Y748" i="4"/>
  <c r="J583" i="4"/>
  <c r="J657" i="4"/>
  <c r="J695" i="4"/>
  <c r="J624" i="4"/>
  <c r="J660" i="4"/>
  <c r="J677" i="4"/>
  <c r="J683" i="4"/>
  <c r="J630" i="4"/>
  <c r="J748" i="4"/>
  <c r="J610" i="4"/>
  <c r="J679" i="4"/>
  <c r="J590" i="4"/>
  <c r="J726" i="4"/>
  <c r="J696" i="4"/>
  <c r="J638" i="4"/>
  <c r="O633" i="4"/>
  <c r="O692" i="4"/>
  <c r="O695" i="4"/>
  <c r="O613" i="4"/>
  <c r="O679" i="4"/>
  <c r="O583" i="4"/>
  <c r="O691" i="4"/>
  <c r="O630" i="4"/>
  <c r="O643" i="4"/>
  <c r="O634" i="4"/>
  <c r="O707" i="4"/>
  <c r="O611" i="4"/>
  <c r="O719" i="4"/>
  <c r="O745" i="4"/>
  <c r="O593" i="4"/>
  <c r="O638" i="4"/>
  <c r="R638" i="4"/>
  <c r="R681" i="4"/>
  <c r="R656" i="4"/>
  <c r="R713" i="4"/>
  <c r="R742" i="4"/>
  <c r="R646" i="4"/>
  <c r="R705" i="4"/>
  <c r="R630" i="4"/>
  <c r="R584" i="4"/>
  <c r="R636" i="4"/>
  <c r="R730" i="4"/>
  <c r="R618" i="4"/>
  <c r="R719" i="4"/>
  <c r="R665" i="4"/>
  <c r="R749" i="4"/>
  <c r="H688" i="4"/>
  <c r="H599" i="4"/>
  <c r="H728" i="4"/>
  <c r="H618" i="4"/>
  <c r="H677" i="4"/>
  <c r="H729" i="4"/>
  <c r="H598" i="4"/>
  <c r="H685" i="4"/>
  <c r="H603" i="4"/>
  <c r="H655" i="4"/>
  <c r="H667" i="4"/>
  <c r="H705" i="4"/>
  <c r="H595" i="4"/>
  <c r="H750" i="4"/>
  <c r="X642" i="4"/>
  <c r="X708" i="4"/>
  <c r="X727" i="4"/>
  <c r="X596" i="4"/>
  <c r="X736" i="4"/>
  <c r="X687" i="4"/>
  <c r="X718" i="4"/>
  <c r="X643" i="4"/>
  <c r="X599" i="4"/>
  <c r="X745" i="4"/>
  <c r="X663" i="4"/>
  <c r="X747" i="4"/>
  <c r="Y725" i="4"/>
  <c r="Z656" i="4"/>
  <c r="Z610" i="4"/>
  <c r="Z690" i="4"/>
  <c r="Z705" i="4"/>
  <c r="Z717" i="4"/>
  <c r="Z589" i="4"/>
  <c r="Z669" i="4"/>
  <c r="Z693" i="4"/>
  <c r="Z695" i="4"/>
  <c r="Z726" i="4"/>
  <c r="Z609" i="4"/>
  <c r="X623" i="4"/>
  <c r="N710" i="4"/>
  <c r="N630" i="4"/>
  <c r="N743" i="4"/>
  <c r="N613" i="4"/>
  <c r="N639" i="4"/>
  <c r="N695" i="4"/>
  <c r="N670" i="4"/>
  <c r="N699" i="4"/>
  <c r="N636" i="4"/>
  <c r="N622" i="4"/>
  <c r="N705" i="4"/>
  <c r="H703" i="4"/>
  <c r="V605" i="4"/>
  <c r="V667" i="4"/>
  <c r="V673" i="4"/>
  <c r="V651" i="4"/>
  <c r="V646" i="4"/>
  <c r="V747" i="4"/>
  <c r="V621" i="4"/>
  <c r="V648" i="4"/>
  <c r="V686" i="4"/>
  <c r="V726" i="4"/>
  <c r="V702" i="4"/>
  <c r="V723" i="4"/>
  <c r="V618" i="4"/>
  <c r="V721" i="4"/>
  <c r="V672" i="4"/>
  <c r="AD660" i="4"/>
  <c r="AD599" i="4"/>
  <c r="AD682" i="4"/>
  <c r="AD584" i="4"/>
  <c r="AD723" i="4"/>
  <c r="AD713" i="4"/>
  <c r="F645" i="4"/>
  <c r="F617" i="4"/>
  <c r="F687" i="4"/>
  <c r="F733" i="4"/>
  <c r="F699" i="4"/>
  <c r="F745" i="4"/>
  <c r="F662" i="4"/>
  <c r="F615" i="4"/>
  <c r="F675" i="4"/>
  <c r="I661" i="4"/>
  <c r="S709" i="4"/>
  <c r="S727" i="4"/>
  <c r="S704" i="4"/>
  <c r="S642" i="4"/>
  <c r="S640" i="4"/>
  <c r="S674" i="4"/>
  <c r="S628" i="4"/>
  <c r="S599" i="4"/>
  <c r="S605" i="4"/>
  <c r="S723" i="4"/>
  <c r="S677" i="4"/>
  <c r="S666" i="4"/>
  <c r="S589" i="4"/>
  <c r="S631" i="4"/>
  <c r="S616" i="4"/>
  <c r="S657" i="4"/>
  <c r="S656" i="4"/>
  <c r="S715" i="4"/>
  <c r="Y587" i="4"/>
  <c r="Y726" i="4"/>
  <c r="Y705" i="4"/>
  <c r="Y724" i="4"/>
  <c r="Y593" i="4"/>
  <c r="Y685" i="4"/>
  <c r="Y692" i="4"/>
  <c r="J605" i="4"/>
  <c r="J620" i="4"/>
  <c r="J686" i="4"/>
  <c r="J611" i="4"/>
  <c r="J621" i="4"/>
  <c r="J584" i="4"/>
  <c r="J684" i="4"/>
  <c r="J745" i="4"/>
  <c r="J729" i="4"/>
  <c r="J640" i="4"/>
  <c r="J664" i="4"/>
  <c r="J746" i="4"/>
  <c r="O625" i="4"/>
  <c r="O684" i="4"/>
  <c r="O717" i="4"/>
  <c r="O605" i="4"/>
  <c r="O730" i="4"/>
  <c r="O606" i="4"/>
  <c r="O696" i="4"/>
  <c r="O663" i="4"/>
  <c r="O609" i="4"/>
  <c r="O661" i="4"/>
  <c r="O741" i="4"/>
  <c r="O589" i="4"/>
  <c r="R732" i="4"/>
  <c r="R709" i="4"/>
  <c r="R634" i="4"/>
  <c r="R583" i="4"/>
  <c r="R684" i="4"/>
  <c r="R704" i="4"/>
  <c r="R688" i="4"/>
  <c r="R592" i="4"/>
  <c r="R745" i="4"/>
  <c r="H625" i="4"/>
  <c r="H630" i="4"/>
  <c r="H733" i="4"/>
  <c r="H672" i="4"/>
  <c r="H696" i="4"/>
  <c r="H621" i="4"/>
  <c r="H636" i="4"/>
  <c r="H578" i="4"/>
  <c r="H665" i="4"/>
  <c r="H604" i="4"/>
  <c r="H708" i="4"/>
  <c r="X624" i="4"/>
  <c r="X717" i="4"/>
  <c r="X593" i="4"/>
  <c r="X680" i="4"/>
  <c r="X654" i="4"/>
  <c r="X706" i="4"/>
  <c r="X631" i="4"/>
  <c r="X676" i="4"/>
  <c r="X594" i="4"/>
  <c r="X660" i="4"/>
  <c r="X740" i="4"/>
  <c r="X696" i="4"/>
  <c r="X614" i="4"/>
  <c r="X659" i="4"/>
  <c r="X750" i="4"/>
  <c r="Y633" i="4"/>
  <c r="X633" i="4"/>
  <c r="Z715" i="4"/>
  <c r="Z702" i="4"/>
  <c r="Z620" i="4"/>
  <c r="Z700" i="4"/>
  <c r="Z698" i="4"/>
  <c r="Z581" i="4"/>
  <c r="Z668" i="4"/>
  <c r="Z713" i="4"/>
  <c r="Z596" i="4"/>
  <c r="Z599" i="4"/>
  <c r="Z651" i="4"/>
  <c r="Z625" i="4"/>
  <c r="Z649" i="4"/>
  <c r="Z729" i="4"/>
  <c r="X597" i="4"/>
  <c r="N654" i="4"/>
  <c r="N640" i="4"/>
  <c r="N631" i="4"/>
  <c r="N744" i="4"/>
  <c r="N702" i="4"/>
  <c r="N706" i="4"/>
  <c r="N604" i="4"/>
  <c r="N660" i="4"/>
  <c r="N713" i="4"/>
  <c r="N629" i="4"/>
  <c r="N750" i="4"/>
  <c r="X589" i="4"/>
  <c r="V633" i="4"/>
  <c r="V720" i="4"/>
  <c r="V584" i="4"/>
  <c r="V705" i="4"/>
  <c r="V684" i="4"/>
  <c r="V677" i="4"/>
  <c r="V670" i="4"/>
  <c r="V711" i="4"/>
  <c r="V716" i="4"/>
  <c r="V695" i="4"/>
  <c r="V688" i="4"/>
  <c r="V681" i="4"/>
  <c r="V728" i="4"/>
  <c r="V644" i="4"/>
  <c r="V581" i="4"/>
  <c r="AD718" i="4"/>
  <c r="AD655" i="4"/>
  <c r="AD628" i="4"/>
  <c r="AD667" i="4"/>
  <c r="AD685" i="4"/>
  <c r="S745" i="4"/>
  <c r="S751" i="4"/>
  <c r="S594" i="4"/>
  <c r="S699" i="4"/>
  <c r="S671" i="4"/>
  <c r="S698" i="4"/>
  <c r="S581" i="4"/>
  <c r="S717" i="4"/>
  <c r="S600" i="4"/>
  <c r="S638" i="4"/>
  <c r="I667" i="4"/>
  <c r="Y590" i="4"/>
  <c r="Y695" i="4"/>
  <c r="Y701" i="4"/>
  <c r="Y644" i="4"/>
  <c r="Y657" i="4"/>
  <c r="Y582" i="4"/>
  <c r="J691" i="4"/>
  <c r="J643" i="4"/>
  <c r="J607" i="4"/>
  <c r="J680" i="4"/>
  <c r="J697" i="4"/>
  <c r="O709" i="4"/>
  <c r="O648" i="4"/>
  <c r="O686" i="4"/>
  <c r="O666" i="4"/>
  <c r="O678" i="4"/>
  <c r="R716" i="4"/>
  <c r="R635" i="4"/>
  <c r="R615" i="4"/>
  <c r="R690" i="4"/>
  <c r="R696" i="4"/>
  <c r="R703" i="4"/>
  <c r="R675" i="4"/>
  <c r="H639" i="4"/>
  <c r="H645" i="4"/>
  <c r="H712" i="4"/>
  <c r="H738" i="4"/>
  <c r="H748" i="4"/>
  <c r="X638" i="4"/>
  <c r="X691" i="4"/>
  <c r="X697" i="4"/>
  <c r="X685" i="4"/>
  <c r="Y618" i="4"/>
  <c r="H668" i="4"/>
  <c r="Z714" i="4"/>
  <c r="Z745" i="4"/>
  <c r="Z751" i="4"/>
  <c r="Z734" i="4"/>
  <c r="Z628" i="4"/>
  <c r="Z681" i="4"/>
  <c r="Z740" i="4"/>
  <c r="Z689" i="4"/>
  <c r="Z600" i="4"/>
  <c r="Z680" i="4"/>
  <c r="N591" i="4"/>
  <c r="N722" i="4"/>
  <c r="N723" i="4"/>
  <c r="N643" i="4"/>
  <c r="N587" i="4"/>
  <c r="N749" i="4"/>
  <c r="N593" i="4"/>
  <c r="H694" i="4"/>
  <c r="H632" i="4"/>
  <c r="V609" i="4"/>
  <c r="V699" i="4"/>
  <c r="V635" i="4"/>
  <c r="V614" i="4"/>
  <c r="V662" i="4"/>
  <c r="V719" i="4"/>
  <c r="V660" i="4"/>
  <c r="V625" i="4"/>
  <c r="V597" i="4"/>
  <c r="V632" i="4"/>
  <c r="V665" i="4"/>
  <c r="V602" i="4"/>
  <c r="AD648" i="4"/>
  <c r="AD613" i="4"/>
  <c r="AD656" i="4"/>
  <c r="AD657" i="4"/>
  <c r="AD721" i="4"/>
  <c r="AD577" i="4"/>
  <c r="AD639" i="4"/>
  <c r="AD671" i="4"/>
  <c r="T594" i="4"/>
  <c r="F644" i="4"/>
  <c r="F603" i="4"/>
  <c r="F736" i="4"/>
  <c r="F688" i="4"/>
  <c r="F653" i="4"/>
  <c r="F589" i="4"/>
  <c r="F746" i="4"/>
  <c r="F683" i="4"/>
  <c r="F587" i="4"/>
  <c r="F633" i="4"/>
  <c r="F731" i="4"/>
  <c r="F599" i="4"/>
  <c r="F635" i="4"/>
  <c r="F720" i="4"/>
  <c r="F661" i="4"/>
  <c r="S733" i="4"/>
  <c r="S583" i="4"/>
  <c r="S623" i="4"/>
  <c r="S606" i="4"/>
  <c r="S730" i="4"/>
  <c r="S586" i="4"/>
  <c r="S669" i="4"/>
  <c r="S604" i="4"/>
  <c r="S741" i="4"/>
  <c r="S707" i="4"/>
  <c r="S678" i="4"/>
  <c r="S607" i="4"/>
  <c r="S673" i="4"/>
  <c r="S728" i="4"/>
  <c r="S633" i="4"/>
  <c r="S706" i="4"/>
  <c r="S603" i="4"/>
  <c r="Y610" i="4"/>
  <c r="Y641" i="4"/>
  <c r="Y665" i="4"/>
  <c r="Y689" i="4"/>
  <c r="Y603" i="4"/>
  <c r="Y606" i="4"/>
  <c r="Y637" i="4"/>
  <c r="Y607" i="4"/>
  <c r="Y646" i="4"/>
  <c r="Y722" i="4"/>
  <c r="Y612" i="4"/>
  <c r="Y629" i="4"/>
  <c r="J649" i="4"/>
  <c r="J715" i="4"/>
  <c r="J634" i="4"/>
  <c r="J604" i="4"/>
  <c r="J692" i="4"/>
  <c r="J589" i="4"/>
  <c r="J669" i="4"/>
  <c r="J619" i="4"/>
  <c r="J734" i="4"/>
  <c r="J687" i="4"/>
  <c r="J633" i="4"/>
  <c r="J741" i="4"/>
  <c r="J617" i="4"/>
  <c r="J648" i="4"/>
  <c r="J721" i="4"/>
  <c r="J750" i="4"/>
  <c r="O585" i="4"/>
  <c r="O738" i="4"/>
  <c r="O598" i="4"/>
  <c r="O699" i="4"/>
  <c r="O631" i="4"/>
  <c r="O662" i="4"/>
  <c r="O721" i="4"/>
  <c r="O618" i="4"/>
  <c r="O677" i="4"/>
  <c r="O743" i="4"/>
  <c r="O626" i="4"/>
  <c r="O734" i="4"/>
  <c r="O652" i="4"/>
  <c r="O697" i="4"/>
  <c r="O622" i="4"/>
  <c r="R604" i="4"/>
  <c r="R626" i="4"/>
  <c r="R741" i="4"/>
  <c r="R664" i="4"/>
  <c r="R599" i="4"/>
  <c r="R621" i="4"/>
  <c r="R581" i="4"/>
  <c r="R706" i="4"/>
  <c r="R603" i="4"/>
  <c r="R627" i="4"/>
  <c r="R672" i="4"/>
  <c r="R670" i="4"/>
  <c r="R588" i="4"/>
  <c r="R619" i="4"/>
  <c r="R734" i="4"/>
  <c r="R673" i="4"/>
  <c r="H736" i="4"/>
  <c r="H710" i="4"/>
  <c r="H586" i="4"/>
  <c r="H680" i="4"/>
  <c r="H743" i="4"/>
  <c r="H605" i="4"/>
  <c r="H650" i="4"/>
  <c r="H716" i="4"/>
  <c r="H627" i="4"/>
  <c r="H611" i="4"/>
  <c r="H642" i="4"/>
  <c r="H675" i="4"/>
  <c r="H741" i="4"/>
  <c r="H751" i="4"/>
  <c r="X619" i="4"/>
  <c r="X634" i="4"/>
  <c r="X671" i="4"/>
  <c r="X582" i="4"/>
  <c r="X732" i="4"/>
  <c r="X608" i="4"/>
  <c r="X733" i="4"/>
  <c r="X651" i="4"/>
  <c r="X710" i="4"/>
  <c r="X621" i="4"/>
  <c r="X673" i="4"/>
  <c r="X584" i="4"/>
  <c r="X601" i="4"/>
  <c r="Z744" i="4"/>
  <c r="Z647" i="4"/>
  <c r="Z634" i="4"/>
  <c r="Z707" i="4"/>
  <c r="Z583" i="4"/>
  <c r="Z663" i="4"/>
  <c r="Z682" i="4"/>
  <c r="Z727" i="4"/>
  <c r="Z645" i="4"/>
  <c r="Z725" i="4"/>
  <c r="Z601" i="4"/>
  <c r="Z618" i="4"/>
  <c r="Z670" i="4"/>
  <c r="Z743" i="4"/>
  <c r="Z706" i="4"/>
  <c r="Z617" i="4"/>
  <c r="N675" i="4"/>
  <c r="N707" i="4"/>
  <c r="N647" i="4"/>
  <c r="N745" i="4"/>
  <c r="N606" i="4"/>
  <c r="N612" i="4"/>
  <c r="N732" i="4"/>
  <c r="N655" i="4"/>
  <c r="N681" i="4"/>
  <c r="N674" i="4"/>
  <c r="N608" i="4"/>
  <c r="N720" i="4"/>
  <c r="N580" i="4"/>
  <c r="N747" i="4"/>
  <c r="N656" i="4"/>
  <c r="N671" i="4"/>
  <c r="H616" i="4"/>
  <c r="Y747" i="4"/>
  <c r="V698" i="4"/>
  <c r="V749" i="4"/>
  <c r="V593" i="4"/>
  <c r="V586" i="4"/>
  <c r="V585" i="4"/>
  <c r="V663" i="4"/>
  <c r="V590" i="4"/>
  <c r="V583" i="4"/>
  <c r="V735" i="4"/>
  <c r="V742" i="4"/>
  <c r="V616" i="4"/>
  <c r="V750" i="4"/>
  <c r="AD620" i="4"/>
  <c r="AD724" i="4"/>
  <c r="AD731" i="4"/>
  <c r="AD661" i="4"/>
  <c r="AD710" i="4"/>
  <c r="AD604" i="4"/>
  <c r="AD716" i="4"/>
  <c r="S608" i="4"/>
  <c r="S686" i="4"/>
  <c r="F672" i="4"/>
  <c r="Y716" i="4"/>
  <c r="Y640" i="4"/>
  <c r="Y636" i="4"/>
  <c r="Y581" i="4"/>
  <c r="Y712" i="4"/>
  <c r="Y739" i="4"/>
  <c r="J591" i="4"/>
  <c r="J577" i="4"/>
  <c r="O660" i="4"/>
  <c r="R689" i="4"/>
  <c r="R577" i="4"/>
  <c r="H640" i="4"/>
  <c r="X690" i="4"/>
  <c r="X647" i="4"/>
  <c r="H590" i="4"/>
  <c r="Z703" i="4"/>
  <c r="Z591" i="4"/>
  <c r="Z650" i="4"/>
  <c r="Z730" i="4"/>
  <c r="N650" i="4"/>
  <c r="Q691" i="4"/>
  <c r="K718" i="4"/>
  <c r="V712" i="4"/>
  <c r="V679" i="4"/>
  <c r="V685" i="4"/>
  <c r="V737" i="4"/>
  <c r="V709" i="4"/>
  <c r="AD640" i="4"/>
  <c r="AD646" i="4"/>
  <c r="AD695" i="4"/>
  <c r="AD751" i="4"/>
  <c r="T730" i="4"/>
  <c r="T606" i="4"/>
  <c r="T623" i="4"/>
  <c r="F715" i="4"/>
  <c r="F630" i="4"/>
  <c r="F596" i="4"/>
  <c r="F721" i="4"/>
  <c r="F674" i="4"/>
  <c r="F695" i="4"/>
  <c r="F579" i="4"/>
  <c r="F606" i="4"/>
  <c r="F577" i="4"/>
  <c r="F738" i="4"/>
  <c r="F621" i="4"/>
  <c r="F685" i="4"/>
  <c r="F619" i="4"/>
  <c r="F626" i="4"/>
  <c r="F704" i="4"/>
  <c r="F601" i="4"/>
  <c r="F706" i="4"/>
  <c r="S649" i="4"/>
  <c r="S667" i="4"/>
  <c r="S611" i="4"/>
  <c r="S748" i="4"/>
  <c r="S621" i="4"/>
  <c r="S619" i="4"/>
  <c r="S737" i="4"/>
  <c r="S612" i="4"/>
  <c r="S714" i="4"/>
  <c r="S644" i="4"/>
  <c r="S679" i="4"/>
  <c r="S584" i="4"/>
  <c r="S664" i="4"/>
  <c r="S712" i="4"/>
  <c r="S630" i="4"/>
  <c r="S676" i="4"/>
  <c r="S587" i="4"/>
  <c r="S732" i="4"/>
  <c r="P744" i="4"/>
  <c r="Y647" i="4"/>
  <c r="Y667" i="4"/>
  <c r="Y740" i="4"/>
  <c r="Y673" i="4"/>
  <c r="Y594" i="4"/>
  <c r="Y670" i="4"/>
  <c r="Y626" i="4"/>
  <c r="Y643" i="4"/>
  <c r="Y703" i="4"/>
  <c r="Y642" i="4"/>
  <c r="Y744" i="4"/>
  <c r="Y690" i="4"/>
  <c r="Y616" i="4"/>
  <c r="Y672" i="4"/>
  <c r="Y745" i="4"/>
  <c r="J599" i="4"/>
  <c r="J716" i="4"/>
  <c r="J663" i="4"/>
  <c r="J706" i="4"/>
  <c r="J718" i="4"/>
  <c r="J705" i="4"/>
  <c r="J672" i="4"/>
  <c r="J636" i="4"/>
  <c r="J711" i="4"/>
  <c r="J629" i="4"/>
  <c r="J653" i="4"/>
  <c r="J719" i="4"/>
  <c r="J616" i="4"/>
  <c r="J749" i="4"/>
  <c r="O590" i="4"/>
  <c r="O671" i="4"/>
  <c r="O737" i="4"/>
  <c r="O580" i="4"/>
  <c r="O688" i="4"/>
  <c r="O726" i="4"/>
  <c r="O602" i="4"/>
  <c r="O647" i="4"/>
  <c r="O610" i="4"/>
  <c r="O704" i="4"/>
  <c r="O636" i="4"/>
  <c r="O702" i="4"/>
  <c r="O578" i="4"/>
  <c r="O651" i="4"/>
  <c r="R616" i="4"/>
  <c r="R691" i="4"/>
  <c r="R654" i="4"/>
  <c r="R645" i="4"/>
  <c r="R718" i="4"/>
  <c r="R587" i="4"/>
  <c r="R663" i="4"/>
  <c r="R701" i="4"/>
  <c r="R633" i="4"/>
  <c r="R748" i="4"/>
  <c r="R687" i="4"/>
  <c r="R711" i="4"/>
  <c r="R643" i="4"/>
  <c r="H577" i="4"/>
  <c r="H707" i="4"/>
  <c r="H726" i="4"/>
  <c r="H588" i="4"/>
  <c r="H734" i="4"/>
  <c r="H683" i="4"/>
  <c r="H749" i="4"/>
  <c r="X705" i="4"/>
  <c r="X630" i="4"/>
  <c r="X728" i="4"/>
  <c r="X688" i="4"/>
  <c r="X635" i="4"/>
  <c r="X729" i="4"/>
  <c r="X577" i="4"/>
  <c r="X716" i="4"/>
  <c r="X655" i="4"/>
  <c r="X693" i="4"/>
  <c r="X746" i="4"/>
  <c r="F707" i="4"/>
  <c r="Z646" i="4"/>
  <c r="Z677" i="4"/>
  <c r="Z654" i="4"/>
  <c r="Z659" i="4"/>
  <c r="Z739" i="4"/>
  <c r="Z608" i="4"/>
  <c r="Z688" i="4"/>
  <c r="Z672" i="4"/>
  <c r="Z633" i="4"/>
  <c r="Z720" i="4"/>
  <c r="Z631" i="4"/>
  <c r="Z704" i="4"/>
  <c r="Z746" i="4"/>
  <c r="N602" i="4"/>
  <c r="N581" i="4"/>
  <c r="N689" i="4"/>
  <c r="N746" i="4"/>
  <c r="N620" i="4"/>
  <c r="N632" i="4"/>
  <c r="N583" i="4"/>
  <c r="N657" i="4"/>
  <c r="N653" i="4"/>
  <c r="N667" i="4"/>
  <c r="N594" i="4"/>
  <c r="N712" i="4"/>
  <c r="N621" i="4"/>
  <c r="N600" i="4"/>
  <c r="N734" i="4"/>
  <c r="N601" i="4"/>
  <c r="V675" i="4"/>
  <c r="V642" i="4"/>
  <c r="V715" i="4"/>
  <c r="V690" i="4"/>
  <c r="V697" i="4"/>
  <c r="V683" i="4"/>
  <c r="V620" i="4"/>
  <c r="V628" i="4"/>
  <c r="V704" i="4"/>
  <c r="V658" i="4"/>
  <c r="V630" i="4"/>
  <c r="V637" i="4"/>
  <c r="V623" i="4"/>
  <c r="V730" i="4"/>
  <c r="V639" i="4"/>
  <c r="AD745" i="4"/>
  <c r="AD647" i="4"/>
  <c r="AD626" i="4"/>
  <c r="AD697" i="4"/>
  <c r="AD606" i="4"/>
  <c r="AD619" i="4"/>
  <c r="AD591" i="4"/>
  <c r="AD636" i="4"/>
  <c r="AD692" i="4"/>
  <c r="AD728" i="4"/>
  <c r="AD653" i="4"/>
  <c r="AD617" i="4"/>
  <c r="AD736" i="4"/>
  <c r="AD638" i="4"/>
  <c r="L611" i="4"/>
  <c r="L628" i="4"/>
  <c r="L680" i="4"/>
  <c r="L732" i="4"/>
  <c r="L737" i="4"/>
  <c r="L676" i="4"/>
  <c r="L639" i="4"/>
  <c r="L663" i="4"/>
  <c r="L701" i="4"/>
  <c r="L591" i="4"/>
  <c r="L699" i="4"/>
  <c r="L645" i="4"/>
  <c r="L577" i="4"/>
  <c r="L685" i="4"/>
  <c r="L638" i="4"/>
  <c r="P605" i="4"/>
  <c r="P748" i="4"/>
  <c r="P676" i="4"/>
  <c r="P660" i="4"/>
  <c r="P588" i="4"/>
  <c r="P682" i="4"/>
  <c r="P614" i="4"/>
  <c r="P673" i="4"/>
  <c r="P697" i="4"/>
  <c r="P636" i="4"/>
  <c r="X652" i="4"/>
  <c r="H646" i="4"/>
  <c r="I724" i="4"/>
  <c r="I584" i="4"/>
  <c r="I712" i="4"/>
  <c r="I673" i="4"/>
  <c r="I577" i="4"/>
  <c r="I730" i="4"/>
  <c r="I595" i="4"/>
  <c r="I626" i="4"/>
  <c r="I664" i="4"/>
  <c r="I582" i="4"/>
  <c r="I721" i="4"/>
  <c r="I748" i="4"/>
  <c r="Q650" i="4"/>
  <c r="Q639" i="4"/>
  <c r="Q722" i="4"/>
  <c r="Q721" i="4"/>
  <c r="Q678" i="4"/>
  <c r="Q632" i="4"/>
  <c r="Q610" i="4"/>
  <c r="Q725" i="4"/>
  <c r="Q686" i="4"/>
  <c r="Q616" i="4"/>
  <c r="Q714" i="4"/>
  <c r="G634" i="4"/>
  <c r="G605" i="4"/>
  <c r="G629" i="4"/>
  <c r="G702" i="4"/>
  <c r="G641" i="4"/>
  <c r="G674" i="4"/>
  <c r="G719" i="4"/>
  <c r="G581" i="4"/>
  <c r="G731" i="4"/>
  <c r="G593" i="4"/>
  <c r="G638" i="4"/>
  <c r="W731" i="4"/>
  <c r="W657" i="4"/>
  <c r="W737" i="4"/>
  <c r="W662" i="4"/>
  <c r="W594" i="4"/>
  <c r="W688" i="4"/>
  <c r="W726" i="4"/>
  <c r="W602" i="4"/>
  <c r="W685" i="4"/>
  <c r="W589" i="4"/>
  <c r="W697" i="4"/>
  <c r="W636" i="4"/>
  <c r="W747" i="4"/>
  <c r="Q743" i="4"/>
  <c r="K750" i="4"/>
  <c r="L627" i="4"/>
  <c r="L629" i="4"/>
  <c r="P639" i="4"/>
  <c r="P630" i="4"/>
  <c r="P629" i="4"/>
  <c r="P599" i="4"/>
  <c r="P715" i="4"/>
  <c r="P603" i="4"/>
  <c r="P641" i="4"/>
  <c r="P749" i="4"/>
  <c r="X581" i="4"/>
  <c r="R751" i="4"/>
  <c r="I683" i="4"/>
  <c r="I689" i="4"/>
  <c r="I725" i="4"/>
  <c r="I635" i="4"/>
  <c r="I729" i="4"/>
  <c r="I643" i="4"/>
  <c r="Q680" i="4"/>
  <c r="Q627" i="4"/>
  <c r="Q644" i="4"/>
  <c r="Q732" i="4"/>
  <c r="Q748" i="4"/>
  <c r="Q662" i="4"/>
  <c r="Q588" i="4"/>
  <c r="Q581" i="4"/>
  <c r="G687" i="4"/>
  <c r="G718" i="4"/>
  <c r="G667" i="4"/>
  <c r="G592" i="4"/>
  <c r="G714" i="4"/>
  <c r="G604" i="4"/>
  <c r="G649" i="4"/>
  <c r="G640" i="4"/>
  <c r="G741" i="4"/>
  <c r="G589" i="4"/>
  <c r="W631" i="4"/>
  <c r="W660" i="4"/>
  <c r="W728" i="4"/>
  <c r="W729" i="4"/>
  <c r="W577" i="4"/>
  <c r="W629" i="4"/>
  <c r="W716" i="4"/>
  <c r="W634" i="4"/>
  <c r="H607" i="4"/>
  <c r="Q661" i="4"/>
  <c r="AD583" i="4"/>
  <c r="AD632" i="4"/>
  <c r="AD744" i="4"/>
  <c r="AD594" i="4"/>
  <c r="AD666" i="4"/>
  <c r="AD652" i="4"/>
  <c r="AD582" i="4"/>
  <c r="AD729" i="4"/>
  <c r="L694" i="4"/>
  <c r="L746" i="4"/>
  <c r="L664" i="4"/>
  <c r="L641" i="4"/>
  <c r="L609" i="4"/>
  <c r="L584" i="4"/>
  <c r="L589" i="4"/>
  <c r="L634" i="4"/>
  <c r="L723" i="4"/>
  <c r="L669" i="4"/>
  <c r="L580" i="4"/>
  <c r="P736" i="4"/>
  <c r="P674" i="4"/>
  <c r="P733" i="4"/>
  <c r="P651" i="4"/>
  <c r="P696" i="4"/>
  <c r="P621" i="4"/>
  <c r="P666" i="4"/>
  <c r="P601" i="4"/>
  <c r="P578" i="4"/>
  <c r="P679" i="4"/>
  <c r="P747" i="4"/>
  <c r="H700" i="4"/>
  <c r="R746" i="4"/>
  <c r="I612" i="4"/>
  <c r="I631" i="4"/>
  <c r="I654" i="4"/>
  <c r="I744" i="4"/>
  <c r="I641" i="4"/>
  <c r="I735" i="4"/>
  <c r="I597" i="4"/>
  <c r="I586" i="4"/>
  <c r="I662" i="4"/>
  <c r="I679" i="4"/>
  <c r="I588" i="4"/>
  <c r="I749" i="4"/>
  <c r="Q596" i="4"/>
  <c r="Q679" i="4"/>
  <c r="Q628" i="4"/>
  <c r="Q707" i="4"/>
  <c r="Q717" i="4"/>
  <c r="Q579" i="4"/>
  <c r="Q613" i="4"/>
  <c r="Q652" i="4"/>
  <c r="Q708" i="4"/>
  <c r="Q602" i="4"/>
  <c r="Q746" i="4"/>
  <c r="G602" i="4"/>
  <c r="G699" i="4"/>
  <c r="G631" i="4"/>
  <c r="G707" i="4"/>
  <c r="G611" i="4"/>
  <c r="G670" i="4"/>
  <c r="G745" i="4"/>
  <c r="G607" i="4"/>
  <c r="G652" i="4"/>
  <c r="G619" i="4"/>
  <c r="G657" i="4"/>
  <c r="W751" i="4"/>
  <c r="W742" i="4"/>
  <c r="W646" i="4"/>
  <c r="W696" i="4"/>
  <c r="W638" i="4"/>
  <c r="W704" i="4"/>
  <c r="W587" i="4"/>
  <c r="W667" i="4"/>
  <c r="W578" i="4"/>
  <c r="W714" i="4"/>
  <c r="F618" i="4"/>
  <c r="H660" i="4"/>
  <c r="R744" i="4"/>
  <c r="AD688" i="4"/>
  <c r="AD708" i="4"/>
  <c r="AD720" i="4"/>
  <c r="AD631" i="4"/>
  <c r="AD610" i="4"/>
  <c r="AD680" i="4"/>
  <c r="L626" i="4"/>
  <c r="L748" i="4"/>
  <c r="L608" i="4"/>
  <c r="L632" i="4"/>
  <c r="L665" i="4"/>
  <c r="L677" i="4"/>
  <c r="L715" i="4"/>
  <c r="L598" i="4"/>
  <c r="L643" i="4"/>
  <c r="L730" i="4"/>
  <c r="L613" i="4"/>
  <c r="L700" i="4"/>
  <c r="L667" i="4"/>
  <c r="L599" i="4"/>
  <c r="L686" i="4"/>
  <c r="P613" i="4"/>
  <c r="P632" i="4"/>
  <c r="P677" i="4"/>
  <c r="P602" i="4"/>
  <c r="P647" i="4"/>
  <c r="P699" i="4"/>
  <c r="P610" i="4"/>
  <c r="P587" i="4"/>
  <c r="P681" i="4"/>
  <c r="P719" i="4"/>
  <c r="P644" i="4"/>
  <c r="P750" i="4"/>
  <c r="H629" i="4"/>
  <c r="F712" i="4"/>
  <c r="I707" i="4"/>
  <c r="I710" i="4"/>
  <c r="I695" i="4"/>
  <c r="I585" i="4"/>
  <c r="I609" i="4"/>
  <c r="I591" i="4"/>
  <c r="I696" i="4"/>
  <c r="I692" i="4"/>
  <c r="I596" i="4"/>
  <c r="I599" i="4"/>
  <c r="I714" i="4"/>
  <c r="I630" i="4"/>
  <c r="I736" i="4"/>
  <c r="I746" i="4"/>
  <c r="Q671" i="4"/>
  <c r="Q660" i="4"/>
  <c r="Q624" i="4"/>
  <c r="Q634" i="4"/>
  <c r="Q630" i="4"/>
  <c r="Q696" i="4"/>
  <c r="Q688" i="4"/>
  <c r="Q684" i="4"/>
  <c r="Q589" i="4"/>
  <c r="Q666" i="4"/>
  <c r="Q729" i="4"/>
  <c r="Q751" i="4"/>
  <c r="G742" i="4"/>
  <c r="G717" i="4"/>
  <c r="G701" i="4"/>
  <c r="G577" i="4"/>
  <c r="G606" i="4"/>
  <c r="G724" i="4"/>
  <c r="G685" i="4"/>
  <c r="G603" i="4"/>
  <c r="G697" i="4"/>
  <c r="G615" i="4"/>
  <c r="G747" i="4"/>
  <c r="W745" i="4"/>
  <c r="W645" i="4"/>
  <c r="W711" i="4"/>
  <c r="W670" i="4"/>
  <c r="W668" i="4"/>
  <c r="W603" i="4"/>
  <c r="W641" i="4"/>
  <c r="W707" i="4"/>
  <c r="W611" i="4"/>
  <c r="W719" i="4"/>
  <c r="W644" i="4"/>
  <c r="AC738" i="4"/>
  <c r="I678" i="4"/>
  <c r="L602" i="4"/>
  <c r="L719" i="4"/>
  <c r="L637" i="4"/>
  <c r="P684" i="4"/>
  <c r="P635" i="4"/>
  <c r="P729" i="4"/>
  <c r="P716" i="4"/>
  <c r="P714" i="4"/>
  <c r="P604" i="4"/>
  <c r="P735" i="4"/>
  <c r="I706" i="4"/>
  <c r="I705" i="4"/>
  <c r="I618" i="4"/>
  <c r="I694" i="4"/>
  <c r="I659" i="4"/>
  <c r="Q618" i="4"/>
  <c r="Q635" i="4"/>
  <c r="Q659" i="4"/>
  <c r="Q747" i="4"/>
  <c r="G688" i="4"/>
  <c r="G733" i="4"/>
  <c r="G689" i="4"/>
  <c r="G600" i="4"/>
  <c r="G678" i="4"/>
  <c r="G739" i="4"/>
  <c r="G627" i="4"/>
  <c r="G686" i="4"/>
  <c r="W596" i="4"/>
  <c r="W625" i="4"/>
  <c r="W684" i="4"/>
  <c r="W743" i="4"/>
  <c r="W591" i="4"/>
  <c r="W592" i="4"/>
  <c r="W724" i="4"/>
  <c r="W677" i="4"/>
  <c r="W595" i="4"/>
  <c r="J738" i="4"/>
  <c r="AD747" i="4"/>
  <c r="AD730" i="4"/>
  <c r="AD608" i="4"/>
  <c r="AD645" i="4"/>
  <c r="AD687" i="4"/>
  <c r="AD601" i="4"/>
  <c r="L742" i="4"/>
  <c r="L684" i="4"/>
  <c r="L710" i="4"/>
  <c r="L708" i="4"/>
  <c r="L647" i="4"/>
  <c r="L582" i="4"/>
  <c r="L625" i="4"/>
  <c r="L656" i="4"/>
  <c r="L581" i="4"/>
  <c r="L738" i="4"/>
  <c r="L642" i="4"/>
  <c r="L588" i="4"/>
  <c r="P694" i="4"/>
  <c r="P582" i="4"/>
  <c r="P628" i="4"/>
  <c r="P640" i="4"/>
  <c r="P704" i="4"/>
  <c r="P608" i="4"/>
  <c r="P653" i="4"/>
  <c r="P731" i="4"/>
  <c r="P600" i="4"/>
  <c r="P722" i="4"/>
  <c r="P751" i="4"/>
  <c r="Y730" i="4"/>
  <c r="X731" i="4"/>
  <c r="I598" i="4"/>
  <c r="I610" i="4"/>
  <c r="I649" i="4"/>
  <c r="I743" i="4"/>
  <c r="I739" i="4"/>
  <c r="I674" i="4"/>
  <c r="I691" i="4"/>
  <c r="I645" i="4"/>
  <c r="I617" i="4"/>
  <c r="I750" i="4"/>
  <c r="Q604" i="4"/>
  <c r="Q663" i="4"/>
  <c r="Q683" i="4"/>
  <c r="Q580" i="4"/>
  <c r="Q689" i="4"/>
  <c r="Q646" i="4"/>
  <c r="Q712" i="4"/>
  <c r="Q697" i="4"/>
  <c r="Q623" i="4"/>
  <c r="Q724" i="4"/>
  <c r="Q586" i="4"/>
  <c r="Q615" i="4"/>
  <c r="Q713" i="4"/>
  <c r="Q631" i="4"/>
  <c r="Q750" i="4"/>
  <c r="G582" i="4"/>
  <c r="G618" i="4"/>
  <c r="G677" i="4"/>
  <c r="G743" i="4"/>
  <c r="G626" i="4"/>
  <c r="G734" i="4"/>
  <c r="G673" i="4"/>
  <c r="G669" i="4"/>
  <c r="G723" i="4"/>
  <c r="G585" i="4"/>
  <c r="G616" i="4"/>
  <c r="W686" i="4"/>
  <c r="W682" i="4"/>
  <c r="W718" i="4"/>
  <c r="W580" i="4"/>
  <c r="W681" i="4"/>
  <c r="W733" i="4"/>
  <c r="W630" i="4"/>
  <c r="W689" i="4"/>
  <c r="W614" i="4"/>
  <c r="W694" i="4"/>
  <c r="U738" i="4"/>
  <c r="I614" i="4"/>
  <c r="AD674" i="4"/>
  <c r="AD664" i="4"/>
  <c r="AD596" i="4"/>
  <c r="AD603" i="4"/>
  <c r="AD743" i="4"/>
  <c r="L603" i="4"/>
  <c r="L709" i="4"/>
  <c r="L585" i="4"/>
  <c r="L623" i="4"/>
  <c r="L661" i="4"/>
  <c r="L666" i="4"/>
  <c r="L657" i="4"/>
  <c r="L689" i="4"/>
  <c r="L743" i="4"/>
  <c r="L696" i="4"/>
  <c r="L729" i="4"/>
  <c r="P645" i="4"/>
  <c r="P615" i="4"/>
  <c r="P586" i="4"/>
  <c r="P591" i="4"/>
  <c r="P713" i="4"/>
  <c r="P662" i="4"/>
  <c r="P665" i="4"/>
  <c r="P611" i="4"/>
  <c r="P726" i="4"/>
  <c r="P689" i="4"/>
  <c r="P734" i="4"/>
  <c r="P652" i="4"/>
  <c r="P746" i="4"/>
  <c r="AD748" i="4"/>
  <c r="H717" i="4"/>
  <c r="I653" i="4"/>
  <c r="I726" i="4"/>
  <c r="I711" i="4"/>
  <c r="I628" i="4"/>
  <c r="I634" i="4"/>
  <c r="I675" i="4"/>
  <c r="I593" i="4"/>
  <c r="I652" i="4"/>
  <c r="I676" i="4"/>
  <c r="I728" i="4"/>
  <c r="I611" i="4"/>
  <c r="I621" i="4"/>
  <c r="I715" i="4"/>
  <c r="I731" i="4"/>
  <c r="Q716" i="4"/>
  <c r="Q600" i="4"/>
  <c r="Q744" i="4"/>
  <c r="Q676" i="4"/>
  <c r="Q609" i="4"/>
  <c r="Q668" i="4"/>
  <c r="Q664" i="4"/>
  <c r="Q636" i="4"/>
  <c r="Q734" i="4"/>
  <c r="G645" i="4"/>
  <c r="G643" i="4"/>
  <c r="G671" i="4"/>
  <c r="G744" i="4"/>
  <c r="G614" i="4"/>
  <c r="G666" i="4"/>
  <c r="G610" i="4"/>
  <c r="G648" i="4"/>
  <c r="G700" i="4"/>
  <c r="G653" i="4"/>
  <c r="G705" i="4"/>
  <c r="G588" i="4"/>
  <c r="W619" i="4"/>
  <c r="W639" i="4"/>
  <c r="W717" i="4"/>
  <c r="W605" i="4"/>
  <c r="W706" i="4"/>
  <c r="W610" i="4"/>
  <c r="W618" i="4"/>
  <c r="W649" i="4"/>
  <c r="W715" i="4"/>
  <c r="W626" i="4"/>
  <c r="W734" i="4"/>
  <c r="W659" i="4"/>
  <c r="AD675" i="4"/>
  <c r="AA750" i="4"/>
  <c r="AD727" i="4"/>
  <c r="AD597" i="4"/>
  <c r="AD709" i="4"/>
  <c r="AD580" i="4"/>
  <c r="AD615" i="4"/>
  <c r="AD589" i="4"/>
  <c r="AD694" i="4"/>
  <c r="L751" i="4"/>
  <c r="L740" i="4"/>
  <c r="L722" i="4"/>
  <c r="L720" i="4"/>
  <c r="L610" i="4"/>
  <c r="L725" i="4"/>
  <c r="L681" i="4"/>
  <c r="L712" i="4"/>
  <c r="L654" i="4"/>
  <c r="L741" i="4"/>
  <c r="L687" i="4"/>
  <c r="L640" i="4"/>
  <c r="L727" i="4"/>
  <c r="L673" i="4"/>
  <c r="P727" i="4"/>
  <c r="P690" i="4"/>
  <c r="P706" i="4"/>
  <c r="P631" i="4"/>
  <c r="P718" i="4"/>
  <c r="P592" i="4"/>
  <c r="P637" i="4"/>
  <c r="P745" i="4"/>
  <c r="P663" i="4"/>
  <c r="P612" i="4"/>
  <c r="P692" i="4"/>
  <c r="P589" i="4"/>
  <c r="AD746" i="4"/>
  <c r="P590" i="4"/>
  <c r="I648" i="4"/>
  <c r="I693" i="4"/>
  <c r="I640" i="4"/>
  <c r="I713" i="4"/>
  <c r="I589" i="4"/>
  <c r="I613" i="4"/>
  <c r="I682" i="4"/>
  <c r="I666" i="4"/>
  <c r="I745" i="4"/>
  <c r="I717" i="4"/>
  <c r="Q633" i="4"/>
  <c r="Q709" i="4"/>
  <c r="Q578" i="4"/>
  <c r="Q577" i="4"/>
  <c r="Q643" i="4"/>
  <c r="Q675" i="4"/>
  <c r="Q607" i="4"/>
  <c r="Q620" i="4"/>
  <c r="Q687" i="4"/>
  <c r="Q605" i="4"/>
  <c r="Q693" i="4"/>
  <c r="Q587" i="4"/>
  <c r="Q731" i="4"/>
  <c r="G726" i="4"/>
  <c r="G630" i="4"/>
  <c r="G704" i="4"/>
  <c r="G636" i="4"/>
  <c r="G716" i="4"/>
  <c r="G578" i="4"/>
  <c r="G651" i="4"/>
  <c r="G590" i="4"/>
  <c r="G656" i="4"/>
  <c r="G715" i="4"/>
  <c r="W643" i="4"/>
  <c r="W744" i="4"/>
  <c r="W606" i="4"/>
  <c r="W672" i="4"/>
  <c r="W621" i="4"/>
  <c r="W652" i="4"/>
  <c r="W584" i="4"/>
  <c r="W692" i="4"/>
  <c r="H664" i="4"/>
  <c r="Q739" i="4"/>
  <c r="P705" i="4"/>
  <c r="C180" i="4" l="1"/>
  <c r="B179" i="4"/>
  <c r="Z567" i="4"/>
  <c r="AB567" i="4"/>
  <c r="V567" i="4"/>
  <c r="AD568" i="4"/>
  <c r="AA567" i="4"/>
  <c r="M568" i="4"/>
  <c r="Q568" i="4"/>
  <c r="P567" i="4"/>
  <c r="AA568" i="4"/>
  <c r="R567" i="4"/>
  <c r="J567" i="4"/>
  <c r="V568" i="4"/>
  <c r="K568" i="4"/>
  <c r="AC568" i="4"/>
  <c r="U567" i="4"/>
  <c r="J568" i="4"/>
  <c r="F567" i="4"/>
  <c r="M567" i="4"/>
  <c r="N567" i="4"/>
  <c r="AB568" i="4"/>
  <c r="L567" i="4"/>
  <c r="K567" i="4"/>
  <c r="U568" i="4"/>
  <c r="W567" i="4"/>
  <c r="I568" i="4"/>
  <c r="AC567" i="4"/>
  <c r="Q567" i="4"/>
  <c r="P568" i="4"/>
  <c r="I567" i="4"/>
  <c r="W568" i="4"/>
  <c r="AD567" i="4"/>
  <c r="N568" i="4"/>
  <c r="X567" i="4"/>
  <c r="O568" i="4"/>
  <c r="X568" i="4"/>
  <c r="R568" i="4"/>
  <c r="O567" i="4"/>
  <c r="S568" i="4"/>
  <c r="H568" i="4"/>
  <c r="G568" i="4"/>
  <c r="F568" i="4"/>
  <c r="Z568" i="4"/>
  <c r="Y567" i="4"/>
  <c r="T568" i="4"/>
  <c r="G567" i="4"/>
  <c r="L568" i="4"/>
  <c r="T567" i="4"/>
  <c r="S567" i="4"/>
  <c r="Y568" i="4"/>
  <c r="H567" i="4"/>
  <c r="B180" i="4" l="1"/>
  <c r="C181" i="4"/>
  <c r="B181" i="4" l="1"/>
  <c r="C182" i="4"/>
  <c r="B182" i="4" l="1"/>
  <c r="C183" i="4"/>
  <c r="C184" i="4" l="1"/>
  <c r="B183" i="4"/>
  <c r="B184" i="4" l="1"/>
  <c r="C185" i="4"/>
  <c r="B185" i="4" l="1"/>
  <c r="C186" i="4"/>
  <c r="B186" i="4" l="1"/>
  <c r="C187" i="4"/>
  <c r="C188" i="4" l="1"/>
  <c r="B187" i="4"/>
  <c r="B188" i="4" l="1"/>
  <c r="C189" i="4"/>
  <c r="B189" i="4" l="1"/>
  <c r="C190" i="4"/>
  <c r="B190" i="4" l="1"/>
  <c r="C191" i="4"/>
  <c r="C192" i="4" l="1"/>
  <c r="B191" i="4"/>
  <c r="B192" i="4" l="1"/>
  <c r="C193" i="4"/>
  <c r="B193" i="4" l="1"/>
  <c r="C194" i="4"/>
  <c r="B194" i="4" l="1"/>
  <c r="C195" i="4"/>
  <c r="C196" i="4" l="1"/>
  <c r="B195" i="4"/>
  <c r="B196" i="4" l="1"/>
  <c r="C197" i="4"/>
  <c r="B197" i="4" l="1"/>
  <c r="C198" i="4"/>
  <c r="B198" i="4" l="1"/>
  <c r="C199" i="4"/>
  <c r="C200" i="4" l="1"/>
  <c r="B199" i="4"/>
  <c r="B200" i="4" l="1"/>
  <c r="C201" i="4"/>
  <c r="B201" i="4" l="1"/>
  <c r="C202" i="4"/>
  <c r="B202" i="4" l="1"/>
  <c r="C203" i="4"/>
  <c r="C204" i="4" l="1"/>
  <c r="B203" i="4"/>
  <c r="B204" i="4" l="1"/>
  <c r="C205" i="4"/>
  <c r="B205" i="4" l="1"/>
  <c r="C206" i="4"/>
  <c r="B206" i="4" l="1"/>
  <c r="C207" i="4"/>
  <c r="C208" i="4" l="1"/>
  <c r="B207" i="4"/>
  <c r="B208" i="4" l="1"/>
  <c r="C209" i="4"/>
  <c r="B209" i="4" l="1"/>
  <c r="C210" i="4"/>
  <c r="B210" i="4" l="1"/>
  <c r="C211" i="4"/>
  <c r="C212" i="4" l="1"/>
  <c r="B211" i="4"/>
  <c r="B212" i="4" l="1"/>
  <c r="C213" i="4"/>
  <c r="B213" i="4" l="1"/>
  <c r="C214" i="4"/>
  <c r="B214" i="4" l="1"/>
  <c r="C215" i="4"/>
  <c r="C216" i="4" l="1"/>
  <c r="B215" i="4"/>
  <c r="B216" i="4" l="1"/>
  <c r="C217" i="4"/>
  <c r="B217" i="4" l="1"/>
  <c r="C218" i="4"/>
  <c r="B218" i="4" l="1"/>
  <c r="C219" i="4"/>
  <c r="C220" i="4" l="1"/>
  <c r="B219" i="4"/>
  <c r="B220" i="4" l="1"/>
  <c r="C221" i="4"/>
  <c r="B221" i="4" l="1"/>
  <c r="C222" i="4"/>
  <c r="B222" i="4" l="1"/>
  <c r="C223" i="4"/>
  <c r="C224" i="4" l="1"/>
  <c r="B223" i="4"/>
  <c r="B224" i="4" l="1"/>
  <c r="C225" i="4"/>
  <c r="B225" i="4" l="1"/>
  <c r="C226" i="4"/>
  <c r="B226" i="4" l="1"/>
  <c r="C227" i="4"/>
  <c r="C228" i="4" l="1"/>
  <c r="B227" i="4"/>
  <c r="B228" i="4" l="1"/>
  <c r="C229" i="4"/>
  <c r="B229" i="4" l="1"/>
  <c r="C230" i="4"/>
  <c r="B230" i="4" l="1"/>
  <c r="C231" i="4"/>
  <c r="C232" i="4" l="1"/>
  <c r="B231" i="4"/>
  <c r="B232" i="4" l="1"/>
  <c r="C233" i="4"/>
  <c r="B233" i="4" l="1"/>
  <c r="C234" i="4"/>
  <c r="B234" i="4" l="1"/>
  <c r="C235" i="4"/>
  <c r="C236" i="4" l="1"/>
  <c r="B235" i="4"/>
  <c r="B236" i="4" l="1"/>
  <c r="C237" i="4"/>
  <c r="B237" i="4" l="1"/>
  <c r="C238" i="4"/>
  <c r="B238" i="4" l="1"/>
  <c r="C239" i="4"/>
  <c r="C240" i="4" l="1"/>
  <c r="B239" i="4"/>
  <c r="B240" i="4" l="1"/>
  <c r="C241" i="4"/>
  <c r="B241" i="4" l="1"/>
  <c r="C242" i="4"/>
  <c r="B242" i="4" l="1"/>
  <c r="C243" i="4"/>
  <c r="C244" i="4" l="1"/>
  <c r="B243" i="4"/>
  <c r="B244" i="4" l="1"/>
  <c r="C245" i="4"/>
  <c r="B245" i="4" l="1"/>
  <c r="C246" i="4"/>
  <c r="B246" i="4" l="1"/>
  <c r="C247" i="4"/>
  <c r="C248" i="4" l="1"/>
  <c r="B247" i="4"/>
  <c r="B248" i="4" l="1"/>
  <c r="C249" i="4"/>
  <c r="B249" i="4" l="1"/>
  <c r="C250" i="4"/>
  <c r="B250" i="4" l="1"/>
  <c r="C251" i="4"/>
  <c r="C252" i="4" l="1"/>
  <c r="B251" i="4"/>
  <c r="B252" i="4" l="1"/>
  <c r="C253" i="4"/>
  <c r="B253" i="4" l="1"/>
  <c r="C254" i="4"/>
  <c r="B254" i="4" l="1"/>
  <c r="C255" i="4"/>
  <c r="C256" i="4" l="1"/>
  <c r="B255" i="4"/>
  <c r="B256" i="4" l="1"/>
  <c r="C257" i="4"/>
  <c r="B257" i="4" l="1"/>
  <c r="C258" i="4"/>
  <c r="B258" i="4" l="1"/>
  <c r="C259" i="4"/>
  <c r="C260" i="4" l="1"/>
  <c r="B259" i="4"/>
  <c r="B260" i="4" l="1"/>
  <c r="C261" i="4"/>
  <c r="B261" i="4" l="1"/>
  <c r="C262" i="4"/>
  <c r="B262" i="4" l="1"/>
  <c r="C263" i="4"/>
  <c r="C264" i="4" l="1"/>
  <c r="B263" i="4"/>
  <c r="B264" i="4" l="1"/>
  <c r="C265" i="4"/>
  <c r="B265" i="4" l="1"/>
  <c r="C266" i="4"/>
  <c r="B266" i="4" l="1"/>
  <c r="C267" i="4"/>
  <c r="C268" i="4" l="1"/>
  <c r="B267" i="4"/>
  <c r="B268" i="4" l="1"/>
  <c r="C269" i="4"/>
  <c r="B269" i="4" l="1"/>
  <c r="C270" i="4"/>
  <c r="B270" i="4" l="1"/>
  <c r="C271" i="4"/>
  <c r="C272" i="4" l="1"/>
  <c r="B271" i="4"/>
  <c r="B272" i="4" l="1"/>
  <c r="C273" i="4"/>
  <c r="B273" i="4" l="1"/>
  <c r="C274" i="4"/>
  <c r="B274" i="4" l="1"/>
  <c r="C275" i="4"/>
  <c r="C276" i="4" l="1"/>
  <c r="B275" i="4"/>
  <c r="B276" i="4" l="1"/>
  <c r="C277" i="4"/>
  <c r="B277" i="4" l="1"/>
  <c r="C278" i="4"/>
  <c r="B278" i="4" l="1"/>
  <c r="C279" i="4"/>
  <c r="C280" i="4" l="1"/>
  <c r="B279" i="4"/>
  <c r="B280" i="4" l="1"/>
  <c r="C281" i="4"/>
  <c r="B281" i="4" l="1"/>
  <c r="C282" i="4"/>
  <c r="B282" i="4" l="1"/>
  <c r="C283" i="4"/>
  <c r="C284" i="4" l="1"/>
  <c r="B283" i="4"/>
  <c r="B284" i="4" l="1"/>
  <c r="C285" i="4"/>
  <c r="B285" i="4" l="1"/>
  <c r="C286" i="4"/>
  <c r="B286" i="4" l="1"/>
  <c r="C287" i="4"/>
  <c r="C288" i="4" l="1"/>
  <c r="B287" i="4"/>
  <c r="B288" i="4" l="1"/>
  <c r="C289" i="4"/>
  <c r="B289" i="4" l="1"/>
  <c r="C290" i="4"/>
  <c r="B290" i="4" l="1"/>
  <c r="C291" i="4"/>
  <c r="C292" i="4" l="1"/>
  <c r="B291" i="4"/>
  <c r="B292" i="4" l="1"/>
  <c r="C293" i="4"/>
  <c r="B293" i="4" l="1"/>
  <c r="C294" i="4"/>
  <c r="B294" i="4" l="1"/>
  <c r="C295" i="4"/>
  <c r="C296" i="4" l="1"/>
  <c r="B295" i="4"/>
  <c r="B296" i="4" l="1"/>
  <c r="C297" i="4"/>
  <c r="B297" i="4" l="1"/>
  <c r="C298" i="4"/>
  <c r="B298" i="4" l="1"/>
  <c r="C299" i="4"/>
  <c r="C300" i="4" l="1"/>
  <c r="B299" i="4"/>
  <c r="B300" i="4" l="1"/>
  <c r="C301" i="4"/>
  <c r="B301" i="4" l="1"/>
  <c r="C302" i="4"/>
  <c r="B302" i="4" l="1"/>
  <c r="C303" i="4"/>
  <c r="C304" i="4" l="1"/>
  <c r="B303" i="4"/>
  <c r="B304" i="4" l="1"/>
  <c r="C305" i="4"/>
  <c r="B305" i="4" l="1"/>
  <c r="C306" i="4"/>
  <c r="B306" i="4" l="1"/>
  <c r="C307" i="4"/>
  <c r="C308" i="4" l="1"/>
  <c r="B307" i="4"/>
  <c r="B308" i="4" l="1"/>
  <c r="C309" i="4"/>
  <c r="B309" i="4" l="1"/>
  <c r="C310" i="4"/>
  <c r="B310" i="4" l="1"/>
  <c r="C311" i="4"/>
  <c r="C312" i="4" l="1"/>
  <c r="B311" i="4"/>
  <c r="B312" i="4" l="1"/>
  <c r="C313" i="4"/>
  <c r="B313" i="4" l="1"/>
  <c r="C314" i="4"/>
  <c r="B314" i="4" l="1"/>
  <c r="C315" i="4"/>
  <c r="C316" i="4" l="1"/>
  <c r="B315" i="4"/>
  <c r="B316" i="4" l="1"/>
  <c r="C317" i="4"/>
  <c r="B317" i="4" l="1"/>
  <c r="C318" i="4"/>
  <c r="B318" i="4" l="1"/>
  <c r="C319" i="4"/>
  <c r="C320" i="4" l="1"/>
  <c r="B319" i="4"/>
  <c r="B320" i="4" l="1"/>
  <c r="C321" i="4"/>
  <c r="B321" i="4" l="1"/>
  <c r="C322" i="4"/>
  <c r="B322" i="4" l="1"/>
  <c r="C323" i="4"/>
  <c r="C324" i="4" l="1"/>
  <c r="B323" i="4"/>
  <c r="B324" i="4" l="1"/>
  <c r="C325" i="4"/>
  <c r="B325" i="4" l="1"/>
  <c r="C326" i="4"/>
  <c r="B326" i="4" l="1"/>
  <c r="C327" i="4"/>
  <c r="C328" i="4" l="1"/>
  <c r="B327" i="4"/>
  <c r="B328" i="4" l="1"/>
  <c r="C329" i="4"/>
  <c r="B329" i="4" l="1"/>
  <c r="C330" i="4"/>
  <c r="B330" i="4" l="1"/>
  <c r="C331" i="4"/>
  <c r="C332" i="4" l="1"/>
  <c r="B331" i="4"/>
  <c r="B332" i="4" l="1"/>
  <c r="C333" i="4"/>
  <c r="B333" i="4" l="1"/>
  <c r="C334" i="4"/>
  <c r="B334" i="4" l="1"/>
  <c r="C335" i="4"/>
  <c r="C336" i="4" l="1"/>
  <c r="B335" i="4"/>
  <c r="B336" i="4" l="1"/>
  <c r="C337" i="4"/>
  <c r="B337" i="4" l="1"/>
  <c r="C338" i="4"/>
  <c r="B338" i="4" l="1"/>
  <c r="C339" i="4"/>
  <c r="C340" i="4" l="1"/>
  <c r="B339" i="4"/>
  <c r="B340" i="4" l="1"/>
  <c r="C341" i="4"/>
  <c r="B341" i="4" l="1"/>
  <c r="C342" i="4"/>
  <c r="B342" i="4" l="1"/>
  <c r="C343" i="4"/>
  <c r="C344" i="4" l="1"/>
  <c r="B343" i="4"/>
  <c r="B344" i="4" l="1"/>
  <c r="C345" i="4"/>
  <c r="B345" i="4" l="1"/>
  <c r="C346" i="4"/>
  <c r="B346" i="4" l="1"/>
  <c r="C347" i="4"/>
  <c r="C348" i="4" l="1"/>
  <c r="B347" i="4"/>
  <c r="B348" i="4" l="1"/>
  <c r="C349" i="4"/>
  <c r="B349" i="4" l="1"/>
  <c r="C350" i="4"/>
  <c r="B350" i="4" l="1"/>
  <c r="C351" i="4"/>
  <c r="C352" i="4" l="1"/>
  <c r="B351" i="4"/>
  <c r="B352" i="4" l="1"/>
  <c r="C353" i="4"/>
  <c r="B353" i="4" l="1"/>
  <c r="C354" i="4"/>
  <c r="B354" i="4" l="1"/>
  <c r="C355" i="4"/>
  <c r="C356" i="4" l="1"/>
  <c r="B355" i="4"/>
  <c r="B356" i="4" l="1"/>
  <c r="C357" i="4"/>
  <c r="B357" i="4" l="1"/>
  <c r="C358" i="4"/>
  <c r="B358" i="4" l="1"/>
  <c r="C359" i="4"/>
  <c r="B359" i="4" l="1"/>
  <c r="AE567" i="4" l="1"/>
  <c r="AE568" i="4" l="1"/>
</calcChain>
</file>

<file path=xl/sharedStrings.xml><?xml version="1.0" encoding="utf-8"?>
<sst xmlns="http://schemas.openxmlformats.org/spreadsheetml/2006/main" count="2852" uniqueCount="345">
  <si>
    <t>ertefa</t>
  </si>
  <si>
    <t>arz</t>
  </si>
  <si>
    <t>tool</t>
  </si>
  <si>
    <t>shr</t>
  </si>
  <si>
    <t>mor</t>
  </si>
  <si>
    <t>tir</t>
  </si>
  <si>
    <t>khr</t>
  </si>
  <si>
    <t>ord</t>
  </si>
  <si>
    <t>far</t>
  </si>
  <si>
    <t>esf</t>
  </si>
  <si>
    <t>bah</t>
  </si>
  <si>
    <t>dey</t>
  </si>
  <si>
    <t>azr</t>
  </si>
  <si>
    <t>abn</t>
  </si>
  <si>
    <t>mhr</t>
  </si>
  <si>
    <t>گاوخوني</t>
  </si>
  <si>
    <t>42-001</t>
  </si>
  <si>
    <t>42-017</t>
  </si>
  <si>
    <t>42-022</t>
  </si>
  <si>
    <t>42-007</t>
  </si>
  <si>
    <t>42-042</t>
  </si>
  <si>
    <t>42-025</t>
  </si>
  <si>
    <t>42-011</t>
  </si>
  <si>
    <t>42-038</t>
  </si>
  <si>
    <t>42-470</t>
  </si>
  <si>
    <t>42-023</t>
  </si>
  <si>
    <t>42-003</t>
  </si>
  <si>
    <t>42-024</t>
  </si>
  <si>
    <t>42-032</t>
  </si>
  <si>
    <t>42-005</t>
  </si>
  <si>
    <t>42-057</t>
  </si>
  <si>
    <t>42-528</t>
  </si>
  <si>
    <t>42-530</t>
  </si>
  <si>
    <t>42-405</t>
  </si>
  <si>
    <t>42-409</t>
  </si>
  <si>
    <t>42-401</t>
  </si>
  <si>
    <t>42-407</t>
  </si>
  <si>
    <t>42-410</t>
  </si>
  <si>
    <t>42-406</t>
  </si>
  <si>
    <t>42-404</t>
  </si>
  <si>
    <t>42-974</t>
  </si>
  <si>
    <t>42-400</t>
  </si>
  <si>
    <t>42-980</t>
  </si>
  <si>
    <t>-</t>
  </si>
  <si>
    <t>ostan</t>
  </si>
  <si>
    <t>hoze</t>
  </si>
  <si>
    <t>avg-all-year</t>
  </si>
  <si>
    <t>pred</t>
  </si>
  <si>
    <t>avg</t>
  </si>
  <si>
    <t>anomaly</t>
  </si>
  <si>
    <t>intercept</t>
  </si>
  <si>
    <t>lag1</t>
  </si>
  <si>
    <t>lag2</t>
  </si>
  <si>
    <t>Regression</t>
  </si>
  <si>
    <t>correl</t>
  </si>
  <si>
    <t>R2</t>
  </si>
  <si>
    <t>lag3</t>
  </si>
  <si>
    <t>corr</t>
  </si>
  <si>
    <t>چهارمحال و بختیاری</t>
  </si>
  <si>
    <t>چلگرد</t>
  </si>
  <si>
    <t>تونل اول کوهرنگ</t>
  </si>
  <si>
    <t>elev</t>
  </si>
  <si>
    <t xml:space="preserve">میهه </t>
  </si>
  <si>
    <t>زاینده رود</t>
  </si>
  <si>
    <t>شیخ شبان</t>
  </si>
  <si>
    <t>اصفهان</t>
  </si>
  <si>
    <t>اورگان</t>
  </si>
  <si>
    <t>مرغملک</t>
  </si>
  <si>
    <t xml:space="preserve">اسکندری </t>
  </si>
  <si>
    <t>پلاسجان</t>
  </si>
  <si>
    <t>قلعه شاهرخ</t>
  </si>
  <si>
    <t>چهارمحال و ب</t>
  </si>
  <si>
    <t>بارده</t>
  </si>
  <si>
    <t>بن</t>
  </si>
  <si>
    <t>دولت آباد فریدن</t>
  </si>
  <si>
    <t>مرغاب</t>
  </si>
  <si>
    <t>قلعه ناظر</t>
  </si>
  <si>
    <t>سد زاینده رود</t>
  </si>
  <si>
    <t>اشن</t>
  </si>
  <si>
    <t>خشک رود</t>
  </si>
  <si>
    <t>پل کله</t>
  </si>
  <si>
    <t>هاریزه جبل</t>
  </si>
  <si>
    <t>مسیل شمالی زاینده رود</t>
  </si>
  <si>
    <t>وزوان میمه</t>
  </si>
  <si>
    <t>دستکن</t>
  </si>
  <si>
    <t>ایزدخواست</t>
  </si>
  <si>
    <t>زفره فلاورجان</t>
  </si>
  <si>
    <t>جعفرآباد</t>
  </si>
  <si>
    <t>مسیل های شمال زاینده رود</t>
  </si>
  <si>
    <t>مهیار</t>
  </si>
  <si>
    <t>کوهپایه</t>
  </si>
  <si>
    <t>مسیلهای شمال گاوخونی</t>
  </si>
  <si>
    <t>مقصودبیک</t>
  </si>
  <si>
    <t>زرچشمه</t>
  </si>
  <si>
    <t>زیار براآن</t>
  </si>
  <si>
    <t>مورچه خورت</t>
  </si>
  <si>
    <t>مسیلهای اردستان</t>
  </si>
  <si>
    <t>ورزنه</t>
  </si>
  <si>
    <t xml:space="preserve"> Latitude</t>
  </si>
  <si>
    <t>CCSPersiann</t>
  </si>
  <si>
    <t xml:space="preserve"> Rain(mm)\</t>
  </si>
  <si>
    <t xml:space="preserve"> Longitude</t>
  </si>
  <si>
    <t>Month</t>
  </si>
  <si>
    <t>Year</t>
  </si>
  <si>
    <t>CCS_1m200301</t>
  </si>
  <si>
    <t>CCS_1m200302</t>
  </si>
  <si>
    <t>CCS_1m200303</t>
  </si>
  <si>
    <t>CCS_1m200304</t>
  </si>
  <si>
    <t>CCS_1m200305</t>
  </si>
  <si>
    <t>CCS_1m200306</t>
  </si>
  <si>
    <t>CCS_1m200307</t>
  </si>
  <si>
    <t>CCS_1m200308</t>
  </si>
  <si>
    <t>CCS_1m200309</t>
  </si>
  <si>
    <t>CCS_1m200310</t>
  </si>
  <si>
    <t>CCS_1m200311</t>
  </si>
  <si>
    <t>CCS_1m200312</t>
  </si>
  <si>
    <t>CCS_1m200401</t>
  </si>
  <si>
    <t>CCS_1m200402</t>
  </si>
  <si>
    <t>CCS_1m200403</t>
  </si>
  <si>
    <t>CCS_1m200404</t>
  </si>
  <si>
    <t>CCS_1m200405</t>
  </si>
  <si>
    <t>CCS_1m200406</t>
  </si>
  <si>
    <t>CCS_1m200407</t>
  </si>
  <si>
    <t>CCS_1m200408</t>
  </si>
  <si>
    <t>CCS_1m200409</t>
  </si>
  <si>
    <t>CCS_1m200410</t>
  </si>
  <si>
    <t>CCS_1m200411</t>
  </si>
  <si>
    <t>CCS_1m200412</t>
  </si>
  <si>
    <t>CCS_1m200501</t>
  </si>
  <si>
    <t>CCS_1m200502</t>
  </si>
  <si>
    <t>CCS_1m200503</t>
  </si>
  <si>
    <t>CCS_1m200504</t>
  </si>
  <si>
    <t>CCS_1m200505</t>
  </si>
  <si>
    <t>CCS_1m200506</t>
  </si>
  <si>
    <t>CCS_1m200507</t>
  </si>
  <si>
    <t>CCS_1m200508</t>
  </si>
  <si>
    <t>CCS_1m200509</t>
  </si>
  <si>
    <t>CCS_1m200510</t>
  </si>
  <si>
    <t>CCS_1m200511</t>
  </si>
  <si>
    <t>CCS_1m200512</t>
  </si>
  <si>
    <t>CCS_1m200601</t>
  </si>
  <si>
    <t>CCS_1m200602</t>
  </si>
  <si>
    <t>CCS_1m200603</t>
  </si>
  <si>
    <t>CCS_1m200604</t>
  </si>
  <si>
    <t>CCS_1m200605</t>
  </si>
  <si>
    <t>CCS_1m200606</t>
  </si>
  <si>
    <t>CCS_1m200607</t>
  </si>
  <si>
    <t>CCS_1m200608</t>
  </si>
  <si>
    <t>CCS_1m200609</t>
  </si>
  <si>
    <t>CCS_1m200610</t>
  </si>
  <si>
    <t>CCS_1m200611</t>
  </si>
  <si>
    <t>CCS_1m200612</t>
  </si>
  <si>
    <t>CCS_1m200701</t>
  </si>
  <si>
    <t>CCS_1m200702</t>
  </si>
  <si>
    <t>CCS_1m200703</t>
  </si>
  <si>
    <t>CCS_1m200704</t>
  </si>
  <si>
    <t>CCS_1m200705</t>
  </si>
  <si>
    <t>CCS_1m200706</t>
  </si>
  <si>
    <t>CCS_1m200707</t>
  </si>
  <si>
    <t>CCS_1m200708</t>
  </si>
  <si>
    <t>CCS_1m200709</t>
  </si>
  <si>
    <t>CCS_1m200710</t>
  </si>
  <si>
    <t>CCS_1m200711</t>
  </si>
  <si>
    <t>CCS_1m200712</t>
  </si>
  <si>
    <t>CCS_1m200801</t>
  </si>
  <si>
    <t>CCS_1m200802</t>
  </si>
  <si>
    <t>CCS_1m200803</t>
  </si>
  <si>
    <t>CCS_1m200804</t>
  </si>
  <si>
    <t>CCS_1m200805</t>
  </si>
  <si>
    <t>CCS_1m200806</t>
  </si>
  <si>
    <t>CCS_1m200807</t>
  </si>
  <si>
    <t>CCS_1m200808</t>
  </si>
  <si>
    <t>CCS_1m200809</t>
  </si>
  <si>
    <t>CCS_1m200810</t>
  </si>
  <si>
    <t>CCS_1m200811</t>
  </si>
  <si>
    <t>CCS_1m200812</t>
  </si>
  <si>
    <t>CCS_1m200901</t>
  </si>
  <si>
    <t>CCS_1m200902</t>
  </si>
  <si>
    <t>CCS_1m200903</t>
  </si>
  <si>
    <t>CCS_1m200904</t>
  </si>
  <si>
    <t>CCS_1m200905</t>
  </si>
  <si>
    <t>CCS_1m200906</t>
  </si>
  <si>
    <t>CCS_1m200907</t>
  </si>
  <si>
    <t>CCS_1m200908</t>
  </si>
  <si>
    <t>CCS_1m200909</t>
  </si>
  <si>
    <t>CCS_1m200910</t>
  </si>
  <si>
    <t>CCS_1m200911</t>
  </si>
  <si>
    <t>CCS_1m200912</t>
  </si>
  <si>
    <t>CCS_1m201001</t>
  </si>
  <si>
    <t>CCS_1m201002</t>
  </si>
  <si>
    <t>CCS_1m201003</t>
  </si>
  <si>
    <t>CCS_1m201004</t>
  </si>
  <si>
    <t>CCS_1m201005</t>
  </si>
  <si>
    <t>CCS_1m201006</t>
  </si>
  <si>
    <t>CCS_1m201007</t>
  </si>
  <si>
    <t>CCS_1m201008</t>
  </si>
  <si>
    <t>CCS_1m201009</t>
  </si>
  <si>
    <t>CCS_1m201010</t>
  </si>
  <si>
    <t>CCS_1m201011</t>
  </si>
  <si>
    <t>CCS_1m201012</t>
  </si>
  <si>
    <t>CCS_1m201101</t>
  </si>
  <si>
    <t>CCS_1m201102</t>
  </si>
  <si>
    <t>CCS_1m201103</t>
  </si>
  <si>
    <t>CCS_1m201104</t>
  </si>
  <si>
    <t>CCS_1m201105</t>
  </si>
  <si>
    <t>CCS_1m201106</t>
  </si>
  <si>
    <t>CCS_1m201107</t>
  </si>
  <si>
    <t>CCS_1m201108</t>
  </si>
  <si>
    <t>CCS_1m201109</t>
  </si>
  <si>
    <t>CCS_1m201110</t>
  </si>
  <si>
    <t>CCS_1m201111</t>
  </si>
  <si>
    <t>CCS_1m201112</t>
  </si>
  <si>
    <t>CCS_1m201201</t>
  </si>
  <si>
    <t>CCS_1m201202</t>
  </si>
  <si>
    <t>CCS_1m201203</t>
  </si>
  <si>
    <t>CCS_1m201204</t>
  </si>
  <si>
    <t>CCS_1m201205</t>
  </si>
  <si>
    <t>CCS_1m201206</t>
  </si>
  <si>
    <t>CCS_1m201207</t>
  </si>
  <si>
    <t>CCS_1m201208</t>
  </si>
  <si>
    <t>CCS_1m201209</t>
  </si>
  <si>
    <t>CCS_1m201210</t>
  </si>
  <si>
    <t>CCS_1m201211</t>
  </si>
  <si>
    <t>CCS_1m201212</t>
  </si>
  <si>
    <t>CCS_1m201301</t>
  </si>
  <si>
    <t>CCS_1m201302</t>
  </si>
  <si>
    <t>CCS_1m201303</t>
  </si>
  <si>
    <t>CCS_1m201304</t>
  </si>
  <si>
    <t>CCS_1m201305</t>
  </si>
  <si>
    <t>CCS_1m201306</t>
  </si>
  <si>
    <t>CCS_1m201307</t>
  </si>
  <si>
    <t>CCS_1m201308</t>
  </si>
  <si>
    <t>CCS_1m201309</t>
  </si>
  <si>
    <t>CCS_1m201310</t>
  </si>
  <si>
    <t>CCS_1m201311</t>
  </si>
  <si>
    <t>CCS_1m201312</t>
  </si>
  <si>
    <t>CCS_1m201401</t>
  </si>
  <si>
    <t>CCS_1m201402</t>
  </si>
  <si>
    <t>CCS_1m201403</t>
  </si>
  <si>
    <t>CCS_1m201404</t>
  </si>
  <si>
    <t>CCS_1m201405</t>
  </si>
  <si>
    <t>CCS_1m201406</t>
  </si>
  <si>
    <t>CCS_1m201407</t>
  </si>
  <si>
    <t>CCS_1m201408</t>
  </si>
  <si>
    <t>CCS_1m201409</t>
  </si>
  <si>
    <t>CCS_1m201410</t>
  </si>
  <si>
    <t>CCS_1m201411</t>
  </si>
  <si>
    <t>CCS_1m201412</t>
  </si>
  <si>
    <t>CCS_1m201501</t>
  </si>
  <si>
    <t>CCS_1m201502</t>
  </si>
  <si>
    <t>CCS_1m201503</t>
  </si>
  <si>
    <t>CCS_1m201504</t>
  </si>
  <si>
    <t>CCS_1m201505</t>
  </si>
  <si>
    <t>CCS_1m201506</t>
  </si>
  <si>
    <t>CCS_1m201507</t>
  </si>
  <si>
    <t>CCS_1m201508</t>
  </si>
  <si>
    <t>CCS_1m201509</t>
  </si>
  <si>
    <t>CCS_1m201510</t>
  </si>
  <si>
    <t>CCS_1m201511</t>
  </si>
  <si>
    <t>CCS_1m201512</t>
  </si>
  <si>
    <t>CCS_1m201601</t>
  </si>
  <si>
    <t>CCS_1m201602</t>
  </si>
  <si>
    <t>CCS_1m201603</t>
  </si>
  <si>
    <t>CCS_1m201604</t>
  </si>
  <si>
    <t>CCS_1m201605</t>
  </si>
  <si>
    <t>CCS_1m201606</t>
  </si>
  <si>
    <t>CCS_1m201607</t>
  </si>
  <si>
    <t>CCS_1m201608</t>
  </si>
  <si>
    <t>CCS_1m201609</t>
  </si>
  <si>
    <t>CCS_1m201610</t>
  </si>
  <si>
    <t>CCS_1m201611</t>
  </si>
  <si>
    <t>CCS_1m201612</t>
  </si>
  <si>
    <t>CCS_1m201701</t>
  </si>
  <si>
    <t>CCS_1m201702</t>
  </si>
  <si>
    <t>CCS_1m201703</t>
  </si>
  <si>
    <t>CCS_1m201704</t>
  </si>
  <si>
    <t>CCS_1m201705</t>
  </si>
  <si>
    <t>CCS_1m201706</t>
  </si>
  <si>
    <t>CCS_1m201707</t>
  </si>
  <si>
    <t>CCS_1m201708</t>
  </si>
  <si>
    <t>CCS_1m201709</t>
  </si>
  <si>
    <t>CCS_1m201710</t>
  </si>
  <si>
    <t>CCS_1m201711</t>
  </si>
  <si>
    <t>CCS_1m201712</t>
  </si>
  <si>
    <t>CCS_1m201801</t>
  </si>
  <si>
    <t>CCS_1m201802</t>
  </si>
  <si>
    <t>CCS_1m201803</t>
  </si>
  <si>
    <t>CCS_1m201804</t>
  </si>
  <si>
    <t>CCS_1m201805</t>
  </si>
  <si>
    <t>CCS_1m201806</t>
  </si>
  <si>
    <t>CCS_1m201807</t>
  </si>
  <si>
    <t>CCS_1m201808</t>
  </si>
  <si>
    <t>CCS_1m201809</t>
  </si>
  <si>
    <t>CCS_1m201810</t>
  </si>
  <si>
    <t>CCS_1m201811</t>
  </si>
  <si>
    <t>CCS_1m201812</t>
  </si>
  <si>
    <t>CCS_1m201901</t>
  </si>
  <si>
    <t>CCS_1m201902</t>
  </si>
  <si>
    <t>CCS_1m201903</t>
  </si>
  <si>
    <t>CCS_1m201904</t>
  </si>
  <si>
    <t>CCS_1m201905</t>
  </si>
  <si>
    <t>CCS_1m201906</t>
  </si>
  <si>
    <t>CCS_1m201907</t>
  </si>
  <si>
    <t>CCS_1m201908</t>
  </si>
  <si>
    <t>CCS_1m201909</t>
  </si>
  <si>
    <t>CCS_1m201910</t>
  </si>
  <si>
    <t>CCS_1m201911</t>
  </si>
  <si>
    <t>CCS_1m201912</t>
  </si>
  <si>
    <t>CCS_1m202001</t>
  </si>
  <si>
    <t>CCS_1m202002</t>
  </si>
  <si>
    <t>CCS_1m202003</t>
  </si>
  <si>
    <t>CCS_1m202004</t>
  </si>
  <si>
    <t>CCS_1m202005</t>
  </si>
  <si>
    <t>CCS_1m202006</t>
  </si>
  <si>
    <t>CCS_1m202007</t>
  </si>
  <si>
    <t>CCS_1m202008</t>
  </si>
  <si>
    <t>CCS_1m202009</t>
  </si>
  <si>
    <t>CCS_1m202010</t>
  </si>
  <si>
    <t>CCS_1m202011</t>
  </si>
  <si>
    <t>CCS_1m202012</t>
  </si>
  <si>
    <t>CCS_1m202101</t>
  </si>
  <si>
    <t>CCS_1m202102</t>
  </si>
  <si>
    <t>CCS_1m202103</t>
  </si>
  <si>
    <t>CCS_1m202104</t>
  </si>
  <si>
    <t>CCS_1m202105</t>
  </si>
  <si>
    <t>CCS_1m202106</t>
  </si>
  <si>
    <t>CCS_1m202107</t>
  </si>
  <si>
    <t>CCS_1m202108</t>
  </si>
  <si>
    <t>CCS_1m202109</t>
  </si>
  <si>
    <t>CCS_1m202110</t>
  </si>
  <si>
    <t>CCS_1m202111</t>
  </si>
  <si>
    <t>CCS_1m202112</t>
  </si>
  <si>
    <t>CCS_1m202201</t>
  </si>
  <si>
    <t>CCS_1m202202</t>
  </si>
  <si>
    <t>CCS_1m202203</t>
  </si>
  <si>
    <t>CCS_1m202204</t>
  </si>
  <si>
    <t>CCS_1m202205</t>
  </si>
  <si>
    <t>CCS_1m202206</t>
  </si>
  <si>
    <t>station</t>
  </si>
  <si>
    <t>براآن</t>
  </si>
  <si>
    <t>زفره فلاوجان</t>
  </si>
  <si>
    <t>باغبادران</t>
  </si>
  <si>
    <t>CCS</t>
  </si>
  <si>
    <t>PDIR</t>
  </si>
  <si>
    <t>ground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</si>
</sst>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quotePrefix="1"/>
    <xf numFmtId="2" fontId="0" fillId="0" borderId="0" xfId="0" applyNumberFormat="1"/>
    <xf numFmtId="1" fontId="0" fillId="0" borderId="0" xfId="0" applyNumberFormat="1"/>
    <xf numFmtId="2" fontId="0" fillId="0" borderId="0" xfId="0" quotePrefix="1" applyNumberFormat="1"/>
    <xf numFmtId="1" fontId="0" fillId="0" borderId="0" xfId="0" quotePrefix="1" applyNumberFormat="1"/>
    <xf numFmtId="1" fontId="0" fillId="2" borderId="0" xfId="0" applyNumberFormat="1" applyFill="1"/>
    <xf numFmtId="1" fontId="0" fillId="2" borderId="0" xfId="0" quotePrefix="1" applyNumberFormat="1" applyFill="1"/>
    <xf numFmtId="0" fontId="0" fillId="2" borderId="0" xfId="0" applyFill="1"/>
    <xf numFmtId="1" fontId="1" fillId="0" borderId="0" xfId="0" applyNumberFormat="1" applyFont="1" applyFill="1"/>
    <xf numFmtId="1" fontId="1" fillId="0" borderId="0" xfId="0" applyNumberFormat="1" applyFont="1"/>
    <xf numFmtId="0" fontId="0" fillId="2" borderId="0" xfId="0" quotePrefix="1" applyFill="1"/>
    <xf numFmtId="0" fontId="0" fillId="3" borderId="0" xfId="0" quotePrefix="1" applyFill="1"/>
    <xf numFmtId="0" fontId="0" fillId="3" borderId="0" xfId="0" applyFill="1"/>
    <xf numFmtId="2" fontId="0" fillId="3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geographic!$C$5:$C$29</c:f>
              <c:numCache>
                <c:formatCode>0</c:formatCode>
                <c:ptCount val="25"/>
                <c:pt idx="0">
                  <c:v>424.15</c:v>
                </c:pt>
                <c:pt idx="1">
                  <c:v>432.27307692307693</c:v>
                </c:pt>
                <c:pt idx="2">
                  <c:v>388.62307692307695</c:v>
                </c:pt>
                <c:pt idx="3">
                  <c:v>374.88461538461536</c:v>
                </c:pt>
                <c:pt idx="4">
                  <c:v>387.80769230769232</c:v>
                </c:pt>
                <c:pt idx="5">
                  <c:v>381.61538461538464</c:v>
                </c:pt>
                <c:pt idx="6">
                  <c:v>355.15384615384613</c:v>
                </c:pt>
                <c:pt idx="7">
                  <c:v>326.61538461538464</c:v>
                </c:pt>
                <c:pt idx="8">
                  <c:v>312.63461538461536</c:v>
                </c:pt>
                <c:pt idx="9">
                  <c:v>297.57692307692309</c:v>
                </c:pt>
                <c:pt idx="10">
                  <c:v>286.69230769230768</c:v>
                </c:pt>
                <c:pt idx="11">
                  <c:v>225.51923076923075</c:v>
                </c:pt>
                <c:pt idx="12">
                  <c:v>198.54230769230767</c:v>
                </c:pt>
                <c:pt idx="13">
                  <c:v>176.28461538461536</c:v>
                </c:pt>
                <c:pt idx="14">
                  <c:v>155.40384615384616</c:v>
                </c:pt>
                <c:pt idx="15">
                  <c:v>149.78846153846155</c:v>
                </c:pt>
                <c:pt idx="16">
                  <c:v>144.73846153846154</c:v>
                </c:pt>
                <c:pt idx="17">
                  <c:v>140.08846153846156</c:v>
                </c:pt>
                <c:pt idx="18">
                  <c:v>134.38461538461539</c:v>
                </c:pt>
                <c:pt idx="19">
                  <c:v>135.98846153846154</c:v>
                </c:pt>
                <c:pt idx="20">
                  <c:v>126.58461538461538</c:v>
                </c:pt>
                <c:pt idx="21">
                  <c:v>108.65384615384616</c:v>
                </c:pt>
                <c:pt idx="22">
                  <c:v>103.17307692307692</c:v>
                </c:pt>
                <c:pt idx="23">
                  <c:v>109.11923076923077</c:v>
                </c:pt>
                <c:pt idx="24">
                  <c:v>87.65384615384616</c:v>
                </c:pt>
              </c:numCache>
            </c:numRef>
          </c:xVal>
          <c:yVal>
            <c:numRef>
              <c:f>geographic!$D$5:$D$29</c:f>
              <c:numCache>
                <c:formatCode>0</c:formatCode>
                <c:ptCount val="25"/>
                <c:pt idx="0">
                  <c:v>280.99931224630177</c:v>
                </c:pt>
                <c:pt idx="1">
                  <c:v>329.3452009411854</c:v>
                </c:pt>
                <c:pt idx="2">
                  <c:v>315.06533019398444</c:v>
                </c:pt>
                <c:pt idx="3">
                  <c:v>394.19823899651669</c:v>
                </c:pt>
                <c:pt idx="4">
                  <c:v>318.98808459071267</c:v>
                </c:pt>
                <c:pt idx="5">
                  <c:v>293.8035661486565</c:v>
                </c:pt>
                <c:pt idx="6">
                  <c:v>251.13775168465139</c:v>
                </c:pt>
                <c:pt idx="7">
                  <c:v>409.92590716701096</c:v>
                </c:pt>
                <c:pt idx="8">
                  <c:v>371.89687452063578</c:v>
                </c:pt>
                <c:pt idx="9">
                  <c:v>231.35799109616855</c:v>
                </c:pt>
                <c:pt idx="10">
                  <c:v>221.28934878549899</c:v>
                </c:pt>
                <c:pt idx="11">
                  <c:v>241.74288246513078</c:v>
                </c:pt>
                <c:pt idx="12">
                  <c:v>239.02110701843625</c:v>
                </c:pt>
                <c:pt idx="13">
                  <c:v>182.75235316720725</c:v>
                </c:pt>
                <c:pt idx="14">
                  <c:v>84.372760978383823</c:v>
                </c:pt>
                <c:pt idx="15">
                  <c:v>155.58830601785979</c:v>
                </c:pt>
                <c:pt idx="16">
                  <c:v>140.71310891545795</c:v>
                </c:pt>
                <c:pt idx="17">
                  <c:v>151.15545255431348</c:v>
                </c:pt>
                <c:pt idx="18">
                  <c:v>133.54334920998491</c:v>
                </c:pt>
                <c:pt idx="19">
                  <c:v>134.31752020013732</c:v>
                </c:pt>
                <c:pt idx="20">
                  <c:v>90.998783383340566</c:v>
                </c:pt>
                <c:pt idx="21">
                  <c:v>136.58305547092971</c:v>
                </c:pt>
                <c:pt idx="22">
                  <c:v>119.54412741819273</c:v>
                </c:pt>
                <c:pt idx="23">
                  <c:v>137.04173710378427</c:v>
                </c:pt>
                <c:pt idx="24">
                  <c:v>89.30593886618928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7E-4A2F-A5C7-B4C9201673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6043936"/>
        <c:axId val="1056044352"/>
      </c:scatterChart>
      <c:valAx>
        <c:axId val="1056043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6044352"/>
        <c:crosses val="autoZero"/>
        <c:crossBetween val="midCat"/>
      </c:valAx>
      <c:valAx>
        <c:axId val="105604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6043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</xdr:colOff>
      <xdr:row>9</xdr:row>
      <xdr:rowOff>90487</xdr:rowOff>
    </xdr:from>
    <xdr:to>
      <xdr:col>15</xdr:col>
      <xdr:colOff>342900</xdr:colOff>
      <xdr:row>23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52E5C9-C76F-4CC9-0BDE-AB996184E9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FFBC5-ED08-4D69-B69D-F10CFEB3E4BC}">
  <sheetPr codeName="Sheet1"/>
  <dimension ref="A1:AE751"/>
  <sheetViews>
    <sheetView topLeftCell="C326" workbookViewId="0">
      <selection activeCell="AB174" sqref="AB174:AB359"/>
    </sheetView>
  </sheetViews>
  <sheetFormatPr defaultRowHeight="15" x14ac:dyDescent="0.25"/>
  <cols>
    <col min="1" max="5" width="9.140625" style="8"/>
    <col min="6" max="6" width="10" customWidth="1"/>
  </cols>
  <sheetData>
    <row r="1" spans="1:30" x14ac:dyDescent="0.25">
      <c r="A1" s="8" t="s">
        <v>43</v>
      </c>
      <c r="D1" s="8" t="s">
        <v>43</v>
      </c>
      <c r="E1" s="8">
        <v>1</v>
      </c>
      <c r="F1" s="10">
        <f>AVERAGEIFS(F$51:F$359,$E$51:$E$359,$E1)</f>
        <v>203.16538461538462</v>
      </c>
      <c r="G1" s="10">
        <f>AVERAGEIFS(G$51:G$359,$E$51:$E$359,$E1)</f>
        <v>106.84615384615384</v>
      </c>
      <c r="H1" s="10">
        <f>AVERAGEIFS(H$51:H$359,$E$51:$E$359,$E1)</f>
        <v>74.57692307692308</v>
      </c>
      <c r="I1" s="10">
        <f>AVERAGEIFS(I$51:I$359,$E$51:$E$359,$E1)</f>
        <v>68.526923076923083</v>
      </c>
      <c r="J1" s="10">
        <f>AVERAGEIFS(J$51:J$359,$E$51:$E$359,$E1)</f>
        <v>72.373076923076923</v>
      </c>
      <c r="K1" s="10">
        <f>AVERAGEIFS(K$51:K$359,$E$51:$E$359,$E1)</f>
        <v>65.442307692307693</v>
      </c>
      <c r="L1" s="10">
        <f>AVERAGEIFS(L$51:L$359,$E$51:$E$359,$E1)</f>
        <v>64.40384615384616</v>
      </c>
      <c r="M1" s="10">
        <f>AVERAGEIFS(M$51:M$359,$E$51:$E$359,$E1)</f>
        <v>67.40384615384616</v>
      </c>
      <c r="N1" s="10">
        <f>AVERAGEIFS(N$51:N$359,$E$51:$E$359,$E1)</f>
        <v>61.365384615384613</v>
      </c>
      <c r="O1" s="10">
        <f>AVERAGEIFS(O$51:O$359,$E$51:$E$359,$E1)</f>
        <v>55.67307692307692</v>
      </c>
      <c r="P1" s="10">
        <f>AVERAGEIFS(P$51:P$359,$E$51:$E$359,$E1)</f>
        <v>49.17307692307692</v>
      </c>
      <c r="Q1" s="10">
        <f>AVERAGEIFS(Q$51:Q$359,$E$51:$E$359,$E1)</f>
        <v>40.992307692307698</v>
      </c>
      <c r="R1" s="10">
        <f>AVERAGEIFS(R$51:R$359,$E$51:$E$359,$E1)</f>
        <v>39.903846153846153</v>
      </c>
      <c r="S1" s="10">
        <f>AVERAGEIFS(S$51:S$359,$E$51:$E$359,$E1)</f>
        <v>29.807692307692307</v>
      </c>
      <c r="T1" s="10">
        <f>AVERAGEIFS(T$51:T$359,$E$51:$E$359,$E1)</f>
        <v>26.46153846153846</v>
      </c>
      <c r="U1" s="10">
        <f>AVERAGEIFS(U$51:U$359,$E$51:$E$359,$E1)</f>
        <v>28.807692307692307</v>
      </c>
      <c r="V1" s="10">
        <f>AVERAGEIFS(V$51:V$359,$E$51:$E$359,$E1)</f>
        <v>27.01923076923077</v>
      </c>
      <c r="W1" s="10">
        <f>AVERAGEIFS(W$51:W$359,$E$51:$E$359,$E1)</f>
        <v>22.626923076923074</v>
      </c>
      <c r="X1" s="10">
        <f>AVERAGEIFS(X$51:X$359,$E$51:$E$359,$E1)</f>
        <v>23.423076923076923</v>
      </c>
      <c r="Y1" s="10">
        <f>AVERAGEIFS(Y$51:Y$359,$E$51:$E$359,$E1)</f>
        <v>23.192307692307693</v>
      </c>
      <c r="Z1" s="10">
        <f>AVERAGEIFS(Z$51:Z$359,$E$51:$E$359,$E1)</f>
        <v>19.3</v>
      </c>
      <c r="AA1" s="10">
        <f>AVERAGEIFS(AA$51:AA$359,$E$51:$E$359,$E1)</f>
        <v>15.423076923076923</v>
      </c>
      <c r="AB1" s="10">
        <f>AVERAGEIFS(AB$51:AB$359,$E$51:$E$359,$E1)</f>
        <v>18.596153846153847</v>
      </c>
      <c r="AC1" s="10">
        <f>AVERAGEIFS(AC$51:AC$359,$E$51:$E$359,$E1)</f>
        <v>18.880769230769232</v>
      </c>
      <c r="AD1" s="10">
        <f>AVERAGEIFS(AD$51:AD$359,$E$51:$E$359,$E1)</f>
        <v>16.53846153846154</v>
      </c>
    </row>
    <row r="2" spans="1:30" x14ac:dyDescent="0.25">
      <c r="A2" s="8" t="s">
        <v>43</v>
      </c>
      <c r="D2" s="8" t="s">
        <v>43</v>
      </c>
      <c r="E2" s="8">
        <v>2</v>
      </c>
      <c r="F2" s="10">
        <f>AVERAGEIFS(F$51:F$359,$E$51:$E$359,$E2)</f>
        <v>102.78846153846153</v>
      </c>
      <c r="G2" s="10">
        <f>AVERAGEIFS(G$51:G$359,$E$51:$E$359,$E2)</f>
        <v>49.134615384615387</v>
      </c>
      <c r="H2" s="10">
        <f>AVERAGEIFS(H$51:H$359,$E$51:$E$359,$E2)</f>
        <v>36.32692307692308</v>
      </c>
      <c r="I2" s="10">
        <f>AVERAGEIFS(I$51:I$359,$E$51:$E$359,$E2)</f>
        <v>35.507692307692309</v>
      </c>
      <c r="J2" s="10">
        <f>AVERAGEIFS(J$51:J$359,$E$51:$E$359,$E2)</f>
        <v>33.261538461538457</v>
      </c>
      <c r="K2" s="10">
        <f>AVERAGEIFS(K$51:K$359,$E$51:$E$359,$E2)</f>
        <v>29.76923076923077</v>
      </c>
      <c r="L2" s="10">
        <f>AVERAGEIFS(L$51:L$359,$E$51:$E$359,$E2)</f>
        <v>29.98076923076923</v>
      </c>
      <c r="M2" s="10">
        <f>AVERAGEIFS(M$51:M$359,$E$51:$E$359,$E2)</f>
        <v>34.25</v>
      </c>
      <c r="N2" s="10">
        <f>AVERAGEIFS(N$51:N$359,$E$51:$E$359,$E2)</f>
        <v>26.153846153846153</v>
      </c>
      <c r="O2" s="10">
        <f>AVERAGEIFS(O$51:O$359,$E$51:$E$359,$E2)</f>
        <v>31.384615384615383</v>
      </c>
      <c r="P2" s="10">
        <f>AVERAGEIFS(P$51:P$359,$E$51:$E$359,$E2)</f>
        <v>25.192307692307693</v>
      </c>
      <c r="Q2" s="10">
        <f>AVERAGEIFS(Q$51:Q$359,$E$51:$E$359,$E2)</f>
        <v>21.176923076923075</v>
      </c>
      <c r="R2" s="10">
        <f>AVERAGEIFS(R$51:R$359,$E$51:$E$359,$E2)</f>
        <v>24.111538461538466</v>
      </c>
      <c r="S2" s="10">
        <f>AVERAGEIFS(S$51:S$359,$E$51:$E$359,$E2)</f>
        <v>12.653846153846153</v>
      </c>
      <c r="T2" s="10">
        <f>AVERAGEIFS(T$51:T$359,$E$51:$E$359,$E2)</f>
        <v>13.615384615384615</v>
      </c>
      <c r="U2" s="10">
        <f>AVERAGEIFS(U$51:U$359,$E$51:$E$359,$E2)</f>
        <v>21.692307692307693</v>
      </c>
      <c r="V2" s="10">
        <f>AVERAGEIFS(V$51:V$359,$E$51:$E$359,$E2)</f>
        <v>8.8346153846153843</v>
      </c>
      <c r="W2" s="10">
        <f>AVERAGEIFS(W$51:W$359,$E$51:$E$359,$E2)</f>
        <v>13.107692307692307</v>
      </c>
      <c r="X2" s="10">
        <f>AVERAGEIFS(X$51:X$359,$E$51:$E$359,$E2)</f>
        <v>16.307692307692307</v>
      </c>
      <c r="Y2" s="10">
        <f>AVERAGEIFS(Y$51:Y$359,$E$51:$E$359,$E2)</f>
        <v>11.26923076923077</v>
      </c>
      <c r="Z2" s="10">
        <f>AVERAGEIFS(Z$51:Z$359,$E$51:$E$359,$E2)</f>
        <v>13.773076923076925</v>
      </c>
      <c r="AA2" s="10">
        <f>AVERAGEIFS(AA$51:AA$359,$E$51:$E$359,$E2)</f>
        <v>7.7307692307692308</v>
      </c>
      <c r="AB2" s="10">
        <f>AVERAGEIFS(AB$51:AB$359,$E$51:$E$359,$E2)</f>
        <v>10.711538461538462</v>
      </c>
      <c r="AC2" s="10">
        <f>AVERAGEIFS(AC$51:AC$359,$E$51:$E$359,$E2)</f>
        <v>14.253846153846153</v>
      </c>
      <c r="AD2" s="10">
        <f>AVERAGEIFS(AD$51:AD$359,$E$51:$E$359,$E2)</f>
        <v>8.5961538461538467</v>
      </c>
    </row>
    <row r="3" spans="1:30" x14ac:dyDescent="0.25">
      <c r="A3" s="8" t="s">
        <v>43</v>
      </c>
      <c r="D3" s="8" t="s">
        <v>43</v>
      </c>
      <c r="E3" s="8">
        <v>3</v>
      </c>
      <c r="F3" s="3">
        <f>AVERAGEIFS(F$51:F$359,$E$51:$E$359,$E3)</f>
        <v>6.1730769230769234</v>
      </c>
      <c r="G3" s="3">
        <f>AVERAGEIFS(G$51:G$359,$E$51:$E$359,$E3)</f>
        <v>3.6923076923076925</v>
      </c>
      <c r="H3" s="3">
        <f>AVERAGEIFS(H$51:H$359,$E$51:$E$359,$E3)</f>
        <v>5.7884615384615383</v>
      </c>
      <c r="I3" s="3">
        <f>AVERAGEIFS(I$51:I$359,$E$51:$E$359,$E3)</f>
        <v>4.953846153846154</v>
      </c>
      <c r="J3" s="3">
        <f>AVERAGEIFS(J$51:J$359,$E$51:$E$359,$E3)</f>
        <v>3.5769230769230771</v>
      </c>
      <c r="K3" s="3">
        <f>AVERAGEIFS(K$51:K$359,$E$51:$E$359,$E3)</f>
        <v>4.5192307692307692</v>
      </c>
      <c r="L3" s="3">
        <f>AVERAGEIFS(L$51:L$359,$E$51:$E$359,$E3)</f>
        <v>4.9423076923076925</v>
      </c>
      <c r="M3" s="3">
        <f>AVERAGEIFS(M$51:M$359,$E$51:$E$359,$E3)</f>
        <v>3.8846153846153846</v>
      </c>
      <c r="N3" s="3">
        <f>AVERAGEIFS(N$51:N$359,$E$51:$E$359,$E3)</f>
        <v>5.25</v>
      </c>
      <c r="O3" s="3">
        <f>AVERAGEIFS(O$51:O$359,$E$51:$E$359,$E3)</f>
        <v>5.384615384615385</v>
      </c>
      <c r="P3" s="3">
        <f>AVERAGEIFS(P$51:P$359,$E$51:$E$359,$E3)</f>
        <v>5.2307692307692308</v>
      </c>
      <c r="Q3" s="3">
        <f>AVERAGEIFS(Q$51:Q$359,$E$51:$E$359,$E3)</f>
        <v>3.7192307692307698</v>
      </c>
      <c r="R3" s="3">
        <f>AVERAGEIFS(R$51:R$359,$E$51:$E$359,$E3)</f>
        <v>6.5384615384615383</v>
      </c>
      <c r="S3" s="3">
        <f>AVERAGEIFS(S$51:S$359,$E$51:$E$359,$E3)</f>
        <v>2.9230769230769229</v>
      </c>
      <c r="T3" s="3">
        <f>AVERAGEIFS(T$51:T$359,$E$51:$E$359,$E3)</f>
        <v>3.9615384615384617</v>
      </c>
      <c r="U3" s="3">
        <f>AVERAGEIFS(U$51:U$359,$E$51:$E$359,$E3)</f>
        <v>5.634615384615385</v>
      </c>
      <c r="V3" s="3">
        <f>AVERAGEIFS(V$51:V$359,$E$51:$E$359,$E3)</f>
        <v>2</v>
      </c>
      <c r="W3" s="3">
        <f>AVERAGEIFS(W$51:W$359,$E$51:$E$359,$E3)</f>
        <v>3.4423076923076925</v>
      </c>
      <c r="X3" s="3">
        <f>AVERAGEIFS(X$51:X$359,$E$51:$E$359,$E3)</f>
        <v>3.3846153846153846</v>
      </c>
      <c r="Y3" s="3">
        <f>AVERAGEIFS(Y$51:Y$359,$E$51:$E$359,$E3)</f>
        <v>4.0192307692307692</v>
      </c>
      <c r="Z3" s="3">
        <f>AVERAGEIFS(Z$51:Z$359,$E$51:$E$359,$E3)</f>
        <v>3.0769230769230771</v>
      </c>
      <c r="AA3" s="3">
        <f>AVERAGEIFS(AA$51:AA$359,$E$51:$E$359,$E3)</f>
        <v>2.0961538461538463</v>
      </c>
      <c r="AB3" s="3">
        <f>AVERAGEIFS(AB$51:AB$359,$E$51:$E$359,$E3)</f>
        <v>2.4807692307692308</v>
      </c>
      <c r="AC3" s="3">
        <f>AVERAGEIFS(AC$51:AC$359,$E$51:$E$359,$E3)</f>
        <v>3.2115384615384617</v>
      </c>
      <c r="AD3" s="3">
        <f>AVERAGEIFS(AD$51:AD$359,$E$51:$E$359,$E3)</f>
        <v>1.8269230769230769</v>
      </c>
    </row>
    <row r="4" spans="1:30" x14ac:dyDescent="0.25">
      <c r="A4" s="8" t="s">
        <v>43</v>
      </c>
      <c r="D4" s="8" t="s">
        <v>43</v>
      </c>
      <c r="E4" s="8">
        <v>4</v>
      </c>
      <c r="F4" s="3">
        <f>AVERAGEIFS(F$51:F$359,$E$51:$E$359,$E4)</f>
        <v>0.57999999999999996</v>
      </c>
      <c r="G4" s="3">
        <f>AVERAGEIFS(G$51:G$359,$E$51:$E$359,$E4)</f>
        <v>1.1599999999999999</v>
      </c>
      <c r="H4" s="3">
        <f>AVERAGEIFS(H$51:H$359,$E$51:$E$359,$E4)</f>
        <v>1.36</v>
      </c>
      <c r="I4" s="3">
        <f>AVERAGEIFS(I$51:I$359,$E$51:$E$359,$E4)</f>
        <v>0.92799999999999994</v>
      </c>
      <c r="J4" s="3">
        <f>AVERAGEIFS(J$51:J$359,$E$51:$E$359,$E4)</f>
        <v>1.8159999999999998</v>
      </c>
      <c r="K4" s="3">
        <f>AVERAGEIFS(K$51:K$359,$E$51:$E$359,$E4)</f>
        <v>0.48</v>
      </c>
      <c r="L4" s="3">
        <f>AVERAGEIFS(L$51:L$359,$E$51:$E$359,$E4)</f>
        <v>0.76</v>
      </c>
      <c r="M4" s="3">
        <f>AVERAGEIFS(M$51:M$359,$E$51:$E$359,$E4)</f>
        <v>1.2</v>
      </c>
      <c r="N4" s="3">
        <f>AVERAGEIFS(N$51:N$359,$E$51:$E$359,$E4)</f>
        <v>1.36</v>
      </c>
      <c r="O4" s="3">
        <f>AVERAGEIFS(O$51:O$359,$E$51:$E$359,$E4)</f>
        <v>0.84</v>
      </c>
      <c r="P4" s="3">
        <f>AVERAGEIFS(P$51:P$359,$E$51:$E$359,$E4)</f>
        <v>1.04</v>
      </c>
      <c r="Q4" s="3">
        <f>AVERAGEIFS(Q$51:Q$359,$E$51:$E$359,$E4)</f>
        <v>0.9840000000000001</v>
      </c>
      <c r="R4" s="3">
        <f>AVERAGEIFS(R$51:R$359,$E$51:$E$359,$E4)</f>
        <v>1.08</v>
      </c>
      <c r="S4" s="3">
        <f>AVERAGEIFS(S$51:S$359,$E$51:$E$359,$E4)</f>
        <v>0.64</v>
      </c>
      <c r="T4" s="3">
        <f>AVERAGEIFS(T$51:T$359,$E$51:$E$359,$E4)</f>
        <v>1.88</v>
      </c>
      <c r="U4" s="3">
        <f>AVERAGEIFS(U$51:U$359,$E$51:$E$359,$E4)</f>
        <v>2.66</v>
      </c>
      <c r="V4" s="3">
        <f>AVERAGEIFS(V$51:V$359,$E$51:$E$359,$E4)</f>
        <v>1.1399999999999999</v>
      </c>
      <c r="W4" s="3">
        <f>AVERAGEIFS(W$51:W$359,$E$51:$E$359,$E4)</f>
        <v>0.5</v>
      </c>
      <c r="X4" s="3">
        <f>AVERAGEIFS(X$51:X$359,$E$51:$E$359,$E4)</f>
        <v>3.14</v>
      </c>
      <c r="Y4" s="3">
        <f>AVERAGEIFS(Y$51:Y$359,$E$51:$E$359,$E4)</f>
        <v>0.88</v>
      </c>
      <c r="Z4" s="3">
        <f>AVERAGEIFS(Z$51:Z$359,$E$51:$E$359,$E4)</f>
        <v>0.46399999999999997</v>
      </c>
      <c r="AA4" s="3">
        <f>AVERAGEIFS(AA$51:AA$359,$E$51:$E$359,$E4)</f>
        <v>1.1000000000000001</v>
      </c>
      <c r="AB4" s="3">
        <f>AVERAGEIFS(AB$51:AB$359,$E$51:$E$359,$E4)</f>
        <v>1.92</v>
      </c>
      <c r="AC4" s="3">
        <f>AVERAGEIFS(AC$51:AC$359,$E$51:$E$359,$E4)</f>
        <v>1.64</v>
      </c>
      <c r="AD4" s="3">
        <f>AVERAGEIFS(AD$51:AD$359,$E$51:$E$359,$E4)</f>
        <v>0.82</v>
      </c>
    </row>
    <row r="5" spans="1:30" x14ac:dyDescent="0.25">
      <c r="A5" s="8" t="s">
        <v>43</v>
      </c>
      <c r="D5" s="8" t="s">
        <v>43</v>
      </c>
      <c r="E5" s="8">
        <v>5</v>
      </c>
      <c r="F5" s="3">
        <f>AVERAGEIFS(F$51:F$359,$E$51:$E$359,$E5)</f>
        <v>1.3280000000000001</v>
      </c>
      <c r="G5" s="3">
        <f>AVERAGEIFS(G$51:G$359,$E$51:$E$359,$E5)</f>
        <v>0.96</v>
      </c>
      <c r="H5" s="3">
        <f>AVERAGEIFS(H$51:H$359,$E$51:$E$359,$E5)</f>
        <v>0.38</v>
      </c>
      <c r="I5" s="3">
        <f>AVERAGEIFS(I$51:I$359,$E$51:$E$359,$E5)</f>
        <v>0.41200000000000003</v>
      </c>
      <c r="J5" s="3">
        <f>AVERAGEIFS(J$51:J$359,$E$51:$E$359,$E5)</f>
        <v>1.08</v>
      </c>
      <c r="K5" s="3">
        <f>AVERAGEIFS(K$51:K$359,$E$51:$E$359,$E5)</f>
        <v>0.82</v>
      </c>
      <c r="L5" s="3">
        <f>AVERAGEIFS(L$51:L$359,$E$51:$E$359,$E5)</f>
        <v>0.08</v>
      </c>
      <c r="M5" s="3">
        <f>AVERAGEIFS(M$51:M$359,$E$51:$E$359,$E5)</f>
        <v>0.68</v>
      </c>
      <c r="N5" s="3">
        <f>AVERAGEIFS(N$51:N$359,$E$51:$E$359,$E5)</f>
        <v>0.42</v>
      </c>
      <c r="O5" s="3">
        <f>AVERAGEIFS(O$51:O$359,$E$51:$E$359,$E5)</f>
        <v>0.84</v>
      </c>
      <c r="P5" s="3">
        <f>AVERAGEIFS(P$51:P$359,$E$51:$E$359,$E5)</f>
        <v>0.08</v>
      </c>
      <c r="Q5" s="3">
        <f>AVERAGEIFS(Q$51:Q$359,$E$51:$E$359,$E5)</f>
        <v>1.224</v>
      </c>
      <c r="R5" s="3">
        <f>AVERAGEIFS(R$51:R$359,$E$51:$E$359,$E5)</f>
        <v>0.12</v>
      </c>
      <c r="S5" s="3">
        <f>AVERAGEIFS(S$51:S$359,$E$51:$E$359,$E5)</f>
        <v>0</v>
      </c>
      <c r="T5" s="3">
        <f>AVERAGEIFS(T$51:T$359,$E$51:$E$359,$E5)</f>
        <v>0.6</v>
      </c>
      <c r="U5" s="3">
        <f>AVERAGEIFS(U$51:U$359,$E$51:$E$359,$E5)</f>
        <v>1.38</v>
      </c>
      <c r="V5" s="3">
        <f>AVERAGEIFS(V$51:V$359,$E$51:$E$359,$E5)</f>
        <v>1.06</v>
      </c>
      <c r="W5" s="3">
        <f>AVERAGEIFS(W$51:W$359,$E$51:$E$359,$E5)</f>
        <v>0.12</v>
      </c>
      <c r="X5" s="3">
        <f>AVERAGEIFS(X$51:X$359,$E$51:$E$359,$E5)</f>
        <v>0.72</v>
      </c>
      <c r="Y5" s="3">
        <f>AVERAGEIFS(Y$51:Y$359,$E$51:$E$359,$E5)</f>
        <v>0.16</v>
      </c>
      <c r="Z5" s="3">
        <f>AVERAGEIFS(Z$51:Z$359,$E$51:$E$359,$E5)</f>
        <v>0.53600000000000003</v>
      </c>
      <c r="AA5" s="3">
        <f>AVERAGEIFS(AA$51:AA$359,$E$51:$E$359,$E5)</f>
        <v>0.12</v>
      </c>
      <c r="AB5" s="3">
        <f>AVERAGEIFS(AB$51:AB$359,$E$51:$E$359,$E5)</f>
        <v>0.08</v>
      </c>
      <c r="AC5" s="3">
        <f>AVERAGEIFS(AC$51:AC$359,$E$51:$E$359,$E5)</f>
        <v>0.34</v>
      </c>
      <c r="AD5" s="3">
        <f>AVERAGEIFS(AD$51:AD$359,$E$51:$E$359,$E5)</f>
        <v>0</v>
      </c>
    </row>
    <row r="6" spans="1:30" x14ac:dyDescent="0.25">
      <c r="A6" s="8" t="s">
        <v>43</v>
      </c>
      <c r="D6" s="8" t="s">
        <v>43</v>
      </c>
      <c r="E6" s="8">
        <v>6</v>
      </c>
      <c r="F6" s="3">
        <f>AVERAGEIFS(F$51:F$359,$E$51:$E$359,$E6)</f>
        <v>2.1240000000000001</v>
      </c>
      <c r="G6" s="3">
        <f>AVERAGEIFS(G$51:G$359,$E$51:$E$359,$E6)</f>
        <v>2.04</v>
      </c>
      <c r="H6" s="3">
        <f>AVERAGEIFS(H$51:H$359,$E$51:$E$359,$E6)</f>
        <v>1.74</v>
      </c>
      <c r="I6" s="3">
        <f>AVERAGEIFS(I$51:I$359,$E$51:$E$359,$E6)</f>
        <v>2.3119999999999998</v>
      </c>
      <c r="J6" s="3">
        <f>AVERAGEIFS(J$51:J$359,$E$51:$E$359,$E6)</f>
        <v>0.61599999999999999</v>
      </c>
      <c r="K6" s="3">
        <f>AVERAGEIFS(K$51:K$359,$E$51:$E$359,$E6)</f>
        <v>0.56000000000000005</v>
      </c>
      <c r="L6" s="3">
        <f>AVERAGEIFS(L$51:L$359,$E$51:$E$359,$E6)</f>
        <v>1.64</v>
      </c>
      <c r="M6" s="3">
        <f>AVERAGEIFS(M$51:M$359,$E$51:$E$359,$E6)</f>
        <v>2</v>
      </c>
      <c r="N6" s="3">
        <f>AVERAGEIFS(N$51:N$359,$E$51:$E$359,$E6)</f>
        <v>1.76</v>
      </c>
      <c r="O6" s="3">
        <f>AVERAGEIFS(O$51:O$359,$E$51:$E$359,$E6)</f>
        <v>2.52</v>
      </c>
      <c r="P6" s="3">
        <f>AVERAGEIFS(P$51:P$359,$E$51:$E$359,$E6)</f>
        <v>2.54</v>
      </c>
      <c r="Q6" s="3">
        <f>AVERAGEIFS(Q$51:Q$359,$E$51:$E$359,$E6)</f>
        <v>0.96799999999999986</v>
      </c>
      <c r="R6" s="3">
        <f>AVERAGEIFS(R$51:R$359,$E$51:$E$359,$E6)</f>
        <v>1.68</v>
      </c>
      <c r="S6" s="3">
        <f>AVERAGEIFS(S$51:S$359,$E$51:$E$359,$E6)</f>
        <v>1.06</v>
      </c>
      <c r="T6" s="3">
        <f>AVERAGEIFS(T$51:T$359,$E$51:$E$359,$E6)</f>
        <v>0.44</v>
      </c>
      <c r="U6" s="3">
        <f>AVERAGEIFS(U$51:U$359,$E$51:$E$359,$E6)</f>
        <v>0.98</v>
      </c>
      <c r="V6" s="3">
        <f>AVERAGEIFS(V$51:V$359,$E$51:$E$359,$E6)</f>
        <v>0.22</v>
      </c>
      <c r="W6" s="3">
        <f>AVERAGEIFS(W$51:W$359,$E$51:$E$359,$E6)</f>
        <v>0.36</v>
      </c>
      <c r="X6" s="3">
        <f>AVERAGEIFS(X$51:X$359,$E$51:$E$359,$E6)</f>
        <v>0.54</v>
      </c>
      <c r="Y6" s="3">
        <f>AVERAGEIFS(Y$51:Y$359,$E$51:$E$359,$E6)</f>
        <v>0.76</v>
      </c>
      <c r="Z6" s="3">
        <f>AVERAGEIFS(Z$51:Z$359,$E$51:$E$359,$E6)</f>
        <v>0.66799999999999993</v>
      </c>
      <c r="AA6" s="3">
        <f>AVERAGEIFS(AA$51:AA$359,$E$51:$E$359,$E6)</f>
        <v>0.22</v>
      </c>
      <c r="AB6" s="3">
        <f>AVERAGEIFS(AB$51:AB$359,$E$51:$E$359,$E6)</f>
        <v>0.34</v>
      </c>
      <c r="AC6" s="3">
        <f>AVERAGEIFS(AC$51:AC$359,$E$51:$E$359,$E6)</f>
        <v>0.13600000000000001</v>
      </c>
      <c r="AD6" s="3">
        <f>AVERAGEIFS(AD$51:AD$359,$E$51:$E$359,$E6)</f>
        <v>0.12</v>
      </c>
    </row>
    <row r="7" spans="1:30" x14ac:dyDescent="0.25">
      <c r="A7" s="8" t="s">
        <v>43</v>
      </c>
      <c r="D7" s="8" t="s">
        <v>43</v>
      </c>
      <c r="E7" s="8">
        <v>7</v>
      </c>
      <c r="F7" s="3">
        <f>AVERAGEIFS(F$51:F$359,$E$51:$E$359,$E7)</f>
        <v>15.157692307692308</v>
      </c>
      <c r="G7" s="3">
        <f>AVERAGEIFS(G$51:G$359,$E$51:$E$359,$E7)</f>
        <v>8.6538461538461533</v>
      </c>
      <c r="H7" s="3">
        <f>AVERAGEIFS(H$51:H$359,$E$51:$E$359,$E7)</f>
        <v>4.4615384615384617</v>
      </c>
      <c r="I7" s="3">
        <f>AVERAGEIFS(I$51:I$359,$E$51:$E$359,$E7)</f>
        <v>3.5269230769230768</v>
      </c>
      <c r="J7" s="3">
        <f>AVERAGEIFS(J$51:J$359,$E$51:$E$359,$E7)</f>
        <v>4.4269230769230772</v>
      </c>
      <c r="K7" s="3">
        <f>AVERAGEIFS(K$51:K$359,$E$51:$E$359,$E7)</f>
        <v>3.4615384615384617</v>
      </c>
      <c r="L7" s="3">
        <f>AVERAGEIFS(L$51:L$359,$E$51:$E$359,$E7)</f>
        <v>3.1153846153846154</v>
      </c>
      <c r="M7" s="3">
        <f>AVERAGEIFS(M$51:M$359,$E$51:$E$359,$E7)</f>
        <v>4.2884615384615383</v>
      </c>
      <c r="N7" s="3">
        <f>AVERAGEIFS(N$51:N$359,$E$51:$E$359,$E7)</f>
        <v>3.25</v>
      </c>
      <c r="O7" s="3">
        <f>AVERAGEIFS(O$51:O$359,$E$51:$E$359,$E7)</f>
        <v>4.2307692307692308</v>
      </c>
      <c r="P7" s="3">
        <f>AVERAGEIFS(P$51:P$359,$E$51:$E$359,$E7)</f>
        <v>2.6153846153846154</v>
      </c>
      <c r="Q7" s="3">
        <f>AVERAGEIFS(Q$51:Q$359,$E$51:$E$359,$E7)</f>
        <v>2.773076923076923</v>
      </c>
      <c r="R7" s="3">
        <f>AVERAGEIFS(R$51:R$359,$E$51:$E$359,$E7)</f>
        <v>3.7038461538461536</v>
      </c>
      <c r="S7" s="3">
        <f>AVERAGEIFS(S$51:S$359,$E$51:$E$359,$E7)</f>
        <v>2.0961538461538463</v>
      </c>
      <c r="T7" s="3">
        <f>AVERAGEIFS(T$51:T$359,$E$51:$E$359,$E7)</f>
        <v>1.4615384615384615</v>
      </c>
      <c r="U7" s="3">
        <f>AVERAGEIFS(U$51:U$359,$E$51:$E$359,$E7)</f>
        <v>2.9423076923076925</v>
      </c>
      <c r="V7" s="3">
        <f>AVERAGEIFS(V$51:V$359,$E$51:$E$359,$E7)</f>
        <v>1</v>
      </c>
      <c r="W7" s="3">
        <f>AVERAGEIFS(W$51:W$359,$E$51:$E$359,$E7)</f>
        <v>1.8538461538461539</v>
      </c>
      <c r="X7" s="3">
        <f>AVERAGEIFS(X$51:X$359,$E$51:$E$359,$E7)</f>
        <v>2.4423076923076925</v>
      </c>
      <c r="Y7" s="3">
        <f>AVERAGEIFS(Y$51:Y$359,$E$51:$E$359,$E7)</f>
        <v>1.3269230769230769</v>
      </c>
      <c r="Z7" s="3">
        <f>AVERAGEIFS(Z$51:Z$359,$E$51:$E$359,$E7)</f>
        <v>1.0615384615384615</v>
      </c>
      <c r="AA7" s="3">
        <f>AVERAGEIFS(AA$51:AA$359,$E$51:$E$359,$E7)</f>
        <v>1.3076923076923077</v>
      </c>
      <c r="AB7" s="3">
        <f>AVERAGEIFS(AB$51:AB$359,$E$51:$E$359,$E7)</f>
        <v>1.3653846153846154</v>
      </c>
      <c r="AC7" s="3">
        <f>AVERAGEIFS(AC$51:AC$359,$E$51:$E$359,$E7)</f>
        <v>1.5961538461538463</v>
      </c>
      <c r="AD7" s="3">
        <f>AVERAGEIFS(AD$51:AD$359,$E$51:$E$359,$E7)</f>
        <v>0.26923076923076922</v>
      </c>
    </row>
    <row r="8" spans="1:30" x14ac:dyDescent="0.25">
      <c r="A8" s="8" t="s">
        <v>43</v>
      </c>
      <c r="D8" s="8" t="s">
        <v>43</v>
      </c>
      <c r="E8" s="8">
        <v>8</v>
      </c>
      <c r="F8" s="9">
        <f>AVERAGEIFS(F$51:F$359,$E$51:$E$359,$E8)</f>
        <v>160.63461538461539</v>
      </c>
      <c r="G8" s="9">
        <f>AVERAGEIFS(G$51:G$359,$E$51:$E$359,$E8)</f>
        <v>76.92307692307692</v>
      </c>
      <c r="H8" s="9">
        <f>AVERAGEIFS(H$51:H$359,$E$51:$E$359,$E8)</f>
        <v>55.96153846153846</v>
      </c>
      <c r="I8" s="9">
        <f>AVERAGEIFS(I$51:I$359,$E$51:$E$359,$E8)</f>
        <v>54.253846153846148</v>
      </c>
      <c r="J8" s="9">
        <f>AVERAGEIFS(J$51:J$359,$E$51:$E$359,$E8)</f>
        <v>51.219230769230769</v>
      </c>
      <c r="K8" s="9">
        <f>AVERAGEIFS(K$51:K$359,$E$51:$E$359,$E8)</f>
        <v>44.75</v>
      </c>
      <c r="L8" s="9">
        <f>AVERAGEIFS(L$51:L$359,$E$51:$E$359,$E8)</f>
        <v>48.57692307692308</v>
      </c>
      <c r="M8" s="9">
        <f>AVERAGEIFS(M$51:M$359,$E$51:$E$359,$E8)</f>
        <v>48.653846153846153</v>
      </c>
      <c r="N8" s="9">
        <f>AVERAGEIFS(N$51:N$359,$E$51:$E$359,$E8)</f>
        <v>42.28846153846154</v>
      </c>
      <c r="O8" s="9">
        <f>AVERAGEIFS(O$51:O$359,$E$51:$E$359,$E8)</f>
        <v>40.634615384615387</v>
      </c>
      <c r="P8" s="9">
        <f>AVERAGEIFS(P$51:P$359,$E$51:$E$359,$E8)</f>
        <v>38.115384615384613</v>
      </c>
      <c r="Q8" s="9">
        <f>AVERAGEIFS(Q$51:Q$359,$E$51:$E$359,$E8)</f>
        <v>30.296153846153842</v>
      </c>
      <c r="R8" s="9">
        <f>AVERAGEIFS(R$51:R$359,$E$51:$E$359,$E8)</f>
        <v>24.530769230769234</v>
      </c>
      <c r="S8" s="9">
        <f>AVERAGEIFS(S$51:S$359,$E$51:$E$359,$E8)</f>
        <v>19.719230769230769</v>
      </c>
      <c r="T8" s="9">
        <f>AVERAGEIFS(T$51:T$359,$E$51:$E$359,$E8)</f>
        <v>13.942307692307692</v>
      </c>
      <c r="U8" s="9">
        <f>AVERAGEIFS(U$51:U$359,$E$51:$E$359,$E8)</f>
        <v>18.615384615384617</v>
      </c>
      <c r="V8" s="9">
        <f>AVERAGEIFS(V$51:V$359,$E$51:$E$359,$E8)</f>
        <v>13.096153846153847</v>
      </c>
      <c r="W8" s="9">
        <f>AVERAGEIFS(W$51:W$359,$E$51:$E$359,$E8)</f>
        <v>16.01923076923077</v>
      </c>
      <c r="X8" s="9">
        <f>AVERAGEIFS(X$51:X$359,$E$51:$E$359,$E8)</f>
        <v>15.48076923076923</v>
      </c>
      <c r="Y8" s="9">
        <f>AVERAGEIFS(Y$51:Y$359,$E$51:$E$359,$E8)</f>
        <v>13.01923076923077</v>
      </c>
      <c r="Z8" s="9">
        <f>AVERAGEIFS(Z$51:Z$359,$E$51:$E$359,$E8)</f>
        <v>12.811538461538463</v>
      </c>
      <c r="AA8" s="9">
        <f>AVERAGEIFS(AA$51:AA$359,$E$51:$E$359,$E8)</f>
        <v>10.326923076923077</v>
      </c>
      <c r="AB8" s="9">
        <f>AVERAGEIFS(AB$51:AB$359,$E$51:$E$359,$E8)</f>
        <v>9.615384615384615</v>
      </c>
      <c r="AC8" s="9">
        <f>AVERAGEIFS(AC$51:AC$359,$E$51:$E$359,$E8)</f>
        <v>13.326923076923077</v>
      </c>
      <c r="AD8" s="9">
        <f>AVERAGEIFS(AD$51:AD$359,$E$51:$E$359,$E8)</f>
        <v>7.5769230769230766</v>
      </c>
    </row>
    <row r="9" spans="1:30" x14ac:dyDescent="0.25">
      <c r="A9" s="8" t="s">
        <v>43</v>
      </c>
      <c r="D9" s="8" t="s">
        <v>43</v>
      </c>
      <c r="E9" s="8">
        <v>9</v>
      </c>
      <c r="F9" s="9">
        <f>AVERAGEIFS(F$51:F$359,$E$51:$E$359,$E9)</f>
        <v>212.90384615384616</v>
      </c>
      <c r="G9" s="9">
        <f>AVERAGEIFS(G$51:G$359,$E$51:$E$359,$E9)</f>
        <v>87.82692307692308</v>
      </c>
      <c r="H9" s="9">
        <f>AVERAGEIFS(H$51:H$359,$E$51:$E$359,$E9)</f>
        <v>65.861538461538458</v>
      </c>
      <c r="I9" s="9">
        <f>AVERAGEIFS(I$51:I$359,$E$51:$E$359,$E9)</f>
        <v>70.807692307692307</v>
      </c>
      <c r="J9" s="9">
        <f>AVERAGEIFS(J$51:J$359,$E$51:$E$359,$E9)</f>
        <v>60.730769230769234</v>
      </c>
      <c r="K9" s="9">
        <f>AVERAGEIFS(K$51:K$359,$E$51:$E$359,$E9)</f>
        <v>60.92307692307692</v>
      </c>
      <c r="L9" s="9">
        <f>AVERAGEIFS(L$51:L$359,$E$51:$E$359,$E9)</f>
        <v>62.71153846153846</v>
      </c>
      <c r="M9" s="9">
        <f>AVERAGEIFS(M$51:M$359,$E$51:$E$359,$E9)</f>
        <v>60.78846153846154</v>
      </c>
      <c r="N9" s="9">
        <f>AVERAGEIFS(N$51:N$359,$E$51:$E$359,$E9)</f>
        <v>56.519230769230766</v>
      </c>
      <c r="O9" s="9">
        <f>AVERAGEIFS(O$51:O$359,$E$51:$E$359,$E9)</f>
        <v>42.153846153846153</v>
      </c>
      <c r="P9" s="9">
        <f>AVERAGEIFS(P$51:P$359,$E$51:$E$359,$E9)</f>
        <v>42.519230769230766</v>
      </c>
      <c r="Q9" s="9">
        <f>AVERAGEIFS(Q$51:Q$359,$E$51:$E$359,$E9)</f>
        <v>34.957692307692312</v>
      </c>
      <c r="R9" s="9">
        <f>AVERAGEIFS(R$51:R$359,$E$51:$E$359,$E9)</f>
        <v>27.815384615384616</v>
      </c>
      <c r="S9" s="9">
        <f>AVERAGEIFS(S$51:S$359,$E$51:$E$359,$E9)</f>
        <v>30.865384615384617</v>
      </c>
      <c r="T9" s="9">
        <f>AVERAGEIFS(T$51:T$359,$E$51:$E$359,$E9)</f>
        <v>25.826923076923077</v>
      </c>
      <c r="U9" s="9">
        <f>AVERAGEIFS(U$51:U$359,$E$51:$E$359,$E9)</f>
        <v>18.173076923076923</v>
      </c>
      <c r="V9" s="9">
        <f>AVERAGEIFS(V$51:V$359,$E$51:$E$359,$E9)</f>
        <v>24.403846153846153</v>
      </c>
      <c r="W9" s="9">
        <f>AVERAGEIFS(W$51:W$359,$E$51:$E$359,$E9)</f>
        <v>22.442307692307693</v>
      </c>
      <c r="X9" s="9">
        <f>AVERAGEIFS(X$51:X$359,$E$51:$E$359,$E9)</f>
        <v>19.53846153846154</v>
      </c>
      <c r="Y9" s="9">
        <f>AVERAGEIFS(Y$51:Y$359,$E$51:$E$359,$E9)</f>
        <v>21.96153846153846</v>
      </c>
      <c r="Z9" s="9">
        <f>AVERAGEIFS(Z$51:Z$359,$E$51:$E$359,$E9)</f>
        <v>20.399999999999999</v>
      </c>
      <c r="AA9" s="9">
        <f>AVERAGEIFS(AA$51:AA$359,$E$51:$E$359,$E9)</f>
        <v>19.307692307692307</v>
      </c>
      <c r="AB9" s="9">
        <f>AVERAGEIFS(AB$51:AB$359,$E$51:$E$359,$E9)</f>
        <v>15.48076923076923</v>
      </c>
      <c r="AC9" s="9">
        <f>AVERAGEIFS(AC$51:AC$359,$E$51:$E$359,$E9)</f>
        <v>16.661538461538463</v>
      </c>
      <c r="AD9" s="9">
        <f>AVERAGEIFS(AD$51:AD$359,$E$51:$E$359,$E9)</f>
        <v>14.326923076923077</v>
      </c>
    </row>
    <row r="10" spans="1:30" x14ac:dyDescent="0.25">
      <c r="A10" s="8" t="s">
        <v>43</v>
      </c>
      <c r="D10" s="8" t="s">
        <v>43</v>
      </c>
      <c r="E10" s="8">
        <v>10</v>
      </c>
      <c r="F10" s="9">
        <f>AVERAGEIFS(F$51:F$359,$E$51:$E$359,$E10)</f>
        <v>198.5423076923077</v>
      </c>
      <c r="G10" s="9">
        <f>AVERAGEIFS(G$51:G$359,$E$51:$E$359,$E10)</f>
        <v>73.42307692307692</v>
      </c>
      <c r="H10" s="9">
        <f>AVERAGEIFS(H$51:H$359,$E$51:$E$359,$E10)</f>
        <v>53.615384615384613</v>
      </c>
      <c r="I10" s="9">
        <f>AVERAGEIFS(I$51:I$359,$E$51:$E$359,$E10)</f>
        <v>64.407692307692301</v>
      </c>
      <c r="J10" s="9">
        <f>AVERAGEIFS(J$51:J$359,$E$51:$E$359,$E10)</f>
        <v>50.184615384615384</v>
      </c>
      <c r="K10" s="9">
        <f>AVERAGEIFS(K$51:K$359,$E$51:$E$359,$E10)</f>
        <v>50.82692307692308</v>
      </c>
      <c r="L10" s="9">
        <f>AVERAGEIFS(L$51:L$359,$E$51:$E$359,$E10)</f>
        <v>58.75</v>
      </c>
      <c r="M10" s="9">
        <f>AVERAGEIFS(M$51:M$359,$E$51:$E$359,$E10)</f>
        <v>49.269230769230766</v>
      </c>
      <c r="N10" s="9">
        <f>AVERAGEIFS(N$51:N$359,$E$51:$E$359,$E10)</f>
        <v>51.153846153846153</v>
      </c>
      <c r="O10" s="9">
        <f>AVERAGEIFS(O$51:O$359,$E$51:$E$359,$E10)</f>
        <v>31.98076923076923</v>
      </c>
      <c r="P10" s="9">
        <f>AVERAGEIFS(P$51:P$359,$E$51:$E$359,$E10)</f>
        <v>33.634615384615387</v>
      </c>
      <c r="Q10" s="9">
        <f>AVERAGEIFS(Q$51:Q$359,$E$51:$E$359,$E10)</f>
        <v>27.434615384615384</v>
      </c>
      <c r="R10" s="9">
        <f>AVERAGEIFS(R$51:R$359,$E$51:$E$359,$E10)</f>
        <v>21.084615384615386</v>
      </c>
      <c r="S10" s="9">
        <f>AVERAGEIFS(S$51:S$359,$E$51:$E$359,$E10)</f>
        <v>21.776923076923079</v>
      </c>
      <c r="T10" s="9">
        <f>AVERAGEIFS(T$51:T$359,$E$51:$E$359,$E10)</f>
        <v>24.807692307692307</v>
      </c>
      <c r="U10" s="9">
        <f>AVERAGEIFS(U$51:U$359,$E$51:$E$359,$E10)</f>
        <v>18.96153846153846</v>
      </c>
      <c r="V10" s="9">
        <f>AVERAGEIFS(V$51:V$359,$E$51:$E$359,$E10)</f>
        <v>24.080769230769231</v>
      </c>
      <c r="W10" s="9">
        <f>AVERAGEIFS(W$51:W$359,$E$51:$E$359,$E10)</f>
        <v>17.807692307692307</v>
      </c>
      <c r="X10" s="9">
        <f>AVERAGEIFS(X$51:X$359,$E$51:$E$359,$E10)</f>
        <v>18.192307692307693</v>
      </c>
      <c r="Y10" s="9">
        <f>AVERAGEIFS(Y$51:Y$359,$E$51:$E$359,$E10)</f>
        <v>19.676923076923078</v>
      </c>
      <c r="Z10" s="9">
        <f>AVERAGEIFS(Z$51:Z$359,$E$51:$E$359,$E10)</f>
        <v>20.542307692307695</v>
      </c>
      <c r="AA10" s="9">
        <f>AVERAGEIFS(AA$51:AA$359,$E$51:$E$359,$E10)</f>
        <v>19.134615384615383</v>
      </c>
      <c r="AB10" s="9">
        <f>AVERAGEIFS(AB$51:AB$359,$E$51:$E$359,$E10)</f>
        <v>15.442307692307692</v>
      </c>
      <c r="AC10" s="9">
        <f>AVERAGEIFS(AC$51:AC$359,$E$51:$E$359,$E10)</f>
        <v>13.511538461538461</v>
      </c>
      <c r="AD10" s="9">
        <f>AVERAGEIFS(AD$51:AD$359,$E$51:$E$359,$E10)</f>
        <v>14.634615384615385</v>
      </c>
    </row>
    <row r="11" spans="1:30" x14ac:dyDescent="0.25">
      <c r="A11" s="8" t="s">
        <v>43</v>
      </c>
      <c r="D11" s="8" t="s">
        <v>43</v>
      </c>
      <c r="E11" s="8">
        <v>11</v>
      </c>
      <c r="F11" s="9">
        <f>AVERAGEIFS(F$51:F$359,$E$51:$E$359,$E11)</f>
        <v>233.7</v>
      </c>
      <c r="G11" s="9">
        <f>AVERAGEIFS(G$51:G$359,$E$51:$E$359,$E11)</f>
        <v>88.32692307692308</v>
      </c>
      <c r="H11" s="9">
        <f>AVERAGEIFS(H$51:H$359,$E$51:$E$359,$E11)</f>
        <v>68.40384615384616</v>
      </c>
      <c r="I11" s="9">
        <f>AVERAGEIFS(I$51:I$359,$E$51:$E$359,$E11)</f>
        <v>75.238461538461536</v>
      </c>
      <c r="J11" s="9">
        <f>AVERAGEIFS(J$51:J$359,$E$51:$E$359,$E11)</f>
        <v>60.292307692307688</v>
      </c>
      <c r="K11" s="9">
        <f>AVERAGEIFS(K$51:K$359,$E$51:$E$359,$E11)</f>
        <v>63.82692307692308</v>
      </c>
      <c r="L11" s="9">
        <f>AVERAGEIFS(L$51:L$359,$E$51:$E$359,$E11)</f>
        <v>63.365384615384613</v>
      </c>
      <c r="M11" s="9">
        <f>AVERAGEIFS(M$51:M$359,$E$51:$E$359,$E11)</f>
        <v>62.96153846153846</v>
      </c>
      <c r="N11" s="9">
        <f>AVERAGEIFS(N$51:N$359,$E$51:$E$359,$E11)</f>
        <v>61.884615384615387</v>
      </c>
      <c r="O11" s="9">
        <f>AVERAGEIFS(O$51:O$359,$E$51:$E$359,$E11)</f>
        <v>42.03846153846154</v>
      </c>
      <c r="P11" s="9">
        <f>AVERAGEIFS(P$51:P$359,$E$51:$E$359,$E11)</f>
        <v>43.442307692307693</v>
      </c>
      <c r="Q11" s="9">
        <f>AVERAGEIFS(Q$51:Q$359,$E$51:$E$359,$E11)</f>
        <v>31.857692307692307</v>
      </c>
      <c r="R11" s="9">
        <f>AVERAGEIFS(R$51:R$359,$E$51:$E$359,$E11)</f>
        <v>24.28846153846154</v>
      </c>
      <c r="S11" s="9">
        <f>AVERAGEIFS(S$51:S$359,$E$51:$E$359,$E11)</f>
        <v>27.346153846153847</v>
      </c>
      <c r="T11" s="9">
        <f>AVERAGEIFS(T$51:T$359,$E$51:$E$359,$E11)</f>
        <v>19.423076923076923</v>
      </c>
      <c r="U11" s="9">
        <f>AVERAGEIFS(U$51:U$359,$E$51:$E$359,$E11)</f>
        <v>15.346153846153847</v>
      </c>
      <c r="V11" s="9">
        <f>AVERAGEIFS(V$51:V$359,$E$51:$E$359,$E11)</f>
        <v>19.034615384615385</v>
      </c>
      <c r="W11" s="9">
        <f>AVERAGEIFS(W$51:W$359,$E$51:$E$359,$E11)</f>
        <v>21.134615384615383</v>
      </c>
      <c r="X11" s="9">
        <f>AVERAGEIFS(X$51:X$359,$E$51:$E$359,$E11)</f>
        <v>17.596153846153847</v>
      </c>
      <c r="Y11" s="9">
        <f>AVERAGEIFS(Y$51:Y$359,$E$51:$E$359,$E11)</f>
        <v>20.6</v>
      </c>
      <c r="Z11" s="9">
        <f>AVERAGEIFS(Z$51:Z$359,$E$51:$E$359,$E11)</f>
        <v>17.169230769230769</v>
      </c>
      <c r="AA11" s="9">
        <f>AVERAGEIFS(AA$51:AA$359,$E$51:$E$359,$E11)</f>
        <v>17.96153846153846</v>
      </c>
      <c r="AB11" s="9">
        <f>AVERAGEIFS(AB$51:AB$359,$E$51:$E$359,$E11)</f>
        <v>13.288461538461538</v>
      </c>
      <c r="AC11" s="9">
        <f>AVERAGEIFS(AC$51:AC$359,$E$51:$E$359,$E11)</f>
        <v>10.203846153846154</v>
      </c>
      <c r="AD11" s="9">
        <f>AVERAGEIFS(AD$51:AD$359,$E$51:$E$359,$E11)</f>
        <v>11.48076923076923</v>
      </c>
    </row>
    <row r="12" spans="1:30" x14ac:dyDescent="0.25">
      <c r="A12" s="8" t="s">
        <v>43</v>
      </c>
      <c r="D12" s="8" t="s">
        <v>43</v>
      </c>
      <c r="E12" s="8">
        <v>12</v>
      </c>
      <c r="F12" s="9">
        <f>AVERAGEIFS(F$51:F$359,$E$51:$E$359,$E12)</f>
        <v>204.5</v>
      </c>
      <c r="G12" s="9">
        <f>AVERAGEIFS(G$51:G$359,$E$51:$E$359,$E12)</f>
        <v>76.115384615384613</v>
      </c>
      <c r="H12" s="9">
        <f>AVERAGEIFS(H$51:H$359,$E$51:$E$359,$E12)</f>
        <v>60.78846153846154</v>
      </c>
      <c r="I12" s="9">
        <f>AVERAGEIFS(I$51:I$359,$E$51:$E$359,$E12)</f>
        <v>57.03846153846154</v>
      </c>
      <c r="J12" s="9">
        <f>AVERAGEIFS(J$51:J$359,$E$51:$E$359,$E12)</f>
        <v>54.71153846153846</v>
      </c>
      <c r="K12" s="9">
        <f>AVERAGEIFS(K$51:K$359,$E$51:$E$359,$E12)</f>
        <v>53.807692307692307</v>
      </c>
      <c r="L12" s="9">
        <f>AVERAGEIFS(L$51:L$359,$E$51:$E$359,$E12)</f>
        <v>54.403846153846153</v>
      </c>
      <c r="M12" s="9">
        <f>AVERAGEIFS(M$51:M$359,$E$51:$E$359,$E12)</f>
        <v>50.884615384615387</v>
      </c>
      <c r="N12" s="9">
        <f>AVERAGEIFS(N$51:N$359,$E$51:$E$359,$E12)</f>
        <v>48.21153846153846</v>
      </c>
      <c r="O12" s="9">
        <f>AVERAGEIFS(O$51:O$359,$E$51:$E$359,$E12)</f>
        <v>45.807692307692307</v>
      </c>
      <c r="P12" s="9">
        <f>AVERAGEIFS(P$51:P$359,$E$51:$E$359,$E12)</f>
        <v>47.92307692307692</v>
      </c>
      <c r="Q12" s="9">
        <f>AVERAGEIFS(Q$51:Q$359,$E$51:$E$359,$E12)</f>
        <v>32.157692307692308</v>
      </c>
      <c r="R12" s="9">
        <f>AVERAGEIFS(R$51:R$359,$E$51:$E$359,$E12)</f>
        <v>27.48076923076923</v>
      </c>
      <c r="S12" s="9">
        <f>AVERAGEIFS(S$51:S$359,$E$51:$E$359,$E12)</f>
        <v>30.365384615384617</v>
      </c>
      <c r="T12" s="9">
        <f>AVERAGEIFS(T$51:T$359,$E$51:$E$359,$E12)</f>
        <v>26.442307692307693</v>
      </c>
      <c r="U12" s="9">
        <f>AVERAGEIFS(U$51:U$359,$E$51:$E$359,$E12)</f>
        <v>19.307692307692307</v>
      </c>
      <c r="V12" s="9">
        <f>AVERAGEIFS(V$51:V$359,$E$51:$E$359,$E12)</f>
        <v>25.153846153846153</v>
      </c>
      <c r="W12" s="9">
        <f>AVERAGEIFS(W$51:W$359,$E$51:$E$359,$E12)</f>
        <v>22.98076923076923</v>
      </c>
      <c r="X12" s="9">
        <f>AVERAGEIFS(X$51:X$359,$E$51:$E$359,$E12)</f>
        <v>18.01923076923077</v>
      </c>
      <c r="Y12" s="9">
        <f>AVERAGEIFS(Y$51:Y$359,$E$51:$E$359,$E12)</f>
        <v>20.326923076923077</v>
      </c>
      <c r="Z12" s="9">
        <f>AVERAGEIFS(Z$51:Z$359,$E$51:$E$359,$E12)</f>
        <v>19.942307692307693</v>
      </c>
      <c r="AA12" s="9">
        <f>AVERAGEIFS(AA$51:AA$359,$E$51:$E$359,$E12)</f>
        <v>15.73076923076923</v>
      </c>
      <c r="AB12" s="9">
        <f>AVERAGEIFS(AB$51:AB$359,$E$51:$E$359,$E12)</f>
        <v>15.326923076923077</v>
      </c>
      <c r="AC12" s="9">
        <f>AVERAGEIFS(AC$51:AC$359,$E$51:$E$359,$E12)</f>
        <v>18.034615384615385</v>
      </c>
      <c r="AD12" s="9">
        <f>AVERAGEIFS(AD$51:AD$359,$E$51:$E$359,$E12)</f>
        <v>13.673076923076923</v>
      </c>
    </row>
    <row r="13" spans="1:30" x14ac:dyDescent="0.25">
      <c r="A13" s="8" t="s">
        <v>43</v>
      </c>
      <c r="D13" s="8" t="s">
        <v>43</v>
      </c>
      <c r="E13" s="8" t="s">
        <v>46</v>
      </c>
      <c r="F13" s="5">
        <f t="shared" ref="F13:T13" si="0">AVERAGE(F14:F39)</f>
        <v>1328.4230769230769</v>
      </c>
      <c r="G13" s="5">
        <f t="shared" si="0"/>
        <v>567.17307692307691</v>
      </c>
      <c r="H13" s="5">
        <f t="shared" si="0"/>
        <v>424.15</v>
      </c>
      <c r="I13" s="5">
        <f t="shared" si="0"/>
        <v>432.27307692307693</v>
      </c>
      <c r="J13" s="5">
        <f t="shared" si="0"/>
        <v>388.62307692307695</v>
      </c>
      <c r="K13" s="5">
        <f t="shared" si="0"/>
        <v>374.88461538461536</v>
      </c>
      <c r="L13" s="5">
        <f t="shared" si="0"/>
        <v>387.80769230769232</v>
      </c>
      <c r="M13" s="5">
        <f t="shared" si="0"/>
        <v>381.61538461538464</v>
      </c>
      <c r="N13" s="5">
        <f t="shared" si="0"/>
        <v>355.15384615384613</v>
      </c>
      <c r="O13" s="5">
        <f t="shared" si="0"/>
        <v>297.57692307692309</v>
      </c>
      <c r="P13" s="5">
        <f t="shared" si="0"/>
        <v>286.69230769230768</v>
      </c>
      <c r="Q13" s="5">
        <f t="shared" si="0"/>
        <v>225.51923076923075</v>
      </c>
      <c r="R13" s="5">
        <f t="shared" si="0"/>
        <v>198.54230769230767</v>
      </c>
      <c r="S13" s="5">
        <f t="shared" si="0"/>
        <v>176.28461538461536</v>
      </c>
      <c r="T13" s="5">
        <f t="shared" si="0"/>
        <v>155.40384615384616</v>
      </c>
      <c r="U13" s="5">
        <f t="shared" ref="U13:AC13" si="1">AVERAGE(U14:U39)</f>
        <v>149.78846153846155</v>
      </c>
      <c r="V13" s="5">
        <f>AVERAGE(V14:V39)</f>
        <v>144.73846153846154</v>
      </c>
      <c r="W13" s="5">
        <f>AVERAGE(W14:W39)</f>
        <v>140.08846153846156</v>
      </c>
      <c r="X13" s="5">
        <f>AVERAGE(X14:X39)</f>
        <v>134.38461538461539</v>
      </c>
      <c r="Y13" s="5">
        <f>AVERAGE(Y14:Y39)</f>
        <v>135.98846153846154</v>
      </c>
      <c r="Z13" s="5">
        <f>AVERAGE(Z14:Z39)</f>
        <v>126.58461538461538</v>
      </c>
      <c r="AA13" s="5">
        <f t="shared" si="1"/>
        <v>108.65384615384616</v>
      </c>
      <c r="AB13" s="5">
        <f t="shared" si="1"/>
        <v>103.17307692307692</v>
      </c>
      <c r="AC13" s="5">
        <f t="shared" si="1"/>
        <v>109.11923076923077</v>
      </c>
      <c r="AD13" s="5">
        <f>AVERAGE(AD14:AD39)</f>
        <v>87.65384615384616</v>
      </c>
    </row>
    <row r="14" spans="1:30" x14ac:dyDescent="0.25">
      <c r="A14" s="8" t="s">
        <v>43</v>
      </c>
      <c r="D14" s="8" t="s">
        <v>43</v>
      </c>
      <c r="E14" s="8">
        <v>1371</v>
      </c>
      <c r="F14" s="5">
        <f>SUMIFS(F$51:F$359,$D$51:$D$359,$E14)</f>
        <v>1984</v>
      </c>
      <c r="G14" s="5">
        <f>SUMIFS(G$51:G$359,$D$51:$D$359,$E14)</f>
        <v>412.5</v>
      </c>
      <c r="H14" s="5">
        <f>SUMIFS(H$51:H$359,$D$51:$D$359,$E14)</f>
        <v>527.5</v>
      </c>
      <c r="I14" s="5">
        <f>SUMIFS(I$51:I$359,$D$51:$D$359,$E14)</f>
        <v>598.1</v>
      </c>
      <c r="J14" s="5">
        <f>SUMIFS(J$51:J$359,$D$51:$D$359,$E14)</f>
        <v>393.4</v>
      </c>
      <c r="K14" s="5">
        <f>SUMIFS(K$51:K$359,$D$51:$D$359,$E14)</f>
        <v>427</v>
      </c>
      <c r="L14" s="5">
        <f>SUMIFS(L$51:L$359,$D$51:$D$359,$E14)</f>
        <v>471</v>
      </c>
      <c r="M14" s="5">
        <f>SUMIFS(M$51:M$359,$D$51:$D$359,$E14)</f>
        <v>365</v>
      </c>
      <c r="N14" s="5">
        <f>SUMIFS(N$51:N$359,$D$51:$D$359,$E14)</f>
        <v>352.5</v>
      </c>
      <c r="O14" s="5">
        <f>SUMIFS(O$51:O$359,$D$51:$D$359,$E14)</f>
        <v>392</v>
      </c>
      <c r="P14" s="5">
        <f>SUMIFS(P$51:P$359,$D$51:$D$359,$E14)</f>
        <v>345.5</v>
      </c>
      <c r="Q14" s="5">
        <f>SUMIFS(Q$51:Q$359,$D$51:$D$359,$E14)</f>
        <v>220.6</v>
      </c>
      <c r="R14" s="5">
        <f>SUMIFS(R$51:R$359,$D$51:$D$359,$E14)</f>
        <v>211.5</v>
      </c>
      <c r="S14" s="5">
        <f>SUMIFS(S$51:S$359,$D$51:$D$359,$E14)</f>
        <v>193.5</v>
      </c>
      <c r="T14" s="5">
        <f>SUMIFS(T$51:T$359,$D$51:$D$359,$E14)</f>
        <v>203</v>
      </c>
      <c r="U14" s="5">
        <f>SUMIFS(U$51:U$359,$D$51:$D$359,$E14)</f>
        <v>180</v>
      </c>
      <c r="V14" s="5">
        <f>SUMIFS(V$51:V$359,$D$51:$D$359,$E14)</f>
        <v>125.5</v>
      </c>
      <c r="W14" s="5">
        <f>SUMIFS(W$51:W$359,$D$51:$D$359,$E14)</f>
        <v>189.5</v>
      </c>
      <c r="X14" s="5">
        <f>SUMIFS(X$51:X$359,$D$51:$D$359,$E14)</f>
        <v>161</v>
      </c>
      <c r="Y14" s="5">
        <f>SUMIFS(Y$51:Y$359,$D$51:$D$359,$E14)</f>
        <v>136</v>
      </c>
      <c r="Z14" s="5">
        <f>SUMIFS(Z$51:Z$359,$D$51:$D$359,$E14)</f>
        <v>139.5</v>
      </c>
      <c r="AA14" s="5">
        <f>SUMIFS(AA$51:AA$359,$D$51:$D$359,$E14)</f>
        <v>121.5</v>
      </c>
      <c r="AB14" s="5">
        <f>SUMIFS(AB$51:AB$359,$D$51:$D$359,$E14)</f>
        <v>89</v>
      </c>
      <c r="AC14" s="5">
        <f>SUMIFS(AC$51:AC$359,$D$51:$D$359,$E14)</f>
        <v>132.30000000000001</v>
      </c>
      <c r="AD14" s="5">
        <f>SUMIFS(AD$51:AD$359,$D$51:$D$359,$E14)</f>
        <v>140</v>
      </c>
    </row>
    <row r="15" spans="1:30" x14ac:dyDescent="0.25">
      <c r="A15" s="8" t="s">
        <v>43</v>
      </c>
      <c r="D15" s="8" t="s">
        <v>43</v>
      </c>
      <c r="E15" s="8">
        <v>1372</v>
      </c>
      <c r="F15" s="5">
        <f>SUMIFS(F$51:F$359,$D$51:$D$359,$E15)</f>
        <v>1464</v>
      </c>
      <c r="G15" s="5">
        <f>SUMIFS(G$51:G$359,$D$51:$D$359,$E15)</f>
        <v>451</v>
      </c>
      <c r="H15" s="5">
        <f>SUMIFS(H$51:H$359,$D$51:$D$359,$E15)</f>
        <v>591.4</v>
      </c>
      <c r="I15" s="5">
        <f>SUMIFS(I$51:I$359,$D$51:$D$359,$E15)</f>
        <v>526.69999999999993</v>
      </c>
      <c r="J15" s="5">
        <f>SUMIFS(J$51:J$359,$D$51:$D$359,$E15)</f>
        <v>383</v>
      </c>
      <c r="K15" s="5">
        <f>SUMIFS(K$51:K$359,$D$51:$D$359,$E15)</f>
        <v>438</v>
      </c>
      <c r="L15" s="5">
        <f>SUMIFS(L$51:L$359,$D$51:$D$359,$E15)</f>
        <v>417</v>
      </c>
      <c r="M15" s="5">
        <f>SUMIFS(M$51:M$359,$D$51:$D$359,$E15)</f>
        <v>421.5</v>
      </c>
      <c r="N15" s="5">
        <f>SUMIFS(N$51:N$359,$D$51:$D$359,$E15)</f>
        <v>340.5</v>
      </c>
      <c r="O15" s="5">
        <f>SUMIFS(O$51:O$359,$D$51:$D$359,$E15)</f>
        <v>567.5</v>
      </c>
      <c r="P15" s="5">
        <f>SUMIFS(P$51:P$359,$D$51:$D$359,$E15)</f>
        <v>347</v>
      </c>
      <c r="Q15" s="5">
        <f>SUMIFS(Q$51:Q$359,$D$51:$D$359,$E15)</f>
        <v>285.40000000000003</v>
      </c>
      <c r="R15" s="5">
        <f>SUMIFS(R$51:R$359,$D$51:$D$359,$E15)</f>
        <v>224.5</v>
      </c>
      <c r="S15" s="5">
        <f>SUMIFS(S$51:S$359,$D$51:$D$359,$E15)</f>
        <v>163</v>
      </c>
      <c r="T15" s="5">
        <f>SUMIFS(T$51:T$359,$D$51:$D$359,$E15)</f>
        <v>94</v>
      </c>
      <c r="U15" s="5">
        <f>SUMIFS(U$51:U$359,$D$51:$D$359,$E15)</f>
        <v>174.5</v>
      </c>
      <c r="V15" s="5">
        <f>SUMIFS(V$51:V$359,$D$51:$D$359,$E15)</f>
        <v>78</v>
      </c>
      <c r="W15" s="5">
        <f>SUMIFS(W$51:W$359,$D$51:$D$359,$E15)</f>
        <v>138.5</v>
      </c>
      <c r="X15" s="5">
        <f>SUMIFS(X$51:X$359,$D$51:$D$359,$E15)</f>
        <v>130</v>
      </c>
      <c r="Y15" s="5">
        <f>SUMIFS(Y$51:Y$359,$D$51:$D$359,$E15)</f>
        <v>120</v>
      </c>
      <c r="Z15" s="5">
        <f>SUMIFS(Z$51:Z$359,$D$51:$D$359,$E15)</f>
        <v>56</v>
      </c>
      <c r="AA15" s="5">
        <f>SUMIFS(AA$51:AA$359,$D$51:$D$359,$E15)</f>
        <v>45</v>
      </c>
      <c r="AB15" s="5">
        <f>SUMIFS(AB$51:AB$359,$D$51:$D$359,$E15)</f>
        <v>84</v>
      </c>
      <c r="AC15" s="5">
        <f>SUMIFS(AC$51:AC$359,$D$51:$D$359,$E15)</f>
        <v>106.6</v>
      </c>
      <c r="AD15" s="5">
        <f>SUMIFS(AD$51:AD$359,$D$51:$D$359,$E15)</f>
        <v>34</v>
      </c>
    </row>
    <row r="16" spans="1:30" x14ac:dyDescent="0.25">
      <c r="A16" s="8" t="s">
        <v>43</v>
      </c>
      <c r="D16" s="8" t="s">
        <v>43</v>
      </c>
      <c r="E16" s="8">
        <v>1373</v>
      </c>
      <c r="F16" s="5">
        <f>SUMIFS(F$51:F$359,$D$51:$D$359,$E16)</f>
        <v>1767</v>
      </c>
      <c r="G16" s="5">
        <f>SUMIFS(G$51:G$359,$D$51:$D$359,$E16)</f>
        <v>410</v>
      </c>
      <c r="H16" s="5">
        <f>SUMIFS(H$51:H$359,$D$51:$D$359,$E16)</f>
        <v>581</v>
      </c>
      <c r="I16" s="5">
        <f>SUMIFS(I$51:I$359,$D$51:$D$359,$E16)</f>
        <v>579</v>
      </c>
      <c r="J16" s="5">
        <f>SUMIFS(J$51:J$359,$D$51:$D$359,$E16)</f>
        <v>438.90000000000003</v>
      </c>
      <c r="K16" s="5">
        <f>SUMIFS(K$51:K$359,$D$51:$D$359,$E16)</f>
        <v>467</v>
      </c>
      <c r="L16" s="5">
        <f>SUMIFS(L$51:L$359,$D$51:$D$359,$E16)</f>
        <v>461</v>
      </c>
      <c r="M16" s="5">
        <f>SUMIFS(M$51:M$359,$D$51:$D$359,$E16)</f>
        <v>388.5</v>
      </c>
      <c r="N16" s="5">
        <f>SUMIFS(N$51:N$359,$D$51:$D$359,$E16)</f>
        <v>360</v>
      </c>
      <c r="O16" s="5">
        <f>SUMIFS(O$51:O$359,$D$51:$D$359,$E16)</f>
        <v>619.5</v>
      </c>
      <c r="P16" s="5">
        <f>SUMIFS(P$51:P$359,$D$51:$D$359,$E16)</f>
        <v>394</v>
      </c>
      <c r="Q16" s="5">
        <f>SUMIFS(Q$51:Q$359,$D$51:$D$359,$E16)</f>
        <v>250.9</v>
      </c>
      <c r="R16" s="5">
        <f>SUMIFS(R$51:R$359,$D$51:$D$359,$E16)</f>
        <v>193.5</v>
      </c>
      <c r="S16" s="5">
        <f>SUMIFS(S$51:S$359,$D$51:$D$359,$E16)</f>
        <v>172</v>
      </c>
      <c r="T16" s="5">
        <f>SUMIFS(T$51:T$359,$D$51:$D$359,$E16)</f>
        <v>140</v>
      </c>
      <c r="U16" s="5">
        <f>SUMIFS(U$51:U$359,$D$51:$D$359,$E16)</f>
        <v>155.5</v>
      </c>
      <c r="V16" s="5">
        <f>SUMIFS(V$51:V$359,$D$51:$D$359,$E16)</f>
        <v>224.5</v>
      </c>
      <c r="W16" s="5">
        <f>SUMIFS(W$51:W$359,$D$51:$D$359,$E16)</f>
        <v>133</v>
      </c>
      <c r="X16" s="5">
        <f>SUMIFS(X$51:X$359,$D$51:$D$359,$E16)</f>
        <v>94</v>
      </c>
      <c r="Y16" s="5">
        <f>SUMIFS(Y$51:Y$359,$D$51:$D$359,$E16)</f>
        <v>87</v>
      </c>
      <c r="Z16" s="5">
        <f>SUMIFS(Z$51:Z$359,$D$51:$D$359,$E16)</f>
        <v>111.5</v>
      </c>
      <c r="AA16" s="5">
        <f>SUMIFS(AA$51:AA$359,$D$51:$D$359,$E16)</f>
        <v>151.5</v>
      </c>
      <c r="AB16" s="5">
        <f>SUMIFS(AB$51:AB$359,$D$51:$D$359,$E16)</f>
        <v>91</v>
      </c>
      <c r="AC16" s="5">
        <f>SUMIFS(AC$51:AC$359,$D$51:$D$359,$E16)</f>
        <v>77</v>
      </c>
      <c r="AD16" s="5">
        <f>SUMIFS(AD$51:AD$359,$D$51:$D$359,$E16)</f>
        <v>77</v>
      </c>
    </row>
    <row r="17" spans="1:30" x14ac:dyDescent="0.25">
      <c r="A17" s="8" t="s">
        <v>43</v>
      </c>
      <c r="D17" s="8" t="s">
        <v>43</v>
      </c>
      <c r="E17" s="8">
        <v>1374</v>
      </c>
      <c r="F17" s="5">
        <f>SUMIFS(F$51:F$359,$D$51:$D$359,$E17)</f>
        <v>1263.0999999999999</v>
      </c>
      <c r="G17" s="5">
        <f>SUMIFS(G$51:G$359,$D$51:$D$359,$E17)</f>
        <v>477</v>
      </c>
      <c r="H17" s="5">
        <f>SUMIFS(H$51:H$359,$D$51:$D$359,$E17)</f>
        <v>453</v>
      </c>
      <c r="I17" s="5">
        <f>SUMIFS(I$51:I$359,$D$51:$D$359,$E17)</f>
        <v>471.5</v>
      </c>
      <c r="J17" s="5">
        <f>SUMIFS(J$51:J$359,$D$51:$D$359,$E17)</f>
        <v>335</v>
      </c>
      <c r="K17" s="5">
        <f>SUMIFS(K$51:K$359,$D$51:$D$359,$E17)</f>
        <v>404</v>
      </c>
      <c r="L17" s="5">
        <f>SUMIFS(L$51:L$359,$D$51:$D$359,$E17)</f>
        <v>422</v>
      </c>
      <c r="M17" s="5">
        <f>SUMIFS(M$51:M$359,$D$51:$D$359,$E17)</f>
        <v>331.5</v>
      </c>
      <c r="N17" s="5">
        <f>SUMIFS(N$51:N$359,$D$51:$D$359,$E17)</f>
        <v>413</v>
      </c>
      <c r="O17" s="5">
        <f>SUMIFS(O$51:O$359,$D$51:$D$359,$E17)</f>
        <v>360</v>
      </c>
      <c r="P17" s="5">
        <f>SUMIFS(P$51:P$359,$D$51:$D$359,$E17)</f>
        <v>400.5</v>
      </c>
      <c r="Q17" s="5">
        <f>SUMIFS(Q$51:Q$359,$D$51:$D$359,$E17)</f>
        <v>248.6</v>
      </c>
      <c r="R17" s="5">
        <f>SUMIFS(R$51:R$359,$D$51:$D$359,$E17)</f>
        <v>317.5</v>
      </c>
      <c r="S17" s="5">
        <f>SUMIFS(S$51:S$359,$D$51:$D$359,$E17)</f>
        <v>229</v>
      </c>
      <c r="T17" s="5">
        <f>SUMIFS(T$51:T$359,$D$51:$D$359,$E17)</f>
        <v>303</v>
      </c>
      <c r="U17" s="5">
        <f>SUMIFS(U$51:U$359,$D$51:$D$359,$E17)</f>
        <v>287</v>
      </c>
      <c r="V17" s="5">
        <f>SUMIFS(V$51:V$359,$D$51:$D$359,$E17)</f>
        <v>191</v>
      </c>
      <c r="W17" s="5">
        <f>SUMIFS(W$51:W$359,$D$51:$D$359,$E17)</f>
        <v>230.5</v>
      </c>
      <c r="X17" s="5">
        <f>SUMIFS(X$51:X$359,$D$51:$D$359,$E17)</f>
        <v>276</v>
      </c>
      <c r="Y17" s="5">
        <f>SUMIFS(Y$51:Y$359,$D$51:$D$359,$E17)</f>
        <v>255.5</v>
      </c>
      <c r="Z17" s="5">
        <f>SUMIFS(Z$51:Z$359,$D$51:$D$359,$E17)</f>
        <v>211</v>
      </c>
      <c r="AA17" s="5">
        <f>SUMIFS(AA$51:AA$359,$D$51:$D$359,$E17)</f>
        <v>159.5</v>
      </c>
      <c r="AB17" s="5">
        <f>SUMIFS(AB$51:AB$359,$D$51:$D$359,$E17)</f>
        <v>220.5</v>
      </c>
      <c r="AC17" s="5">
        <f>SUMIFS(AC$51:AC$359,$D$51:$D$359,$E17)</f>
        <v>222.5</v>
      </c>
      <c r="AD17" s="5">
        <f>SUMIFS(AD$51:AD$359,$D$51:$D$359,$E17)</f>
        <v>163</v>
      </c>
    </row>
    <row r="18" spans="1:30" x14ac:dyDescent="0.25">
      <c r="A18" s="8" t="s">
        <v>43</v>
      </c>
      <c r="D18" s="8" t="s">
        <v>43</v>
      </c>
      <c r="E18" s="8">
        <v>1375</v>
      </c>
      <c r="F18" s="5">
        <f>SUMIFS(F$51:F$359,$D$51:$D$359,$E18)</f>
        <v>990.1</v>
      </c>
      <c r="G18" s="5">
        <f>SUMIFS(G$51:G$359,$D$51:$D$359,$E18)</f>
        <v>417</v>
      </c>
      <c r="H18" s="5">
        <f>SUMIFS(H$51:H$359,$D$51:$D$359,$E18)</f>
        <v>323</v>
      </c>
      <c r="I18" s="5">
        <f>SUMIFS(I$51:I$359,$D$51:$D$359,$E18)</f>
        <v>371.5</v>
      </c>
      <c r="J18" s="5">
        <f>SUMIFS(J$51:J$359,$D$51:$D$359,$E18)</f>
        <v>323.7</v>
      </c>
      <c r="K18" s="5">
        <f>SUMIFS(K$51:K$359,$D$51:$D$359,$E18)</f>
        <v>274</v>
      </c>
      <c r="L18" s="5">
        <f>SUMIFS(L$51:L$359,$D$51:$D$359,$E18)</f>
        <v>332</v>
      </c>
      <c r="M18" s="5">
        <f>SUMIFS(M$51:M$359,$D$51:$D$359,$E18)</f>
        <v>303</v>
      </c>
      <c r="N18" s="5">
        <f>SUMIFS(N$51:N$359,$D$51:$D$359,$E18)</f>
        <v>239</v>
      </c>
      <c r="O18" s="5">
        <f>SUMIFS(O$51:O$359,$D$51:$D$359,$E18)</f>
        <v>170</v>
      </c>
      <c r="P18" s="5">
        <f>SUMIFS(P$51:P$359,$D$51:$D$359,$E18)</f>
        <v>180</v>
      </c>
      <c r="Q18" s="5">
        <f>SUMIFS(Q$51:Q$359,$D$51:$D$359,$E18)</f>
        <v>165.5</v>
      </c>
      <c r="R18" s="5">
        <f>SUMIFS(R$51:R$359,$D$51:$D$359,$E18)</f>
        <v>129.5</v>
      </c>
      <c r="S18" s="5">
        <f>SUMIFS(S$51:S$359,$D$51:$D$359,$E18)</f>
        <v>90.5</v>
      </c>
      <c r="T18" s="5">
        <f>SUMIFS(T$51:T$359,$D$51:$D$359,$E18)</f>
        <v>69</v>
      </c>
      <c r="U18" s="5">
        <f>SUMIFS(U$51:U$359,$D$51:$D$359,$E18)</f>
        <v>106.5</v>
      </c>
      <c r="V18" s="5">
        <f>SUMIFS(V$51:V$359,$D$51:$D$359,$E18)</f>
        <v>70.5</v>
      </c>
      <c r="W18" s="5">
        <f>SUMIFS(W$51:W$359,$D$51:$D$359,$E18)</f>
        <v>73.5</v>
      </c>
      <c r="X18" s="5">
        <f>SUMIFS(X$51:X$359,$D$51:$D$359,$E18)</f>
        <v>83</v>
      </c>
      <c r="Y18" s="5">
        <f>SUMIFS(Y$51:Y$359,$D$51:$D$359,$E18)</f>
        <v>60</v>
      </c>
      <c r="Z18" s="5">
        <f>SUMIFS(Z$51:Z$359,$D$51:$D$359,$E18)</f>
        <v>59.2</v>
      </c>
      <c r="AA18" s="5">
        <f>SUMIFS(AA$51:AA$359,$D$51:$D$359,$E18)</f>
        <v>46</v>
      </c>
      <c r="AB18" s="5">
        <f>SUMIFS(AB$51:AB$359,$D$51:$D$359,$E18)</f>
        <v>108</v>
      </c>
      <c r="AC18" s="5">
        <f>SUMIFS(AC$51:AC$359,$D$51:$D$359,$E18)</f>
        <v>67</v>
      </c>
      <c r="AD18" s="5">
        <f>SUMIFS(AD$51:AD$359,$D$51:$D$359,$E18)</f>
        <v>46</v>
      </c>
    </row>
    <row r="19" spans="1:30" x14ac:dyDescent="0.25">
      <c r="A19" s="8" t="s">
        <v>43</v>
      </c>
      <c r="D19" s="8" t="s">
        <v>43</v>
      </c>
      <c r="E19" s="8">
        <v>1376</v>
      </c>
      <c r="F19" s="5">
        <f>SUMIFS(F$51:F$359,$D$51:$D$359,$E19)</f>
        <v>1772</v>
      </c>
      <c r="G19" s="5">
        <f>SUMIFS(G$51:G$359,$D$51:$D$359,$E19)</f>
        <v>515</v>
      </c>
      <c r="H19" s="5">
        <f>SUMIFS(H$51:H$359,$D$51:$D$359,$E19)</f>
        <v>640</v>
      </c>
      <c r="I19" s="5">
        <f>SUMIFS(I$51:I$359,$D$51:$D$359,$E19)</f>
        <v>573.5</v>
      </c>
      <c r="J19" s="5">
        <f>SUMIFS(J$51:J$359,$D$51:$D$359,$E19)</f>
        <v>443</v>
      </c>
      <c r="K19" s="5">
        <f>SUMIFS(K$51:K$359,$D$51:$D$359,$E19)</f>
        <v>490</v>
      </c>
      <c r="L19" s="5">
        <f>SUMIFS(L$51:L$359,$D$51:$D$359,$E19)</f>
        <v>585.5</v>
      </c>
      <c r="M19" s="5">
        <f>SUMIFS(M$51:M$359,$D$51:$D$359,$E19)</f>
        <v>487</v>
      </c>
      <c r="N19" s="5">
        <f>SUMIFS(N$51:N$359,$D$51:$D$359,$E19)</f>
        <v>437.5</v>
      </c>
      <c r="O19" s="5">
        <f>SUMIFS(O$51:O$359,$D$51:$D$359,$E19)</f>
        <v>404.5</v>
      </c>
      <c r="P19" s="5">
        <f>SUMIFS(P$51:P$359,$D$51:$D$359,$E19)</f>
        <v>382.5</v>
      </c>
      <c r="Q19" s="5">
        <f>SUMIFS(Q$51:Q$359,$D$51:$D$359,$E19)</f>
        <v>315.5</v>
      </c>
      <c r="R19" s="5">
        <f>SUMIFS(R$51:R$359,$D$51:$D$359,$E19)</f>
        <v>283.2</v>
      </c>
      <c r="S19" s="5">
        <f>SUMIFS(S$51:S$359,$D$51:$D$359,$E19)</f>
        <v>301.5</v>
      </c>
      <c r="T19" s="5">
        <f>SUMIFS(T$51:T$359,$D$51:$D$359,$E19)</f>
        <v>255</v>
      </c>
      <c r="U19" s="5">
        <f>SUMIFS(U$51:U$359,$D$51:$D$359,$E19)</f>
        <v>181</v>
      </c>
      <c r="V19" s="5">
        <f>SUMIFS(V$51:V$359,$D$51:$D$359,$E19)</f>
        <v>220.5</v>
      </c>
      <c r="W19" s="5">
        <f>SUMIFS(W$51:W$359,$D$51:$D$359,$E19)</f>
        <v>240</v>
      </c>
      <c r="X19" s="5">
        <f>SUMIFS(X$51:X$359,$D$51:$D$359,$E19)</f>
        <v>162</v>
      </c>
      <c r="Y19" s="5">
        <f>SUMIFS(Y$51:Y$359,$D$51:$D$359,$E19)</f>
        <v>209.5</v>
      </c>
      <c r="Z19" s="5">
        <f>SUMIFS(Z$51:Z$359,$D$51:$D$359,$E19)</f>
        <v>147.5</v>
      </c>
      <c r="AA19" s="5">
        <f>SUMIFS(AA$51:AA$359,$D$51:$D$359,$E19)</f>
        <v>139.5</v>
      </c>
      <c r="AB19" s="5">
        <f>SUMIFS(AB$51:AB$359,$D$51:$D$359,$E19)</f>
        <v>161</v>
      </c>
      <c r="AC19" s="5">
        <f>SUMIFS(AC$51:AC$359,$D$51:$D$359,$E19)</f>
        <v>157.5</v>
      </c>
      <c r="AD19" s="5">
        <f>SUMIFS(AD$51:AD$359,$D$51:$D$359,$E19)</f>
        <v>98</v>
      </c>
    </row>
    <row r="20" spans="1:30" x14ac:dyDescent="0.25">
      <c r="A20" s="8" t="s">
        <v>43</v>
      </c>
      <c r="D20" s="8" t="s">
        <v>43</v>
      </c>
      <c r="E20" s="8">
        <v>1377</v>
      </c>
      <c r="F20" s="5">
        <f>SUMIFS(F$51:F$359,$D$51:$D$359,$E20)</f>
        <v>1159</v>
      </c>
      <c r="G20" s="5">
        <f>SUMIFS(G$51:G$359,$D$51:$D$359,$E20)</f>
        <v>630</v>
      </c>
      <c r="H20" s="5">
        <f>SUMIFS(H$51:H$359,$D$51:$D$359,$E20)</f>
        <v>367.5</v>
      </c>
      <c r="I20" s="5">
        <f>SUMIFS(I$51:I$359,$D$51:$D$359,$E20)</f>
        <v>380</v>
      </c>
      <c r="J20" s="5">
        <f>SUMIFS(J$51:J$359,$D$51:$D$359,$E20)</f>
        <v>392.5</v>
      </c>
      <c r="K20" s="5">
        <f>SUMIFS(K$51:K$359,$D$51:$D$359,$E20)</f>
        <v>371</v>
      </c>
      <c r="L20" s="5">
        <f>SUMIFS(L$51:L$359,$D$51:$D$359,$E20)</f>
        <v>343</v>
      </c>
      <c r="M20" s="5">
        <f>SUMIFS(M$51:M$359,$D$51:$D$359,$E20)</f>
        <v>317.5</v>
      </c>
      <c r="N20" s="5">
        <f>SUMIFS(N$51:N$359,$D$51:$D$359,$E20)</f>
        <v>294</v>
      </c>
      <c r="O20" s="5">
        <f>SUMIFS(O$51:O$359,$D$51:$D$359,$E20)</f>
        <v>259</v>
      </c>
      <c r="P20" s="5">
        <f>SUMIFS(P$51:P$359,$D$51:$D$359,$E20)</f>
        <v>257.5</v>
      </c>
      <c r="Q20" s="5">
        <f>SUMIFS(Q$51:Q$359,$D$51:$D$359,$E20)</f>
        <v>227.7</v>
      </c>
      <c r="R20" s="5">
        <f>SUMIFS(R$51:R$359,$D$51:$D$359,$E20)</f>
        <v>204</v>
      </c>
      <c r="S20" s="5">
        <f>SUMIFS(S$51:S$359,$D$51:$D$359,$E20)</f>
        <v>161</v>
      </c>
      <c r="T20" s="5">
        <f>SUMIFS(T$51:T$359,$D$51:$D$359,$E20)</f>
        <v>207</v>
      </c>
      <c r="U20" s="5">
        <f>SUMIFS(U$51:U$359,$D$51:$D$359,$E20)</f>
        <v>174</v>
      </c>
      <c r="V20" s="5">
        <f>SUMIFS(V$51:V$359,$D$51:$D$359,$E20)</f>
        <v>187.5</v>
      </c>
      <c r="W20" s="5">
        <f>SUMIFS(W$51:W$359,$D$51:$D$359,$E20)</f>
        <v>168.5</v>
      </c>
      <c r="X20" s="5">
        <f>SUMIFS(X$51:X$359,$D$51:$D$359,$E20)</f>
        <v>168.5</v>
      </c>
      <c r="Y20" s="5">
        <f>SUMIFS(Y$51:Y$359,$D$51:$D$359,$E20)</f>
        <v>166.5</v>
      </c>
      <c r="Z20" s="5">
        <f>SUMIFS(Z$51:Z$359,$D$51:$D$359,$E20)</f>
        <v>163.69999999999999</v>
      </c>
      <c r="AA20" s="5">
        <f>SUMIFS(AA$51:AA$359,$D$51:$D$359,$E20)</f>
        <v>127</v>
      </c>
      <c r="AB20" s="5">
        <f>SUMIFS(AB$51:AB$359,$D$51:$D$359,$E20)</f>
        <v>141</v>
      </c>
      <c r="AC20" s="5">
        <f>SUMIFS(AC$51:AC$359,$D$51:$D$359,$E20)</f>
        <v>117.5</v>
      </c>
      <c r="AD20" s="5">
        <f>SUMIFS(AD$51:AD$359,$D$51:$D$359,$E20)</f>
        <v>90</v>
      </c>
    </row>
    <row r="21" spans="1:30" x14ac:dyDescent="0.25">
      <c r="A21" s="8" t="s">
        <v>43</v>
      </c>
      <c r="D21" s="8" t="s">
        <v>43</v>
      </c>
      <c r="E21" s="8">
        <v>1378</v>
      </c>
      <c r="F21" s="5">
        <f>SUMIFS(F$51:F$359,$D$51:$D$359,$E21)</f>
        <v>1013</v>
      </c>
      <c r="G21" s="5">
        <f>SUMIFS(G$51:G$359,$D$51:$D$359,$E21)</f>
        <v>286</v>
      </c>
      <c r="H21" s="5">
        <f>SUMIFS(H$51:H$359,$D$51:$D$359,$E21)</f>
        <v>212</v>
      </c>
      <c r="I21" s="5">
        <f>SUMIFS(I$51:I$359,$D$51:$D$359,$E21)</f>
        <v>286.5</v>
      </c>
      <c r="J21" s="5">
        <f>SUMIFS(J$51:J$359,$D$51:$D$359,$E21)</f>
        <v>194.5</v>
      </c>
      <c r="K21" s="5">
        <f>SUMIFS(K$51:K$359,$D$51:$D$359,$E21)</f>
        <v>242</v>
      </c>
      <c r="L21" s="5">
        <f>SUMIFS(L$51:L$359,$D$51:$D$359,$E21)</f>
        <v>266.5</v>
      </c>
      <c r="M21" s="5">
        <f>SUMIFS(M$51:M$359,$D$51:$D$359,$E21)</f>
        <v>183.5</v>
      </c>
      <c r="N21" s="5">
        <f>SUMIFS(N$51:N$359,$D$51:$D$359,$E21)</f>
        <v>205</v>
      </c>
      <c r="O21" s="5">
        <f>SUMIFS(O$51:O$359,$D$51:$D$359,$E21)</f>
        <v>87</v>
      </c>
      <c r="P21" s="5">
        <f>SUMIFS(P$51:P$359,$D$51:$D$359,$E21)</f>
        <v>139</v>
      </c>
      <c r="Q21" s="5">
        <f>SUMIFS(Q$51:Q$359,$D$51:$D$359,$E21)</f>
        <v>101.49999999999999</v>
      </c>
      <c r="R21" s="5">
        <f>SUMIFS(R$51:R$359,$D$51:$D$359,$E21)</f>
        <v>77</v>
      </c>
      <c r="S21" s="5">
        <f>SUMIFS(S$51:S$359,$D$51:$D$359,$E21)</f>
        <v>67.5</v>
      </c>
      <c r="T21" s="5">
        <f>SUMIFS(T$51:T$359,$D$51:$D$359,$E21)</f>
        <v>59</v>
      </c>
      <c r="U21" s="5">
        <f>SUMIFS(U$51:U$359,$D$51:$D$359,$E21)</f>
        <v>60.5</v>
      </c>
      <c r="V21" s="5">
        <f>SUMIFS(V$51:V$359,$D$51:$D$359,$E21)</f>
        <v>133.5</v>
      </c>
      <c r="W21" s="5">
        <f>SUMIFS(W$51:W$359,$D$51:$D$359,$E21)</f>
        <v>50</v>
      </c>
      <c r="X21" s="5">
        <f>SUMIFS(X$51:X$359,$D$51:$D$359,$E21)</f>
        <v>52.5</v>
      </c>
      <c r="Y21" s="5">
        <f>SUMIFS(Y$51:Y$359,$D$51:$D$359,$E21)</f>
        <v>57</v>
      </c>
      <c r="Z21" s="5">
        <f>SUMIFS(Z$51:Z$359,$D$51:$D$359,$E21)</f>
        <v>44.8</v>
      </c>
      <c r="AA21" s="5">
        <f>SUMIFS(AA$51:AA$359,$D$51:$D$359,$E21)</f>
        <v>69.5</v>
      </c>
      <c r="AB21" s="5">
        <f>SUMIFS(AB$51:AB$359,$D$51:$D$359,$E21)</f>
        <v>48</v>
      </c>
      <c r="AC21" s="5">
        <f>SUMIFS(AC$51:AC$359,$D$51:$D$359,$E21)</f>
        <v>42.5</v>
      </c>
      <c r="AD21" s="5">
        <f>SUMIFS(AD$51:AD$359,$D$51:$D$359,$E21)</f>
        <v>44</v>
      </c>
    </row>
    <row r="22" spans="1:30" x14ac:dyDescent="0.25">
      <c r="A22" s="8" t="s">
        <v>43</v>
      </c>
      <c r="D22" s="8" t="s">
        <v>43</v>
      </c>
      <c r="E22" s="8">
        <v>1379</v>
      </c>
      <c r="F22" s="5">
        <f>SUMIFS(F$51:F$359,$D$51:$D$359,$E22)</f>
        <v>972</v>
      </c>
      <c r="G22" s="5">
        <f>SUMIFS(G$51:G$359,$D$51:$D$359,$E22)</f>
        <v>475</v>
      </c>
      <c r="H22" s="5">
        <f>SUMIFS(H$51:H$359,$D$51:$D$359,$E22)</f>
        <v>295.5</v>
      </c>
      <c r="I22" s="5">
        <f>SUMIFS(I$51:I$359,$D$51:$D$359,$E22)</f>
        <v>361</v>
      </c>
      <c r="J22" s="5">
        <f>SUMIFS(J$51:J$359,$D$51:$D$359,$E22)</f>
        <v>305.5</v>
      </c>
      <c r="K22" s="5">
        <f>SUMIFS(K$51:K$359,$D$51:$D$359,$E22)</f>
        <v>278.5</v>
      </c>
      <c r="L22" s="5">
        <f>SUMIFS(L$51:L$359,$D$51:$D$359,$E22)</f>
        <v>319.5</v>
      </c>
      <c r="M22" s="5">
        <f>SUMIFS(M$51:M$359,$D$51:$D$359,$E22)</f>
        <v>254.5</v>
      </c>
      <c r="N22" s="5">
        <f>SUMIFS(N$51:N$359,$D$51:$D$359,$E22)</f>
        <v>297</v>
      </c>
      <c r="O22" s="5">
        <f>SUMIFS(O$51:O$359,$D$51:$D$359,$E22)</f>
        <v>135</v>
      </c>
      <c r="P22" s="5">
        <f>SUMIFS(P$51:P$359,$D$51:$D$359,$E22)</f>
        <v>200.5</v>
      </c>
      <c r="Q22" s="5">
        <f>SUMIFS(Q$51:Q$359,$D$51:$D$359,$E22)</f>
        <v>186.49999999999997</v>
      </c>
      <c r="R22" s="5">
        <f>SUMIFS(R$51:R$359,$D$51:$D$359,$E22)</f>
        <v>120.5</v>
      </c>
      <c r="S22" s="5">
        <f>SUMIFS(S$51:S$359,$D$51:$D$359,$E22)</f>
        <v>125.4</v>
      </c>
      <c r="T22" s="5">
        <f>SUMIFS(T$51:T$359,$D$51:$D$359,$E22)</f>
        <v>116.5</v>
      </c>
      <c r="U22" s="5">
        <f>SUMIFS(U$51:U$359,$D$51:$D$359,$E22)</f>
        <v>111.5</v>
      </c>
      <c r="V22" s="5">
        <f>SUMIFS(V$51:V$359,$D$51:$D$359,$E22)</f>
        <v>111.5</v>
      </c>
      <c r="W22" s="5">
        <f>SUMIFS(W$51:W$359,$D$51:$D$359,$E22)</f>
        <v>112.2</v>
      </c>
      <c r="X22" s="5">
        <f>SUMIFS(X$51:X$359,$D$51:$D$359,$E22)</f>
        <v>111</v>
      </c>
      <c r="Y22" s="5">
        <f>SUMIFS(Y$51:Y$359,$D$51:$D$359,$E22)</f>
        <v>82</v>
      </c>
      <c r="Z22" s="5">
        <f>SUMIFS(Z$51:Z$359,$D$51:$D$359,$E22)</f>
        <v>81.8</v>
      </c>
      <c r="AA22" s="5">
        <f>SUMIFS(AA$51:AA$359,$D$51:$D$359,$E22)</f>
        <v>77</v>
      </c>
      <c r="AB22" s="5">
        <f>SUMIFS(AB$51:AB$359,$D$51:$D$359,$E22)</f>
        <v>67.5</v>
      </c>
      <c r="AC22" s="5">
        <f>SUMIFS(AC$51:AC$359,$D$51:$D$359,$E22)</f>
        <v>89.5</v>
      </c>
      <c r="AD22" s="5">
        <f>SUMIFS(AD$51:AD$359,$D$51:$D$359,$E22)</f>
        <v>50</v>
      </c>
    </row>
    <row r="23" spans="1:30" x14ac:dyDescent="0.25">
      <c r="A23" s="8" t="s">
        <v>43</v>
      </c>
      <c r="D23" s="8" t="s">
        <v>43</v>
      </c>
      <c r="E23" s="8">
        <v>1380</v>
      </c>
      <c r="F23" s="5">
        <f>SUMIFS(F$51:F$359,$D$51:$D$359,$E23)</f>
        <v>1370</v>
      </c>
      <c r="G23" s="5">
        <f>SUMIFS(G$51:G$359,$D$51:$D$359,$E23)</f>
        <v>613</v>
      </c>
      <c r="H23" s="5">
        <f>SUMIFS(H$51:H$359,$D$51:$D$359,$E23)</f>
        <v>445.5</v>
      </c>
      <c r="I23" s="5">
        <f>SUMIFS(I$51:I$359,$D$51:$D$359,$E23)</f>
        <v>477.5</v>
      </c>
      <c r="J23" s="5">
        <f>SUMIFS(J$51:J$359,$D$51:$D$359,$E23)</f>
        <v>410.5</v>
      </c>
      <c r="K23" s="5">
        <f>SUMIFS(K$51:K$359,$D$51:$D$359,$E23)</f>
        <v>451.5</v>
      </c>
      <c r="L23" s="5">
        <f>SUMIFS(L$51:L$359,$D$51:$D$359,$E23)</f>
        <v>460.5</v>
      </c>
      <c r="M23" s="5">
        <f>SUMIFS(M$51:M$359,$D$51:$D$359,$E23)</f>
        <v>356.5</v>
      </c>
      <c r="N23" s="5">
        <f>SUMIFS(N$51:N$359,$D$51:$D$359,$E23)</f>
        <v>415</v>
      </c>
      <c r="O23" s="5">
        <f>SUMIFS(O$51:O$359,$D$51:$D$359,$E23)</f>
        <v>260.5</v>
      </c>
      <c r="P23" s="5">
        <f>SUMIFS(P$51:P$359,$D$51:$D$359,$E23)</f>
        <v>318</v>
      </c>
      <c r="Q23" s="5">
        <f>SUMIFS(Q$51:Q$359,$D$51:$D$359,$E23)</f>
        <v>282.89999999999998</v>
      </c>
      <c r="R23" s="5">
        <f>SUMIFS(R$51:R$359,$D$51:$D$359,$E23)</f>
        <v>222.5</v>
      </c>
      <c r="S23" s="5">
        <f>SUMIFS(S$51:S$359,$D$51:$D$359,$E23)</f>
        <v>177</v>
      </c>
      <c r="T23" s="5">
        <f>SUMIFS(T$51:T$359,$D$51:$D$359,$E23)</f>
        <v>178</v>
      </c>
      <c r="U23" s="5">
        <f>SUMIFS(U$51:U$359,$D$51:$D$359,$E23)</f>
        <v>132.5</v>
      </c>
      <c r="V23" s="5">
        <f>SUMIFS(V$51:V$359,$D$51:$D$359,$E23)</f>
        <v>210.7</v>
      </c>
      <c r="W23" s="5">
        <f>SUMIFS(W$51:W$359,$D$51:$D$359,$E23)</f>
        <v>132.5</v>
      </c>
      <c r="X23" s="5">
        <f>SUMIFS(X$51:X$359,$D$51:$D$359,$E23)</f>
        <v>112</v>
      </c>
      <c r="Y23" s="5">
        <f>SUMIFS(Y$51:Y$359,$D$51:$D$359,$E23)</f>
        <v>122</v>
      </c>
      <c r="Z23" s="5">
        <f>SUMIFS(Z$51:Z$359,$D$51:$D$359,$E23)</f>
        <v>119.4</v>
      </c>
      <c r="AA23" s="5">
        <f>SUMIFS(AA$51:AA$359,$D$51:$D$359,$E23)</f>
        <v>149.5</v>
      </c>
      <c r="AB23" s="5">
        <f>SUMIFS(AB$51:AB$359,$D$51:$D$359,$E23)</f>
        <v>98</v>
      </c>
      <c r="AC23" s="5">
        <f>SUMIFS(AC$51:AC$359,$D$51:$D$359,$E23)</f>
        <v>119.5</v>
      </c>
      <c r="AD23" s="5">
        <f>SUMIFS(AD$51:AD$359,$D$51:$D$359,$E23)</f>
        <v>98</v>
      </c>
    </row>
    <row r="24" spans="1:30" x14ac:dyDescent="0.25">
      <c r="A24" s="8" t="s">
        <v>43</v>
      </c>
      <c r="D24" s="8" t="s">
        <v>43</v>
      </c>
      <c r="E24" s="8">
        <v>1381</v>
      </c>
      <c r="F24" s="5">
        <f>SUMIFS(F$51:F$359,$D$51:$D$359,$E24)</f>
        <v>1686</v>
      </c>
      <c r="G24" s="5">
        <f>SUMIFS(G$51:G$359,$D$51:$D$359,$E24)</f>
        <v>1176</v>
      </c>
      <c r="H24" s="5">
        <f>SUMIFS(H$51:H$359,$D$51:$D$359,$E24)</f>
        <v>418</v>
      </c>
      <c r="I24" s="5">
        <f>SUMIFS(I$51:I$359,$D$51:$D$359,$E24)</f>
        <v>457.5</v>
      </c>
      <c r="J24" s="5">
        <f>SUMIFS(J$51:J$359,$D$51:$D$359,$E24)</f>
        <v>408.5</v>
      </c>
      <c r="K24" s="5">
        <f>SUMIFS(K$51:K$359,$D$51:$D$359,$E24)</f>
        <v>468.5</v>
      </c>
      <c r="L24" s="5">
        <f>SUMIFS(L$51:L$359,$D$51:$D$359,$E24)</f>
        <v>478</v>
      </c>
      <c r="M24" s="5">
        <f>SUMIFS(M$51:M$359,$D$51:$D$359,$E24)</f>
        <v>323</v>
      </c>
      <c r="N24" s="5">
        <f>SUMIFS(N$51:N$359,$D$51:$D$359,$E24)</f>
        <v>512.5</v>
      </c>
      <c r="O24" s="5">
        <f>SUMIFS(O$51:O$359,$D$51:$D$359,$E24)</f>
        <v>377.5</v>
      </c>
      <c r="P24" s="5">
        <f>SUMIFS(P$51:P$359,$D$51:$D$359,$E24)</f>
        <v>467</v>
      </c>
      <c r="Q24" s="5">
        <f>SUMIFS(Q$51:Q$359,$D$51:$D$359,$E24)</f>
        <v>310.3</v>
      </c>
      <c r="R24" s="5">
        <f>SUMIFS(R$51:R$359,$D$51:$D$359,$E24)</f>
        <v>322.5</v>
      </c>
      <c r="S24" s="5">
        <f>SUMIFS(S$51:S$359,$D$51:$D$359,$E24)</f>
        <v>197</v>
      </c>
      <c r="T24" s="5">
        <f>SUMIFS(T$51:T$359,$D$51:$D$359,$E24)</f>
        <v>178</v>
      </c>
      <c r="U24" s="5">
        <f>SUMIFS(U$51:U$359,$D$51:$D$359,$E24)</f>
        <v>236</v>
      </c>
      <c r="V24" s="5">
        <f>SUMIFS(V$51:V$359,$D$51:$D$359,$E24)</f>
        <v>167.5</v>
      </c>
      <c r="W24" s="5">
        <f>SUMIFS(W$51:W$359,$D$51:$D$359,$E24)</f>
        <v>151.5</v>
      </c>
      <c r="X24" s="5">
        <f>SUMIFS(X$51:X$359,$D$51:$D$359,$E24)</f>
        <v>145.5</v>
      </c>
      <c r="Y24" s="5">
        <f>SUMIFS(Y$51:Y$359,$D$51:$D$359,$E24)</f>
        <v>183.5</v>
      </c>
      <c r="Z24" s="5">
        <f>SUMIFS(Z$51:Z$359,$D$51:$D$359,$E24)</f>
        <v>135.6</v>
      </c>
      <c r="AA24" s="5">
        <f>SUMIFS(AA$51:AA$359,$D$51:$D$359,$E24)</f>
        <v>103.5</v>
      </c>
      <c r="AB24" s="5">
        <f>SUMIFS(AB$51:AB$359,$D$51:$D$359,$E24)</f>
        <v>118.5</v>
      </c>
      <c r="AC24" s="5">
        <f>SUMIFS(AC$51:AC$359,$D$51:$D$359,$E24)</f>
        <v>173.5</v>
      </c>
      <c r="AD24" s="5">
        <f>SUMIFS(AD$51:AD$359,$D$51:$D$359,$E24)</f>
        <v>81.5</v>
      </c>
    </row>
    <row r="25" spans="1:30" x14ac:dyDescent="0.25">
      <c r="A25" s="8" t="s">
        <v>43</v>
      </c>
      <c r="D25" s="8" t="s">
        <v>43</v>
      </c>
      <c r="E25" s="8">
        <v>1382</v>
      </c>
      <c r="F25" s="5">
        <f>SUMIFS(F$51:F$359,$D$51:$D$359,$E25)</f>
        <v>1576</v>
      </c>
      <c r="G25" s="5">
        <f>SUMIFS(G$51:G$359,$D$51:$D$359,$E25)</f>
        <v>837.5</v>
      </c>
      <c r="H25" s="5">
        <f>SUMIFS(H$51:H$359,$D$51:$D$359,$E25)</f>
        <v>408.5</v>
      </c>
      <c r="I25" s="5">
        <f>SUMIFS(I$51:I$359,$D$51:$D$359,$E25)</f>
        <v>488</v>
      </c>
      <c r="J25" s="5">
        <f>SUMIFS(J$51:J$359,$D$51:$D$359,$E25)</f>
        <v>425.5</v>
      </c>
      <c r="K25" s="5">
        <f>SUMIFS(K$51:K$359,$D$51:$D$359,$E25)</f>
        <v>470.5</v>
      </c>
      <c r="L25" s="5">
        <f>SUMIFS(L$51:L$359,$D$51:$D$359,$E25)</f>
        <v>483.5</v>
      </c>
      <c r="M25" s="5">
        <f>SUMIFS(M$51:M$359,$D$51:$D$359,$E25)</f>
        <v>475.5</v>
      </c>
      <c r="N25" s="5">
        <f>SUMIFS(N$51:N$359,$D$51:$D$359,$E25)</f>
        <v>422.5</v>
      </c>
      <c r="O25" s="5">
        <f>SUMIFS(O$51:O$359,$D$51:$D$359,$E25)</f>
        <v>332.5</v>
      </c>
      <c r="P25" s="5">
        <f>SUMIFS(P$51:P$359,$D$51:$D$359,$E25)</f>
        <v>315</v>
      </c>
      <c r="Q25" s="5">
        <f>SUMIFS(Q$51:Q$359,$D$51:$D$359,$E25)</f>
        <v>260.90000000000003</v>
      </c>
      <c r="R25" s="5">
        <f>SUMIFS(R$51:R$359,$D$51:$D$359,$E25)</f>
        <v>240.5</v>
      </c>
      <c r="S25" s="5">
        <f>SUMIFS(S$51:S$359,$D$51:$D$359,$E25)</f>
        <v>208</v>
      </c>
      <c r="T25" s="5">
        <f>SUMIFS(T$51:T$359,$D$51:$D$359,$E25)</f>
        <v>234</v>
      </c>
      <c r="U25" s="5">
        <f>SUMIFS(U$51:U$359,$D$51:$D$359,$E25)</f>
        <v>153.5</v>
      </c>
      <c r="V25" s="5">
        <f>SUMIFS(V$51:V$359,$D$51:$D$359,$E25)</f>
        <v>222.5</v>
      </c>
      <c r="W25" s="5">
        <f>SUMIFS(W$51:W$359,$D$51:$D$359,$E25)</f>
        <v>164</v>
      </c>
      <c r="X25" s="5">
        <f>SUMIFS(X$51:X$359,$D$51:$D$359,$E25)</f>
        <v>168</v>
      </c>
      <c r="Y25" s="5">
        <f>SUMIFS(Y$51:Y$359,$D$51:$D$359,$E25)</f>
        <v>190</v>
      </c>
      <c r="Z25" s="5">
        <f>SUMIFS(Z$51:Z$359,$D$51:$D$359,$E25)</f>
        <v>180</v>
      </c>
      <c r="AA25" s="5">
        <f>SUMIFS(AA$51:AA$359,$D$51:$D$359,$E25)</f>
        <v>156</v>
      </c>
      <c r="AB25" s="5">
        <f>SUMIFS(AB$51:AB$359,$D$51:$D$359,$E25)</f>
        <v>121.5</v>
      </c>
      <c r="AC25" s="5">
        <f>SUMIFS(AC$51:AC$359,$D$51:$D$359,$E25)</f>
        <v>139</v>
      </c>
      <c r="AD25" s="5">
        <f>SUMIFS(AD$51:AD$359,$D$51:$D$359,$E25)</f>
        <v>96.5</v>
      </c>
    </row>
    <row r="26" spans="1:30" x14ac:dyDescent="0.25">
      <c r="A26" s="8" t="s">
        <v>43</v>
      </c>
      <c r="D26" s="8" t="s">
        <v>43</v>
      </c>
      <c r="E26" s="8">
        <v>1383</v>
      </c>
      <c r="F26" s="5">
        <f>SUMIFS(F$51:F$359,$D$51:$D$359,$E26)</f>
        <v>1830.5</v>
      </c>
      <c r="G26" s="5">
        <f>SUMIFS(G$51:G$359,$D$51:$D$359,$E26)</f>
        <v>530</v>
      </c>
      <c r="H26" s="5">
        <f>SUMIFS(H$51:H$359,$D$51:$D$359,$E26)</f>
        <v>540</v>
      </c>
      <c r="I26" s="5">
        <f>SUMIFS(I$51:I$359,$D$51:$D$359,$E26)</f>
        <v>485</v>
      </c>
      <c r="J26" s="5">
        <f>SUMIFS(J$51:J$359,$D$51:$D$359,$E26)</f>
        <v>493.5</v>
      </c>
      <c r="K26" s="5">
        <f>SUMIFS(K$51:K$359,$D$51:$D$359,$E26)</f>
        <v>534.5</v>
      </c>
      <c r="L26" s="5">
        <f>SUMIFS(L$51:L$359,$D$51:$D$359,$E26)</f>
        <v>501.5</v>
      </c>
      <c r="M26" s="5">
        <f>SUMIFS(M$51:M$359,$D$51:$D$359,$E26)</f>
        <v>448</v>
      </c>
      <c r="N26" s="5">
        <f>SUMIFS(N$51:N$359,$D$51:$D$359,$E26)</f>
        <v>545</v>
      </c>
      <c r="O26" s="5">
        <f>SUMIFS(O$51:O$359,$D$51:$D$359,$E26)</f>
        <v>521.5</v>
      </c>
      <c r="P26" s="5">
        <f>SUMIFS(P$51:P$359,$D$51:$D$359,$E26)</f>
        <v>488.5</v>
      </c>
      <c r="Q26" s="5">
        <f>SUMIFS(Q$51:Q$359,$D$51:$D$359,$E26)</f>
        <v>333</v>
      </c>
      <c r="R26" s="5">
        <f>SUMIFS(R$51:R$359,$D$51:$D$359,$E26)</f>
        <v>346</v>
      </c>
      <c r="S26" s="5">
        <f>SUMIFS(S$51:S$359,$D$51:$D$359,$E26)</f>
        <v>249</v>
      </c>
      <c r="T26" s="5">
        <f>SUMIFS(T$51:T$359,$D$51:$D$359,$E26)</f>
        <v>177</v>
      </c>
      <c r="U26" s="5">
        <f>SUMIFS(U$51:U$359,$D$51:$D$359,$E26)</f>
        <v>192</v>
      </c>
      <c r="V26" s="5">
        <f>SUMIFS(V$51:V$359,$D$51:$D$359,$E26)</f>
        <v>142</v>
      </c>
      <c r="W26" s="5">
        <f>SUMIFS(W$51:W$359,$D$51:$D$359,$E26)</f>
        <v>169.8</v>
      </c>
      <c r="X26" s="5">
        <f>SUMIFS(X$51:X$359,$D$51:$D$359,$E26)</f>
        <v>191</v>
      </c>
      <c r="Y26" s="5">
        <f>SUMIFS(Y$51:Y$359,$D$51:$D$359,$E26)</f>
        <v>163</v>
      </c>
      <c r="Z26" s="5">
        <f>SUMIFS(Z$51:Z$359,$D$51:$D$359,$E26)</f>
        <v>116</v>
      </c>
      <c r="AA26" s="5">
        <f>SUMIFS(AA$51:AA$359,$D$51:$D$359,$E26)</f>
        <v>116.5</v>
      </c>
      <c r="AB26" s="5">
        <f>SUMIFS(AB$51:AB$359,$D$51:$D$359,$E26)</f>
        <v>127.5</v>
      </c>
      <c r="AC26" s="5">
        <f>SUMIFS(AC$51:AC$359,$D$51:$D$359,$E26)</f>
        <v>129.60000000000002</v>
      </c>
      <c r="AD26" s="5">
        <f>SUMIFS(AD$51:AD$359,$D$51:$D$359,$E26)</f>
        <v>96.5</v>
      </c>
    </row>
    <row r="27" spans="1:30" x14ac:dyDescent="0.25">
      <c r="A27" s="8" t="s">
        <v>43</v>
      </c>
      <c r="D27" s="8" t="s">
        <v>43</v>
      </c>
      <c r="E27" s="8">
        <v>1384</v>
      </c>
      <c r="F27" s="5">
        <f>SUMIFS(F$51:F$359,$D$51:$D$359,$E27)</f>
        <v>1794.5</v>
      </c>
      <c r="G27" s="5">
        <f>SUMIFS(G$51:G$359,$D$51:$D$359,$E27)</f>
        <v>732</v>
      </c>
      <c r="H27" s="5">
        <f>SUMIFS(H$51:H$359,$D$51:$D$359,$E27)</f>
        <v>610</v>
      </c>
      <c r="I27" s="5">
        <f>SUMIFS(I$51:I$359,$D$51:$D$359,$E27)</f>
        <v>534.5</v>
      </c>
      <c r="J27" s="5">
        <f>SUMIFS(J$51:J$359,$D$51:$D$359,$E27)</f>
        <v>559.20000000000005</v>
      </c>
      <c r="K27" s="5">
        <f>SUMIFS(K$51:K$359,$D$51:$D$359,$E27)</f>
        <v>491</v>
      </c>
      <c r="L27" s="5">
        <f>SUMIFS(L$51:L$359,$D$51:$D$359,$E27)</f>
        <v>527</v>
      </c>
      <c r="M27" s="5">
        <f>SUMIFS(M$51:M$359,$D$51:$D$359,$E27)</f>
        <v>509.5</v>
      </c>
      <c r="N27" s="5">
        <f>SUMIFS(N$51:N$359,$D$51:$D$359,$E27)</f>
        <v>508.5</v>
      </c>
      <c r="O27" s="5">
        <f>SUMIFS(O$51:O$359,$D$51:$D$359,$E27)</f>
        <v>327</v>
      </c>
      <c r="P27" s="5">
        <f>SUMIFS(P$51:P$359,$D$51:$D$359,$E27)</f>
        <v>338</v>
      </c>
      <c r="Q27" s="5">
        <f>SUMIFS(Q$51:Q$359,$D$51:$D$359,$E27)</f>
        <v>298.70000000000005</v>
      </c>
      <c r="R27" s="5">
        <f>SUMIFS(R$51:R$359,$D$51:$D$359,$E27)</f>
        <v>185</v>
      </c>
      <c r="S27" s="5">
        <f>SUMIFS(S$51:S$359,$D$51:$D$359,$E27)</f>
        <v>217</v>
      </c>
      <c r="T27" s="5">
        <f>SUMIFS(T$51:T$359,$D$51:$D$359,$E27)</f>
        <v>147</v>
      </c>
      <c r="U27" s="5">
        <f>SUMIFS(U$51:U$359,$D$51:$D$359,$E27)</f>
        <v>133.5</v>
      </c>
      <c r="V27" s="5">
        <f>SUMIFS(V$51:V$359,$D$51:$D$359,$E27)</f>
        <v>113.5</v>
      </c>
      <c r="W27" s="5">
        <f>SUMIFS(W$51:W$359,$D$51:$D$359,$E27)</f>
        <v>159.5</v>
      </c>
      <c r="X27" s="5">
        <f>SUMIFS(X$51:X$359,$D$51:$D$359,$E27)</f>
        <v>169</v>
      </c>
      <c r="Y27" s="5">
        <f>SUMIFS(Y$51:Y$359,$D$51:$D$359,$E27)</f>
        <v>127</v>
      </c>
      <c r="Z27" s="5">
        <f>SUMIFS(Z$51:Z$359,$D$51:$D$359,$E27)</f>
        <v>136.5</v>
      </c>
      <c r="AA27" s="5">
        <f>SUMIFS(AA$51:AA$359,$D$51:$D$359,$E27)</f>
        <v>107</v>
      </c>
      <c r="AB27" s="5">
        <f>SUMIFS(AB$51:AB$359,$D$51:$D$359,$E27)</f>
        <v>82</v>
      </c>
      <c r="AC27" s="5">
        <f>SUMIFS(AC$51:AC$359,$D$51:$D$359,$E27)</f>
        <v>109.6</v>
      </c>
      <c r="AD27" s="5">
        <f>SUMIFS(AD$51:AD$359,$D$51:$D$359,$E27)</f>
        <v>84.5</v>
      </c>
    </row>
    <row r="28" spans="1:30" x14ac:dyDescent="0.25">
      <c r="A28" s="8" t="s">
        <v>43</v>
      </c>
      <c r="D28" s="8" t="s">
        <v>43</v>
      </c>
      <c r="E28" s="8">
        <v>1385</v>
      </c>
      <c r="F28" s="5">
        <f>SUMIFS(F$51:F$359,$D$51:$D$359,$E28)</f>
        <v>1324</v>
      </c>
      <c r="G28" s="5">
        <f>SUMIFS(G$51:G$359,$D$51:$D$359,$E28)</f>
        <v>718</v>
      </c>
      <c r="H28" s="5">
        <f>SUMIFS(H$51:H$359,$D$51:$D$359,$E28)</f>
        <v>439</v>
      </c>
      <c r="I28" s="5">
        <f>SUMIFS(I$51:I$359,$D$51:$D$359,$E28)</f>
        <v>425.5</v>
      </c>
      <c r="J28" s="5">
        <f>SUMIFS(J$51:J$359,$D$51:$D$359,$E28)</f>
        <v>406</v>
      </c>
      <c r="K28" s="5">
        <f>SUMIFS(K$51:K$359,$D$51:$D$359,$E28)</f>
        <v>422.5</v>
      </c>
      <c r="L28" s="5">
        <f>SUMIFS(L$51:L$359,$D$51:$D$359,$E28)</f>
        <v>401.5</v>
      </c>
      <c r="M28" s="5">
        <f>SUMIFS(M$51:M$359,$D$51:$D$359,$E28)</f>
        <v>723</v>
      </c>
      <c r="N28" s="5">
        <f>SUMIFS(N$51:N$359,$D$51:$D$359,$E28)</f>
        <v>405.5</v>
      </c>
      <c r="O28" s="5">
        <f>SUMIFS(O$51:O$359,$D$51:$D$359,$E28)</f>
        <v>252</v>
      </c>
      <c r="P28" s="5">
        <f>SUMIFS(P$51:P$359,$D$51:$D$359,$E28)</f>
        <v>272</v>
      </c>
      <c r="Q28" s="5">
        <f>SUMIFS(Q$51:Q$359,$D$51:$D$359,$E28)</f>
        <v>250.10000000000002</v>
      </c>
      <c r="R28" s="5">
        <f>SUMIFS(R$51:R$359,$D$51:$D$359,$E28)</f>
        <v>195.5</v>
      </c>
      <c r="S28" s="5">
        <f>SUMIFS(S$51:S$359,$D$51:$D$359,$E28)</f>
        <v>282</v>
      </c>
      <c r="T28" s="5">
        <f>SUMIFS(T$51:T$359,$D$51:$D$359,$E28)</f>
        <v>193</v>
      </c>
      <c r="U28" s="5">
        <f>SUMIFS(U$51:U$359,$D$51:$D$359,$E28)</f>
        <v>137</v>
      </c>
      <c r="V28" s="5">
        <f>SUMIFS(V$51:V$359,$D$51:$D$359,$E28)</f>
        <v>170</v>
      </c>
      <c r="W28" s="5">
        <f>SUMIFS(W$51:W$359,$D$51:$D$359,$E28)</f>
        <v>233.5</v>
      </c>
      <c r="X28" s="5">
        <f>SUMIFS(X$51:X$359,$D$51:$D$359,$E28)</f>
        <v>186</v>
      </c>
      <c r="Y28" s="5">
        <f>SUMIFS(Y$51:Y$359,$D$51:$D$359,$E28)</f>
        <v>280</v>
      </c>
      <c r="Z28" s="5">
        <f>SUMIFS(Z$51:Z$359,$D$51:$D$359,$E28)</f>
        <v>205.7</v>
      </c>
      <c r="AA28" s="5">
        <f>SUMIFS(AA$51:AA$359,$D$51:$D$359,$E28)</f>
        <v>160.5</v>
      </c>
      <c r="AB28" s="5">
        <f>SUMIFS(AB$51:AB$359,$D$51:$D$359,$E28)</f>
        <v>157</v>
      </c>
      <c r="AC28" s="5">
        <f>SUMIFS(AC$51:AC$359,$D$51:$D$359,$E28)</f>
        <v>127.9</v>
      </c>
      <c r="AD28" s="5">
        <f>SUMIFS(AD$51:AD$359,$D$51:$D$359,$E28)</f>
        <v>190</v>
      </c>
    </row>
    <row r="29" spans="1:30" x14ac:dyDescent="0.25">
      <c r="A29" s="8" t="s">
        <v>43</v>
      </c>
      <c r="D29" s="8" t="s">
        <v>43</v>
      </c>
      <c r="E29" s="8">
        <v>1386</v>
      </c>
      <c r="F29" s="5">
        <f>SUMIFS(F$51:F$359,$D$51:$D$359,$E29)</f>
        <v>1299</v>
      </c>
      <c r="G29" s="5">
        <f>SUMIFS(G$51:G$359,$D$51:$D$359,$E29)</f>
        <v>490</v>
      </c>
      <c r="H29" s="5">
        <f>SUMIFS(H$51:H$359,$D$51:$D$359,$E29)</f>
        <v>315.5</v>
      </c>
      <c r="I29" s="5">
        <f>SUMIFS(I$51:I$359,$D$51:$D$359,$E29)</f>
        <v>323.8</v>
      </c>
      <c r="J29" s="5">
        <f>SUMIFS(J$51:J$359,$D$51:$D$359,$E29)</f>
        <v>317</v>
      </c>
      <c r="K29" s="5">
        <f>SUMIFS(K$51:K$359,$D$51:$D$359,$E29)</f>
        <v>308.5</v>
      </c>
      <c r="L29" s="5">
        <f>SUMIFS(L$51:L$359,$D$51:$D$359,$E29)</f>
        <v>274.5</v>
      </c>
      <c r="M29" s="5">
        <f>SUMIFS(M$51:M$359,$D$51:$D$359,$E29)</f>
        <v>366</v>
      </c>
      <c r="N29" s="5">
        <f>SUMIFS(N$51:N$359,$D$51:$D$359,$E29)</f>
        <v>301.5</v>
      </c>
      <c r="O29" s="5">
        <f>SUMIFS(O$51:O$359,$D$51:$D$359,$E29)</f>
        <v>215</v>
      </c>
      <c r="P29" s="5">
        <f>SUMIFS(P$51:P$359,$D$51:$D$359,$E29)</f>
        <v>220</v>
      </c>
      <c r="Q29" s="5">
        <f>SUMIFS(Q$51:Q$359,$D$51:$D$359,$E29)</f>
        <v>166.2</v>
      </c>
      <c r="R29" s="5">
        <f>SUMIFS(R$51:R$359,$D$51:$D$359,$E29)</f>
        <v>194.7</v>
      </c>
      <c r="S29" s="5">
        <f>SUMIFS(S$51:S$359,$D$51:$D$359,$E29)</f>
        <v>118</v>
      </c>
      <c r="T29" s="5">
        <f>SUMIFS(T$51:T$359,$D$51:$D$359,$E29)</f>
        <v>105</v>
      </c>
      <c r="U29" s="5">
        <f>SUMIFS(U$51:U$359,$D$51:$D$359,$E29)</f>
        <v>158</v>
      </c>
      <c r="V29" s="5">
        <f>SUMIFS(V$51:V$359,$D$51:$D$359,$E29)</f>
        <v>104</v>
      </c>
      <c r="W29" s="5">
        <f>SUMIFS(W$51:W$359,$D$51:$D$359,$E29)</f>
        <v>84</v>
      </c>
      <c r="X29" s="5">
        <f>SUMIFS(X$51:X$359,$D$51:$D$359,$E29)</f>
        <v>129</v>
      </c>
      <c r="Y29" s="5">
        <f>SUMIFS(Y$51:Y$359,$D$51:$D$359,$E29)</f>
        <v>111</v>
      </c>
      <c r="Z29" s="5">
        <f>SUMIFS(Z$51:Z$359,$D$51:$D$359,$E29)</f>
        <v>127.5</v>
      </c>
      <c r="AA29" s="5">
        <f>SUMIFS(AA$51:AA$359,$D$51:$D$359,$E29)</f>
        <v>82</v>
      </c>
      <c r="AB29" s="5">
        <f>SUMIFS(AB$51:AB$359,$D$51:$D$359,$E29)</f>
        <v>92</v>
      </c>
      <c r="AC29" s="5">
        <f>SUMIFS(AC$51:AC$359,$D$51:$D$359,$E29)</f>
        <v>96.2</v>
      </c>
      <c r="AD29" s="5">
        <f>SUMIFS(AD$51:AD$359,$D$51:$D$359,$E29)</f>
        <v>52.5</v>
      </c>
    </row>
    <row r="30" spans="1:30" x14ac:dyDescent="0.25">
      <c r="A30" s="8" t="s">
        <v>43</v>
      </c>
      <c r="D30" s="8" t="s">
        <v>43</v>
      </c>
      <c r="E30" s="8">
        <v>1387</v>
      </c>
      <c r="F30" s="5">
        <f>SUMIFS(F$51:F$359,$D$51:$D$359,$E30)</f>
        <v>733.2</v>
      </c>
      <c r="G30" s="5">
        <f>SUMIFS(G$51:G$359,$D$51:$D$359,$E30)</f>
        <v>395</v>
      </c>
      <c r="H30" s="5">
        <f>SUMIFS(H$51:H$359,$D$51:$D$359,$E30)</f>
        <v>273</v>
      </c>
      <c r="I30" s="5">
        <f>SUMIFS(I$51:I$359,$D$51:$D$359,$E30)</f>
        <v>270.5</v>
      </c>
      <c r="J30" s="5">
        <f>SUMIFS(J$51:J$359,$D$51:$D$359,$E30)</f>
        <v>234.5</v>
      </c>
      <c r="K30" s="5">
        <f>SUMIFS(K$51:K$359,$D$51:$D$359,$E30)</f>
        <v>258.5</v>
      </c>
      <c r="L30" s="5">
        <f>SUMIFS(L$51:L$359,$D$51:$D$359,$E30)</f>
        <v>258</v>
      </c>
      <c r="M30" s="5">
        <f>SUMIFS(M$51:M$359,$D$51:$D$359,$E30)</f>
        <v>277.5</v>
      </c>
      <c r="N30" s="5">
        <f>SUMIFS(N$51:N$359,$D$51:$D$359,$E30)</f>
        <v>278.5</v>
      </c>
      <c r="O30" s="5">
        <f>SUMIFS(O$51:O$359,$D$51:$D$359,$E30)</f>
        <v>119</v>
      </c>
      <c r="P30" s="5">
        <f>SUMIFS(P$51:P$359,$D$51:$D$359,$E30)</f>
        <v>154.5</v>
      </c>
      <c r="Q30" s="5">
        <f>SUMIFS(Q$51:Q$359,$D$51:$D$359,$E30)</f>
        <v>122.90000000000002</v>
      </c>
      <c r="R30" s="5">
        <f>SUMIFS(R$51:R$359,$D$51:$D$359,$E30)</f>
        <v>86.5</v>
      </c>
      <c r="S30" s="5">
        <f>SUMIFS(S$51:S$359,$D$51:$D$359,$E30)</f>
        <v>97.5</v>
      </c>
      <c r="T30" s="5">
        <f>SUMIFS(T$51:T$359,$D$51:$D$359,$E30)</f>
        <v>96.5</v>
      </c>
      <c r="U30" s="5">
        <f>SUMIFS(U$51:U$359,$D$51:$D$359,$E30)</f>
        <v>82.5</v>
      </c>
      <c r="V30" s="5">
        <f>SUMIFS(V$51:V$359,$D$51:$D$359,$E30)</f>
        <v>94</v>
      </c>
      <c r="W30" s="5">
        <f>SUMIFS(W$51:W$359,$D$51:$D$359,$E30)</f>
        <v>70.3</v>
      </c>
      <c r="X30" s="5">
        <f>SUMIFS(X$51:X$359,$D$51:$D$359,$E30)</f>
        <v>90.5</v>
      </c>
      <c r="Y30" s="5">
        <f>SUMIFS(Y$51:Y$359,$D$51:$D$359,$E30)</f>
        <v>86</v>
      </c>
      <c r="Z30" s="5">
        <f>SUMIFS(Z$51:Z$359,$D$51:$D$359,$E30)</f>
        <v>105</v>
      </c>
      <c r="AA30" s="5">
        <f>SUMIFS(AA$51:AA$359,$D$51:$D$359,$E30)</f>
        <v>69.5</v>
      </c>
      <c r="AB30" s="5">
        <f>SUMIFS(AB$51:AB$359,$D$51:$D$359,$E30)</f>
        <v>59.5</v>
      </c>
      <c r="AC30" s="5">
        <f>SUMIFS(AC$51:AC$359,$D$51:$D$359,$E30)</f>
        <v>56.5</v>
      </c>
      <c r="AD30" s="5">
        <f>SUMIFS(AD$51:AD$359,$D$51:$D$359,$E30)</f>
        <v>41</v>
      </c>
    </row>
    <row r="31" spans="1:30" x14ac:dyDescent="0.25">
      <c r="A31" s="8" t="s">
        <v>43</v>
      </c>
      <c r="D31" s="8" t="s">
        <v>43</v>
      </c>
      <c r="E31" s="8">
        <v>1388</v>
      </c>
      <c r="F31" s="5">
        <f>SUMIFS(F$51:F$359,$D$51:$D$359,$E31)</f>
        <v>1308.3</v>
      </c>
      <c r="G31" s="5">
        <f>SUMIFS(G$51:G$359,$D$51:$D$359,$E31)</f>
        <v>636</v>
      </c>
      <c r="H31" s="5">
        <f>SUMIFS(H$51:H$359,$D$51:$D$359,$E31)</f>
        <v>536.5</v>
      </c>
      <c r="I31" s="5">
        <f>SUMIFS(I$51:I$359,$D$51:$D$359,$E31)</f>
        <v>522</v>
      </c>
      <c r="J31" s="5">
        <f>SUMIFS(J$51:J$359,$D$51:$D$359,$E31)</f>
        <v>505</v>
      </c>
      <c r="K31" s="5">
        <f>SUMIFS(K$51:K$359,$D$51:$D$359,$E31)</f>
        <v>446</v>
      </c>
      <c r="L31" s="5">
        <f>SUMIFS(L$51:L$359,$D$51:$D$359,$E31)</f>
        <v>521.5</v>
      </c>
      <c r="M31" s="5">
        <f>SUMIFS(M$51:M$359,$D$51:$D$359,$E31)</f>
        <v>560</v>
      </c>
      <c r="N31" s="5">
        <f>SUMIFS(N$51:N$359,$D$51:$D$359,$E31)</f>
        <v>490</v>
      </c>
      <c r="O31" s="5">
        <f>SUMIFS(O$51:O$359,$D$51:$D$359,$E31)</f>
        <v>348</v>
      </c>
      <c r="P31" s="5">
        <f>SUMIFS(P$51:P$359,$D$51:$D$359,$E31)</f>
        <v>281</v>
      </c>
      <c r="Q31" s="5">
        <f>SUMIFS(Q$51:Q$359,$D$51:$D$359,$E31)</f>
        <v>279.60000000000002</v>
      </c>
      <c r="R31" s="5">
        <f>SUMIFS(R$51:R$359,$D$51:$D$359,$E31)</f>
        <v>178.5</v>
      </c>
      <c r="S31" s="5">
        <f>SUMIFS(S$51:S$359,$D$51:$D$359,$E31)</f>
        <v>227</v>
      </c>
      <c r="T31" s="5">
        <f>SUMIFS(T$51:T$359,$D$51:$D$359,$E31)</f>
        <v>159</v>
      </c>
      <c r="U31" s="5">
        <f>SUMIFS(U$51:U$359,$D$51:$D$359,$E31)</f>
        <v>171.5</v>
      </c>
      <c r="V31" s="5">
        <f>SUMIFS(V$51:V$359,$D$51:$D$359,$E31)</f>
        <v>124.5</v>
      </c>
      <c r="W31" s="5">
        <f>SUMIFS(W$51:W$359,$D$51:$D$359,$E31)</f>
        <v>152.5</v>
      </c>
      <c r="X31" s="5">
        <f>SUMIFS(X$51:X$359,$D$51:$D$359,$E31)</f>
        <v>154</v>
      </c>
      <c r="Y31" s="5">
        <f>SUMIFS(Y$51:Y$359,$D$51:$D$359,$E31)</f>
        <v>181</v>
      </c>
      <c r="Z31" s="5">
        <f>SUMIFS(Z$51:Z$359,$D$51:$D$359,$E31)</f>
        <v>149</v>
      </c>
      <c r="AA31" s="5">
        <f>SUMIFS(AA$51:AA$359,$D$51:$D$359,$E31)</f>
        <v>128.5</v>
      </c>
      <c r="AB31" s="5">
        <f>SUMIFS(AB$51:AB$359,$D$51:$D$359,$E31)</f>
        <v>139.5</v>
      </c>
      <c r="AC31" s="5">
        <f>SUMIFS(AC$51:AC$359,$D$51:$D$359,$E31)</f>
        <v>123.8</v>
      </c>
      <c r="AD31" s="5">
        <f>SUMIFS(AD$51:AD$359,$D$51:$D$359,$E31)</f>
        <v>155.5</v>
      </c>
    </row>
    <row r="32" spans="1:30" x14ac:dyDescent="0.25">
      <c r="A32" s="8" t="s">
        <v>43</v>
      </c>
      <c r="D32" s="8" t="s">
        <v>43</v>
      </c>
      <c r="E32" s="8">
        <v>1389</v>
      </c>
      <c r="F32" s="5">
        <f>SUMIFS(F$51:F$359,$D$51:$D$359,$E32)</f>
        <v>985</v>
      </c>
      <c r="G32" s="5">
        <f>SUMIFS(G$51:G$359,$D$51:$D$359,$E32)</f>
        <v>653</v>
      </c>
      <c r="H32" s="5">
        <f>SUMIFS(H$51:H$359,$D$51:$D$359,$E32)</f>
        <v>392.5</v>
      </c>
      <c r="I32" s="5">
        <f>SUMIFS(I$51:I$359,$D$51:$D$359,$E32)</f>
        <v>399</v>
      </c>
      <c r="J32" s="5">
        <f>SUMIFS(J$51:J$359,$D$51:$D$359,$E32)</f>
        <v>414</v>
      </c>
      <c r="K32" s="5">
        <f>SUMIFS(K$51:K$359,$D$51:$D$359,$E32)</f>
        <v>349</v>
      </c>
      <c r="L32" s="5">
        <f>SUMIFS(L$51:L$359,$D$51:$D$359,$E32)</f>
        <v>336</v>
      </c>
      <c r="M32" s="5">
        <f>SUMIFS(M$51:M$359,$D$51:$D$359,$E32)</f>
        <v>398.5</v>
      </c>
      <c r="N32" s="5">
        <f>SUMIFS(N$51:N$359,$D$51:$D$359,$E32)</f>
        <v>227.5</v>
      </c>
      <c r="O32" s="5">
        <f>SUMIFS(O$51:O$359,$D$51:$D$359,$E32)</f>
        <v>246</v>
      </c>
      <c r="P32" s="5">
        <f>SUMIFS(P$51:P$359,$D$51:$D$359,$E32)</f>
        <v>193</v>
      </c>
      <c r="Q32" s="5">
        <f>SUMIFS(Q$51:Q$359,$D$51:$D$359,$E32)</f>
        <v>183.2</v>
      </c>
      <c r="R32" s="5">
        <f>SUMIFS(R$51:R$359,$D$51:$D$359,$E32)</f>
        <v>44.5</v>
      </c>
      <c r="S32" s="5">
        <f>SUMIFS(S$51:S$359,$D$51:$D$359,$E32)</f>
        <v>146.5</v>
      </c>
      <c r="T32" s="5">
        <f>SUMIFS(T$51:T$359,$D$51:$D$359,$E32)</f>
        <v>99</v>
      </c>
      <c r="U32" s="5">
        <f>SUMIFS(U$51:U$359,$D$51:$D$359,$E32)</f>
        <v>107.5</v>
      </c>
      <c r="V32" s="5">
        <f>SUMIFS(V$51:V$359,$D$51:$D$359,$E32)</f>
        <v>134.5</v>
      </c>
      <c r="W32" s="5">
        <f>SUMIFS(W$51:W$359,$D$51:$D$359,$E32)</f>
        <v>105</v>
      </c>
      <c r="X32" s="5">
        <f>SUMIFS(X$51:X$359,$D$51:$D$359,$E32)</f>
        <v>84.5</v>
      </c>
      <c r="Y32" s="5">
        <f>SUMIFS(Y$51:Y$359,$D$51:$D$359,$E32)</f>
        <v>91.5</v>
      </c>
      <c r="Z32" s="5">
        <f>SUMIFS(Z$51:Z$359,$D$51:$D$359,$E32)</f>
        <v>100.5</v>
      </c>
      <c r="AA32" s="5">
        <f>SUMIFS(AA$51:AA$359,$D$51:$D$359,$E32)</f>
        <v>94.5</v>
      </c>
      <c r="AB32" s="5">
        <f>SUMIFS(AB$51:AB$359,$D$51:$D$359,$E32)</f>
        <v>73.5</v>
      </c>
      <c r="AC32" s="5">
        <f>SUMIFS(AC$51:AC$359,$D$51:$D$359,$E32)</f>
        <v>91.6</v>
      </c>
      <c r="AD32" s="5">
        <f>SUMIFS(AD$51:AD$359,$D$51:$D$359,$E32)</f>
        <v>66.5</v>
      </c>
    </row>
    <row r="33" spans="1:30" x14ac:dyDescent="0.25">
      <c r="A33" s="8" t="s">
        <v>43</v>
      </c>
      <c r="D33" s="8" t="s">
        <v>43</v>
      </c>
      <c r="E33" s="8">
        <v>1390</v>
      </c>
      <c r="F33" s="5">
        <f>SUMIFS(F$51:F$359,$D$51:$D$359,$E33)</f>
        <v>1067.5</v>
      </c>
      <c r="G33" s="5">
        <f>SUMIFS(G$51:G$359,$D$51:$D$359,$E33)</f>
        <v>497</v>
      </c>
      <c r="H33" s="5">
        <f>SUMIFS(H$51:H$359,$D$51:$D$359,$E33)</f>
        <v>293</v>
      </c>
      <c r="I33" s="5">
        <f>SUMIFS(I$51:I$359,$D$51:$D$359,$E33)</f>
        <v>326</v>
      </c>
      <c r="J33" s="5">
        <f>SUMIFS(J$51:J$359,$D$51:$D$359,$E33)</f>
        <v>297</v>
      </c>
      <c r="K33" s="5">
        <f>SUMIFS(K$51:K$359,$D$51:$D$359,$E33)</f>
        <v>267</v>
      </c>
      <c r="L33" s="5">
        <f>SUMIFS(L$51:L$359,$D$51:$D$359,$E33)</f>
        <v>262</v>
      </c>
      <c r="M33" s="5">
        <f>SUMIFS(M$51:M$359,$D$51:$D$359,$E33)</f>
        <v>280.5</v>
      </c>
      <c r="N33" s="5">
        <f>SUMIFS(N$51:N$359,$D$51:$D$359,$E33)</f>
        <v>315.5</v>
      </c>
      <c r="O33" s="5">
        <f>SUMIFS(O$51:O$359,$D$51:$D$359,$E33)</f>
        <v>169.5</v>
      </c>
      <c r="P33" s="5">
        <f>SUMIFS(P$51:P$359,$D$51:$D$359,$E33)</f>
        <v>209</v>
      </c>
      <c r="Q33" s="5">
        <f>SUMIFS(Q$51:Q$359,$D$51:$D$359,$E33)</f>
        <v>160.80000000000001</v>
      </c>
      <c r="R33" s="5">
        <f>SUMIFS(R$51:R$359,$D$51:$D$359,$E33)</f>
        <v>131.19999999999999</v>
      </c>
      <c r="S33" s="5">
        <f>SUMIFS(S$51:S$359,$D$51:$D$359,$E33)</f>
        <v>138.5</v>
      </c>
      <c r="T33" s="5">
        <f>SUMIFS(T$51:T$359,$D$51:$D$359,$E33)</f>
        <v>126</v>
      </c>
      <c r="U33" s="5">
        <f>SUMIFS(U$51:U$359,$D$51:$D$359,$E33)</f>
        <v>112</v>
      </c>
      <c r="V33" s="5">
        <f>SUMIFS(V$51:V$359,$D$51:$D$359,$E33)</f>
        <v>105.5</v>
      </c>
      <c r="W33" s="5">
        <f>SUMIFS(W$51:W$359,$D$51:$D$359,$E33)</f>
        <v>124</v>
      </c>
      <c r="X33" s="5">
        <f>SUMIFS(X$51:X$359,$D$51:$D$359,$E33)</f>
        <v>101.5</v>
      </c>
      <c r="Y33" s="5">
        <f>SUMIFS(Y$51:Y$359,$D$51:$D$359,$E33)</f>
        <v>116.5</v>
      </c>
      <c r="Z33" s="5">
        <f>SUMIFS(Z$51:Z$359,$D$51:$D$359,$E33)</f>
        <v>115</v>
      </c>
      <c r="AA33" s="5">
        <f>SUMIFS(AA$51:AA$359,$D$51:$D$359,$E33)</f>
        <v>74.5</v>
      </c>
      <c r="AB33" s="5">
        <f>SUMIFS(AB$51:AB$359,$D$51:$D$359,$E33)</f>
        <v>82.5</v>
      </c>
      <c r="AC33" s="5">
        <f>SUMIFS(AC$51:AC$359,$D$51:$D$359,$E33)</f>
        <v>77</v>
      </c>
      <c r="AD33" s="5">
        <f>SUMIFS(AD$51:AD$359,$D$51:$D$359,$E33)</f>
        <v>78</v>
      </c>
    </row>
    <row r="34" spans="1:30" x14ac:dyDescent="0.25">
      <c r="A34" s="8" t="s">
        <v>43</v>
      </c>
      <c r="D34" s="8" t="s">
        <v>43</v>
      </c>
      <c r="E34" s="8">
        <v>1391</v>
      </c>
      <c r="F34" s="5">
        <f>SUMIFS(F$51:F$359,$D$51:$D$359,$E34)</f>
        <v>1275.5</v>
      </c>
      <c r="G34" s="5">
        <f>SUMIFS(G$51:G$359,$D$51:$D$359,$E34)</f>
        <v>631</v>
      </c>
      <c r="H34" s="5">
        <f>SUMIFS(H$51:H$359,$D$51:$D$359,$E34)</f>
        <v>454</v>
      </c>
      <c r="I34" s="5">
        <f>SUMIFS(I$51:I$359,$D$51:$D$359,$E34)</f>
        <v>495.5</v>
      </c>
      <c r="J34" s="5">
        <f>SUMIFS(J$51:J$359,$D$51:$D$359,$E34)</f>
        <v>446</v>
      </c>
      <c r="K34" s="5">
        <f>SUMIFS(K$51:K$359,$D$51:$D$359,$E34)</f>
        <v>409</v>
      </c>
      <c r="L34" s="5">
        <f>SUMIFS(L$51:L$359,$D$51:$D$359,$E34)</f>
        <v>387</v>
      </c>
      <c r="M34" s="5">
        <f>SUMIFS(M$51:M$359,$D$51:$D$359,$E34)</f>
        <v>413.5</v>
      </c>
      <c r="N34" s="5">
        <f>SUMIFS(N$51:N$359,$D$51:$D$359,$E34)</f>
        <v>396</v>
      </c>
      <c r="O34" s="5">
        <f>SUMIFS(O$51:O$359,$D$51:$D$359,$E34)</f>
        <v>301</v>
      </c>
      <c r="P34" s="5">
        <f>SUMIFS(P$51:P$359,$D$51:$D$359,$E34)</f>
        <v>314</v>
      </c>
      <c r="Q34" s="5">
        <f>SUMIFS(Q$51:Q$359,$D$51:$D$359,$E34)</f>
        <v>253.9</v>
      </c>
      <c r="R34" s="5">
        <f>SUMIFS(R$51:R$359,$D$51:$D$359,$E34)</f>
        <v>236.8</v>
      </c>
      <c r="S34" s="5">
        <f>SUMIFS(S$51:S$359,$D$51:$D$359,$E34)</f>
        <v>249</v>
      </c>
      <c r="T34" s="5">
        <f>SUMIFS(T$51:T$359,$D$51:$D$359,$E34)</f>
        <v>290</v>
      </c>
      <c r="U34" s="5">
        <f>SUMIFS(U$51:U$359,$D$51:$D$359,$E34)</f>
        <v>209.5</v>
      </c>
      <c r="V34" s="5">
        <f>SUMIFS(V$51:V$359,$D$51:$D$359,$E34)</f>
        <v>239.5</v>
      </c>
      <c r="W34" s="5">
        <f>SUMIFS(W$51:W$359,$D$51:$D$359,$E34)</f>
        <v>193.5</v>
      </c>
      <c r="X34" s="5">
        <f>SUMIFS(X$51:X$359,$D$51:$D$359,$E34)</f>
        <v>140</v>
      </c>
      <c r="Y34" s="5">
        <f>SUMIFS(Y$51:Y$359,$D$51:$D$359,$E34)</f>
        <v>232</v>
      </c>
      <c r="Z34" s="5">
        <f>SUMIFS(Z$51:Z$359,$D$51:$D$359,$E34)</f>
        <v>229</v>
      </c>
      <c r="AA34" s="5">
        <f>SUMIFS(AA$51:AA$359,$D$51:$D$359,$E34)</f>
        <v>189</v>
      </c>
      <c r="AB34" s="5">
        <f>SUMIFS(AB$51:AB$359,$D$51:$D$359,$E34)</f>
        <v>143.5</v>
      </c>
      <c r="AC34" s="5">
        <f>SUMIFS(AC$51:AC$359,$D$51:$D$359,$E34)</f>
        <v>131.5</v>
      </c>
      <c r="AD34" s="5">
        <f>SUMIFS(AD$51:AD$359,$D$51:$D$359,$E34)</f>
        <v>143.5</v>
      </c>
    </row>
    <row r="35" spans="1:30" x14ac:dyDescent="0.25">
      <c r="A35" s="8" t="s">
        <v>43</v>
      </c>
      <c r="D35" s="8" t="s">
        <v>43</v>
      </c>
      <c r="E35" s="8">
        <v>1392</v>
      </c>
      <c r="F35" s="5">
        <f>SUMIFS(F$51:F$359,$D$51:$D$359,$E35)</f>
        <v>1070.5</v>
      </c>
      <c r="G35" s="5">
        <f>SUMIFS(G$51:G$359,$D$51:$D$359,$E35)</f>
        <v>531</v>
      </c>
      <c r="H35" s="5">
        <f>SUMIFS(H$51:H$359,$D$51:$D$359,$E35)</f>
        <v>397</v>
      </c>
      <c r="I35" s="5">
        <f>SUMIFS(I$51:I$359,$D$51:$D$359,$E35)</f>
        <v>384.5</v>
      </c>
      <c r="J35" s="5">
        <f>SUMIFS(J$51:J$359,$D$51:$D$359,$E35)</f>
        <v>407.5</v>
      </c>
      <c r="K35" s="5">
        <f>SUMIFS(K$51:K$359,$D$51:$D$359,$E35)</f>
        <v>334</v>
      </c>
      <c r="L35" s="5">
        <f>SUMIFS(L$51:L$359,$D$51:$D$359,$E35)</f>
        <v>356</v>
      </c>
      <c r="M35" s="5">
        <f>SUMIFS(M$51:M$359,$D$51:$D$359,$E35)</f>
        <v>410</v>
      </c>
      <c r="N35" s="5">
        <f>SUMIFS(N$51:N$359,$D$51:$D$359,$E35)</f>
        <v>316</v>
      </c>
      <c r="O35" s="5">
        <f>SUMIFS(O$51:O$359,$D$51:$D$359,$E35)</f>
        <v>311.5</v>
      </c>
      <c r="P35" s="5">
        <f>SUMIFS(P$51:P$359,$D$51:$D$359,$E35)</f>
        <v>298.5</v>
      </c>
      <c r="Q35" s="5">
        <f>SUMIFS(Q$51:Q$359,$D$51:$D$359,$E35)</f>
        <v>202.9</v>
      </c>
      <c r="R35" s="5">
        <f>SUMIFS(R$51:R$359,$D$51:$D$359,$E35)</f>
        <v>237.5</v>
      </c>
      <c r="S35" s="5">
        <f>SUMIFS(S$51:S$359,$D$51:$D$359,$E35)</f>
        <v>194</v>
      </c>
      <c r="T35" s="5">
        <f>SUMIFS(T$51:T$359,$D$51:$D$359,$E35)</f>
        <v>180</v>
      </c>
      <c r="U35" s="5">
        <f>SUMIFS(U$51:U$359,$D$51:$D$359,$E35)</f>
        <v>161.5</v>
      </c>
      <c r="V35" s="5">
        <f>SUMIFS(V$51:V$359,$D$51:$D$359,$E35)</f>
        <v>158.5</v>
      </c>
      <c r="W35" s="5">
        <f>SUMIFS(W$51:W$359,$D$51:$D$359,$E35)</f>
        <v>165</v>
      </c>
      <c r="X35" s="5">
        <f>SUMIFS(X$51:X$359,$D$51:$D$359,$E35)</f>
        <v>170</v>
      </c>
      <c r="Y35" s="5">
        <f>SUMIFS(Y$51:Y$359,$D$51:$D$359,$E35)</f>
        <v>146.6</v>
      </c>
      <c r="Z35" s="5">
        <f>SUMIFS(Z$51:Z$359,$D$51:$D$359,$E35)</f>
        <v>228</v>
      </c>
      <c r="AA35" s="5">
        <f>SUMIFS(AA$51:AA$359,$D$51:$D$359,$E35)</f>
        <v>119.5</v>
      </c>
      <c r="AB35" s="5">
        <f>SUMIFS(AB$51:AB$359,$D$51:$D$359,$E35)</f>
        <v>132.5</v>
      </c>
      <c r="AC35" s="5">
        <f>SUMIFS(AC$51:AC$359,$D$51:$D$359,$E35)</f>
        <v>139</v>
      </c>
      <c r="AD35" s="5">
        <f>SUMIFS(AD$51:AD$359,$D$51:$D$359,$E35)</f>
        <v>117.5</v>
      </c>
    </row>
    <row r="36" spans="1:30" x14ac:dyDescent="0.25">
      <c r="A36" s="8" t="s">
        <v>43</v>
      </c>
      <c r="D36" s="8" t="s">
        <v>43</v>
      </c>
      <c r="E36" s="8">
        <v>1393</v>
      </c>
      <c r="F36" s="5">
        <f>SUMIFS(F$51:F$359,$D$51:$D$359,$E36)</f>
        <v>1273.2</v>
      </c>
      <c r="G36" s="5">
        <f>SUMIFS(G$51:G$359,$D$51:$D$359,$E36)</f>
        <v>579</v>
      </c>
      <c r="H36" s="5">
        <f>SUMIFS(H$51:H$359,$D$51:$D$359,$E36)</f>
        <v>463</v>
      </c>
      <c r="I36" s="5">
        <f>SUMIFS(I$51:I$359,$D$51:$D$359,$E36)</f>
        <v>418</v>
      </c>
      <c r="J36" s="5">
        <f>SUMIFS(J$51:J$359,$D$51:$D$359,$E36)</f>
        <v>452</v>
      </c>
      <c r="K36" s="5">
        <f>SUMIFS(K$51:K$359,$D$51:$D$359,$E36)</f>
        <v>325</v>
      </c>
      <c r="L36" s="5">
        <f>SUMIFS(L$51:L$359,$D$51:$D$359,$E36)</f>
        <v>315</v>
      </c>
      <c r="M36" s="5">
        <f>SUMIFS(M$51:M$359,$D$51:$D$359,$E36)</f>
        <v>390</v>
      </c>
      <c r="N36" s="5">
        <f>SUMIFS(N$51:N$359,$D$51:$D$359,$E36)</f>
        <v>339</v>
      </c>
      <c r="O36" s="5">
        <f>SUMIFS(O$51:O$359,$D$51:$D$359,$E36)</f>
        <v>261.5</v>
      </c>
      <c r="P36" s="5">
        <f>SUMIFS(P$51:P$359,$D$51:$D$359,$E36)</f>
        <v>243.5</v>
      </c>
      <c r="Q36" s="5">
        <f>SUMIFS(Q$51:Q$359,$D$51:$D$359,$E36)</f>
        <v>204.60000000000002</v>
      </c>
      <c r="R36" s="5">
        <f>SUMIFS(R$51:R$359,$D$51:$D$359,$E36)</f>
        <v>202.39999999999998</v>
      </c>
      <c r="S36" s="5">
        <f>SUMIFS(S$51:S$359,$D$51:$D$359,$E36)</f>
        <v>143.5</v>
      </c>
      <c r="T36" s="5">
        <f>SUMIFS(T$51:T$359,$D$51:$D$359,$E36)</f>
        <v>100.5</v>
      </c>
      <c r="U36" s="5">
        <f>SUMIFS(U$51:U$359,$D$51:$D$359,$E36)</f>
        <v>122</v>
      </c>
      <c r="V36" s="5">
        <f>SUMIFS(V$51:V$359,$D$51:$D$359,$E36)</f>
        <v>149</v>
      </c>
      <c r="W36" s="5">
        <f>SUMIFS(W$51:W$359,$D$51:$D$359,$E36)</f>
        <v>92</v>
      </c>
      <c r="X36" s="5">
        <f>SUMIFS(X$51:X$359,$D$51:$D$359,$E36)</f>
        <v>91.5</v>
      </c>
      <c r="Y36" s="5">
        <f>SUMIFS(Y$51:Y$359,$D$51:$D$359,$E36)</f>
        <v>95</v>
      </c>
      <c r="Z36" s="5">
        <f>SUMIFS(Z$51:Z$359,$D$51:$D$359,$E36)</f>
        <v>85.5</v>
      </c>
      <c r="AA36" s="5">
        <f>SUMIFS(AA$51:AA$359,$D$51:$D$359,$E36)</f>
        <v>112.5</v>
      </c>
      <c r="AB36" s="5">
        <f>SUMIFS(AB$51:AB$359,$D$51:$D$359,$E36)</f>
        <v>54</v>
      </c>
      <c r="AC36" s="5">
        <f>SUMIFS(AC$51:AC$359,$D$51:$D$359,$E36)</f>
        <v>79</v>
      </c>
      <c r="AD36" s="5">
        <f>SUMIFS(AD$51:AD$359,$D$51:$D$359,$E36)</f>
        <v>78.5</v>
      </c>
    </row>
    <row r="37" spans="1:30" x14ac:dyDescent="0.25">
      <c r="A37" s="8" t="s">
        <v>43</v>
      </c>
      <c r="D37" s="8" t="s">
        <v>43</v>
      </c>
      <c r="E37" s="8">
        <v>1394</v>
      </c>
      <c r="F37" s="5">
        <f>SUMIFS(F$51:F$359,$D$51:$D$359,$E37)</f>
        <v>1417.6</v>
      </c>
      <c r="G37" s="5">
        <f>SUMIFS(G$51:G$359,$D$51:$D$359,$E37)</f>
        <v>607</v>
      </c>
      <c r="H37" s="5">
        <f>SUMIFS(H$51:H$359,$D$51:$D$359,$E37)</f>
        <v>334</v>
      </c>
      <c r="I37" s="5">
        <f>SUMIFS(I$51:I$359,$D$51:$D$359,$E37)</f>
        <v>401</v>
      </c>
      <c r="J37" s="5">
        <f>SUMIFS(J$51:J$359,$D$51:$D$359,$E37)</f>
        <v>413.69999999999993</v>
      </c>
      <c r="K37" s="5">
        <f>SUMIFS(K$51:K$359,$D$51:$D$359,$E37)</f>
        <v>327.5</v>
      </c>
      <c r="L37" s="5">
        <f>SUMIFS(L$51:L$359,$D$51:$D$359,$E37)</f>
        <v>344</v>
      </c>
      <c r="M37" s="5">
        <f>SUMIFS(M$51:M$359,$D$51:$D$359,$E37)</f>
        <v>349.5</v>
      </c>
      <c r="N37" s="5">
        <f>SUMIFS(N$51:N$359,$D$51:$D$359,$E37)</f>
        <v>269.5</v>
      </c>
      <c r="O37" s="5">
        <f>SUMIFS(O$51:O$359,$D$51:$D$359,$E37)</f>
        <v>285</v>
      </c>
      <c r="P37" s="5">
        <f>SUMIFS(P$51:P$359,$D$51:$D$359,$E37)</f>
        <v>271</v>
      </c>
      <c r="Q37" s="5">
        <f>SUMIFS(Q$51:Q$359,$D$51:$D$359,$E37)</f>
        <v>194.00000000000003</v>
      </c>
      <c r="R37" s="5">
        <f>SUMIFS(R$51:R$359,$D$51:$D$359,$E37)</f>
        <v>251.5</v>
      </c>
      <c r="S37" s="5">
        <f>SUMIFS(S$51:S$359,$D$51:$D$359,$E37)</f>
        <v>150</v>
      </c>
      <c r="T37" s="5">
        <f>SUMIFS(T$51:T$359,$D$51:$D$359,$E37)</f>
        <v>130</v>
      </c>
      <c r="U37" s="5">
        <f>SUMIFS(U$51:U$359,$D$51:$D$359,$E37)</f>
        <v>177</v>
      </c>
      <c r="V37" s="5">
        <f>SUMIFS(V$51:V$359,$D$51:$D$359,$E37)</f>
        <v>123</v>
      </c>
      <c r="W37" s="5">
        <f>SUMIFS(W$51:W$359,$D$51:$D$359,$E37)</f>
        <v>89.5</v>
      </c>
      <c r="X37" s="5">
        <f>SUMIFS(X$51:X$359,$D$51:$D$359,$E37)</f>
        <v>145.5</v>
      </c>
      <c r="Y37" s="5">
        <f>SUMIFS(Y$51:Y$359,$D$51:$D$359,$E37)</f>
        <v>69.599999999999994</v>
      </c>
      <c r="Z37" s="5">
        <f>SUMIFS(Z$51:Z$359,$D$51:$D$359,$E37)</f>
        <v>94</v>
      </c>
      <c r="AA37" s="5">
        <f>SUMIFS(AA$51:AA$359,$D$51:$D$359,$E37)</f>
        <v>78.5</v>
      </c>
      <c r="AB37" s="5">
        <f>SUMIFS(AB$51:AB$359,$D$51:$D$359,$E37)</f>
        <v>53.5</v>
      </c>
      <c r="AC37" s="5">
        <f>SUMIFS(AC$51:AC$359,$D$51:$D$359,$E37)</f>
        <v>102</v>
      </c>
      <c r="AD37" s="5">
        <f>SUMIFS(AD$51:AD$359,$D$51:$D$359,$E37)</f>
        <v>28.5</v>
      </c>
    </row>
    <row r="38" spans="1:30" x14ac:dyDescent="0.25">
      <c r="A38" s="8" t="s">
        <v>43</v>
      </c>
      <c r="D38" s="8" t="s">
        <v>43</v>
      </c>
      <c r="E38" s="8">
        <v>1395</v>
      </c>
      <c r="F38" s="5">
        <f>SUMIFS(F$51:F$359,$D$51:$D$359,$E38)</f>
        <v>1444.5</v>
      </c>
      <c r="G38" s="5">
        <f>SUMIFS(G$51:G$359,$D$51:$D$359,$E38)</f>
        <v>710</v>
      </c>
      <c r="H38" s="5">
        <f>SUMIFS(H$51:H$359,$D$51:$D$359,$E38)</f>
        <v>515.5</v>
      </c>
      <c r="I38" s="5">
        <f>SUMIFS(I$51:I$359,$D$51:$D$359,$E38)</f>
        <v>452</v>
      </c>
      <c r="J38" s="5">
        <f>SUMIFS(J$51:J$359,$D$51:$D$359,$E38)</f>
        <v>471.90000000000003</v>
      </c>
      <c r="K38" s="5">
        <f>SUMIFS(K$51:K$359,$D$51:$D$359,$E38)</f>
        <v>353.5</v>
      </c>
      <c r="L38" s="5">
        <f>SUMIFS(L$51:L$359,$D$51:$D$359,$E38)</f>
        <v>374</v>
      </c>
      <c r="M38" s="5">
        <f>SUMIFS(M$51:M$359,$D$51:$D$359,$E38)</f>
        <v>392</v>
      </c>
      <c r="N38" s="5">
        <f>SUMIFS(N$51:N$359,$D$51:$D$359,$E38)</f>
        <v>368</v>
      </c>
      <c r="O38" s="5">
        <f>SUMIFS(O$51:O$359,$D$51:$D$359,$E38)</f>
        <v>322</v>
      </c>
      <c r="P38" s="5">
        <f>SUMIFS(P$51:P$359,$D$51:$D$359,$E38)</f>
        <v>332.5</v>
      </c>
      <c r="Q38" s="5">
        <f>SUMIFS(Q$51:Q$359,$D$51:$D$359,$E38)</f>
        <v>264.89999999999998</v>
      </c>
      <c r="R38" s="5">
        <f>SUMIFS(R$51:R$359,$D$51:$D$359,$E38)</f>
        <v>246.2</v>
      </c>
      <c r="S38" s="5">
        <f>SUMIFS(S$51:S$359,$D$51:$D$359,$E38)</f>
        <v>166.5</v>
      </c>
      <c r="T38" s="5">
        <f>SUMIFS(T$51:T$359,$D$51:$D$359,$E38)</f>
        <v>111</v>
      </c>
      <c r="U38" s="5">
        <f>SUMIFS(U$51:U$359,$D$51:$D$359,$E38)</f>
        <v>107</v>
      </c>
      <c r="V38" s="5">
        <f>SUMIFS(V$51:V$359,$D$51:$D$359,$E38)</f>
        <v>84.5</v>
      </c>
      <c r="W38" s="5">
        <f>SUMIFS(W$51:W$359,$D$51:$D$359,$E38)</f>
        <v>123</v>
      </c>
      <c r="X38" s="5">
        <f>SUMIFS(X$51:X$359,$D$51:$D$359,$E38)</f>
        <v>94</v>
      </c>
      <c r="Y38" s="5">
        <f>SUMIFS(Y$51:Y$359,$D$51:$D$359,$E38)</f>
        <v>86</v>
      </c>
      <c r="Z38" s="5">
        <f>SUMIFS(Z$51:Z$359,$D$51:$D$359,$E38)</f>
        <v>76.5</v>
      </c>
      <c r="AA38" s="5">
        <f>SUMIFS(AA$51:AA$359,$D$51:$D$359,$E38)</f>
        <v>85</v>
      </c>
      <c r="AB38" s="5">
        <f>SUMIFS(AB$51:AB$359,$D$51:$D$359,$E38)</f>
        <v>54</v>
      </c>
      <c r="AC38" s="5">
        <f>SUMIFS(AC$51:AC$359,$D$51:$D$359,$E38)</f>
        <v>81</v>
      </c>
      <c r="AD38" s="5">
        <f>SUMIFS(AD$51:AD$359,$D$51:$D$359,$E38)</f>
        <v>53.5</v>
      </c>
    </row>
    <row r="39" spans="1:30" x14ac:dyDescent="0.25">
      <c r="A39" s="8" t="s">
        <v>43</v>
      </c>
      <c r="D39" s="8" t="s">
        <v>43</v>
      </c>
      <c r="E39" s="8">
        <v>1396</v>
      </c>
      <c r="F39" s="5">
        <f>SUMIFS(F$51:F$359,$D$51:$D$359,$E39)</f>
        <v>699.5</v>
      </c>
      <c r="G39" s="5">
        <f>SUMIFS(G$51:G$359,$D$51:$D$359,$E39)</f>
        <v>337.5</v>
      </c>
      <c r="H39" s="5">
        <f>SUMIFS(H$51:H$359,$D$51:$D$359,$E39)</f>
        <v>202</v>
      </c>
      <c r="I39" s="5">
        <f>SUMIFS(I$51:I$359,$D$51:$D$359,$E39)</f>
        <v>231</v>
      </c>
      <c r="J39" s="5">
        <f>SUMIFS(J$51:J$359,$D$51:$D$359,$E39)</f>
        <v>232.9</v>
      </c>
      <c r="K39" s="5">
        <f>SUMIFS(K$51:K$359,$D$51:$D$359,$E39)</f>
        <v>139</v>
      </c>
      <c r="L39" s="5">
        <f>SUMIFS(L$51:L$359,$D$51:$D$359,$E39)</f>
        <v>185.5</v>
      </c>
      <c r="M39" s="5">
        <f>SUMIFS(M$51:M$359,$D$51:$D$359,$E39)</f>
        <v>197</v>
      </c>
      <c r="N39" s="5">
        <f>SUMIFS(N$51:N$359,$D$51:$D$359,$E39)</f>
        <v>185</v>
      </c>
      <c r="O39" s="5">
        <f>SUMIFS(O$51:O$359,$D$51:$D$359,$E39)</f>
        <v>93</v>
      </c>
      <c r="P39" s="5">
        <f>SUMIFS(P$51:P$359,$D$51:$D$359,$E39)</f>
        <v>92</v>
      </c>
      <c r="Q39" s="5">
        <f>SUMIFS(Q$51:Q$359,$D$51:$D$359,$E39)</f>
        <v>92.399999999999991</v>
      </c>
      <c r="R39" s="5">
        <f>SUMIFS(R$51:R$359,$D$51:$D$359,$E39)</f>
        <v>79.099999999999994</v>
      </c>
      <c r="S39" s="5">
        <f>SUMIFS(S$51:S$359,$D$51:$D$359,$E39)</f>
        <v>119.5</v>
      </c>
      <c r="T39" s="5">
        <f>SUMIFS(T$51:T$359,$D$51:$D$359,$E39)</f>
        <v>90</v>
      </c>
      <c r="U39" s="5">
        <f>SUMIFS(U$51:U$359,$D$51:$D$359,$E39)</f>
        <v>71</v>
      </c>
      <c r="V39" s="5">
        <f>SUMIFS(V$51:V$359,$D$51:$D$359,$E39)</f>
        <v>77.5</v>
      </c>
      <c r="W39" s="5">
        <f>SUMIFS(W$51:W$359,$D$51:$D$359,$E39)</f>
        <v>97</v>
      </c>
      <c r="X39" s="5">
        <f>SUMIFS(X$51:X$359,$D$51:$D$359,$E39)</f>
        <v>84</v>
      </c>
      <c r="Y39" s="5">
        <f>SUMIFS(Y$51:Y$359,$D$51:$D$359,$E39)</f>
        <v>81.5</v>
      </c>
      <c r="Z39" s="5">
        <f>SUMIFS(Z$51:Z$359,$D$51:$D$359,$E39)</f>
        <v>73</v>
      </c>
      <c r="AA39" s="5">
        <f>SUMIFS(AA$51:AA$359,$D$51:$D$359,$E39)</f>
        <v>62</v>
      </c>
      <c r="AB39" s="5">
        <f>SUMIFS(AB$51:AB$359,$D$51:$D$359,$E39)</f>
        <v>83.5</v>
      </c>
      <c r="AC39" s="5">
        <f>SUMIFS(AC$51:AC$359,$D$51:$D$359,$E39)</f>
        <v>48</v>
      </c>
      <c r="AD39" s="5">
        <f>SUMIFS(AD$51:AD$359,$D$51:$D$359,$E39)</f>
        <v>75</v>
      </c>
    </row>
    <row r="40" spans="1:30" x14ac:dyDescent="0.25">
      <c r="A40" s="8" t="s">
        <v>43</v>
      </c>
      <c r="D40" s="8" t="s">
        <v>43</v>
      </c>
      <c r="E40" s="8">
        <v>1397</v>
      </c>
      <c r="F40" s="5">
        <f>SUMIFS(F$51:F$359,$D$51:$D$359,$E40)</f>
        <v>338.5</v>
      </c>
      <c r="G40" s="5">
        <f>SUMIFS(G$51:G$359,$D$51:$D$359,$E40)</f>
        <v>202</v>
      </c>
      <c r="H40" s="5">
        <f>SUMIFS(H$51:H$359,$D$51:$D$359,$E40)</f>
        <v>129.5</v>
      </c>
      <c r="I40" s="5">
        <f>SUMIFS(I$51:I$359,$D$51:$D$359,$E40)</f>
        <v>143</v>
      </c>
      <c r="J40" s="5">
        <f>SUMIFS(J$51:J$359,$D$51:$D$359,$E40)</f>
        <v>143.80000000000001</v>
      </c>
      <c r="K40" s="5">
        <f>SUMIFS(K$51:K$359,$D$51:$D$359,$E40)</f>
        <v>110</v>
      </c>
      <c r="L40" s="5">
        <f>SUMIFS(L$51:L$359,$D$51:$D$359,$E40)</f>
        <v>125.5</v>
      </c>
      <c r="M40" s="5">
        <f>SUMIFS(M$51:M$359,$D$51:$D$359,$E40)</f>
        <v>117</v>
      </c>
      <c r="N40" s="5">
        <f>SUMIFS(N$51:N$359,$D$51:$D$359,$E40)</f>
        <v>112.5</v>
      </c>
      <c r="O40" s="5">
        <f>SUMIFS(O$51:O$359,$D$51:$D$359,$E40)</f>
        <v>149.5</v>
      </c>
      <c r="P40" s="5">
        <f>SUMIFS(P$51:P$359,$D$51:$D$359,$E40)</f>
        <v>121.5</v>
      </c>
      <c r="Q40" s="5">
        <f>SUMIFS(Q$51:Q$359,$D$51:$D$359,$E40)</f>
        <v>75.400000000000006</v>
      </c>
      <c r="R40" s="5">
        <f>SUMIFS(R$51:R$359,$D$51:$D$359,$E40)</f>
        <v>95.8</v>
      </c>
      <c r="S40" s="5">
        <f>SUMIFS(S$51:S$359,$D$51:$D$359,$E40)</f>
        <v>75.5</v>
      </c>
      <c r="T40" s="5">
        <f>SUMIFS(T$51:T$359,$D$51:$D$359,$E40)</f>
        <v>87</v>
      </c>
      <c r="U40" s="5">
        <f>SUMIFS(U$51:U$359,$D$51:$D$359,$E40)</f>
        <v>117.5</v>
      </c>
      <c r="V40" s="5">
        <f>SUMIFS(V$51:V$359,$D$51:$D$359,$E40)</f>
        <v>57.5</v>
      </c>
      <c r="W40" s="5">
        <f>SUMIFS(W$51:W$359,$D$51:$D$359,$E40)</f>
        <v>59</v>
      </c>
      <c r="X40" s="5">
        <f>SUMIFS(X$51:X$359,$D$51:$D$359,$E40)</f>
        <v>110</v>
      </c>
      <c r="Y40" s="5">
        <f>SUMIFS(Y$51:Y$359,$D$51:$D$359,$E40)</f>
        <v>29.5</v>
      </c>
      <c r="Z40" s="5">
        <f>SUMIFS(Z$51:Z$359,$D$51:$D$359,$E40)</f>
        <v>80.5</v>
      </c>
      <c r="AA40" s="5">
        <f>SUMIFS(AA$51:AA$359,$D$51:$D$359,$E40)</f>
        <v>45.5</v>
      </c>
      <c r="AB40" s="5">
        <f>SUMIFS(AB$51:AB$359,$D$51:$D$359,$E40)</f>
        <v>36</v>
      </c>
      <c r="AC40" s="5">
        <f>SUMIFS(AC$51:AC$359,$D$51:$D$359,$E40)</f>
        <v>67.5</v>
      </c>
      <c r="AD40" s="5">
        <f>SUMIFS(AD$51:AD$359,$D$51:$D$359,$E40)</f>
        <v>56.5</v>
      </c>
    </row>
    <row r="41" spans="1:30" x14ac:dyDescent="0.25">
      <c r="A41" s="8" t="s">
        <v>43</v>
      </c>
      <c r="D41" s="8" t="s">
        <v>43</v>
      </c>
      <c r="E41" s="8" t="s">
        <v>45</v>
      </c>
      <c r="F41" s="8" t="s">
        <v>15</v>
      </c>
      <c r="G41" s="8" t="s">
        <v>15</v>
      </c>
      <c r="H41" s="8" t="s">
        <v>15</v>
      </c>
      <c r="I41" s="8" t="s">
        <v>15</v>
      </c>
      <c r="J41" s="8" t="s">
        <v>15</v>
      </c>
      <c r="K41" s="8" t="s">
        <v>15</v>
      </c>
      <c r="L41" s="8" t="s">
        <v>15</v>
      </c>
      <c r="M41" s="8" t="s">
        <v>15</v>
      </c>
      <c r="N41" s="8" t="s">
        <v>15</v>
      </c>
      <c r="O41" s="8" t="s">
        <v>15</v>
      </c>
      <c r="P41" s="8" t="s">
        <v>15</v>
      </c>
      <c r="Q41" s="8" t="s">
        <v>15</v>
      </c>
      <c r="R41" s="8" t="s">
        <v>15</v>
      </c>
      <c r="S41" s="8" t="s">
        <v>15</v>
      </c>
      <c r="T41" s="8" t="s">
        <v>15</v>
      </c>
      <c r="U41" s="8" t="s">
        <v>15</v>
      </c>
      <c r="V41" s="8" t="s">
        <v>15</v>
      </c>
      <c r="W41" s="8" t="s">
        <v>15</v>
      </c>
      <c r="X41" s="8" t="s">
        <v>15</v>
      </c>
      <c r="Y41" s="8" t="s">
        <v>15</v>
      </c>
      <c r="Z41" s="8" t="s">
        <v>15</v>
      </c>
      <c r="AA41" s="8" t="s">
        <v>15</v>
      </c>
      <c r="AB41" s="8" t="s">
        <v>15</v>
      </c>
      <c r="AC41" s="8" t="s">
        <v>15</v>
      </c>
      <c r="AD41" s="8" t="s">
        <v>15</v>
      </c>
    </row>
    <row r="42" spans="1:30" x14ac:dyDescent="0.25">
      <c r="A42" s="8" t="s">
        <v>43</v>
      </c>
      <c r="D42" s="8" t="s">
        <v>43</v>
      </c>
      <c r="E42" s="8" t="s">
        <v>44</v>
      </c>
      <c r="F42" s="8">
        <v>16</v>
      </c>
      <c r="G42" s="8">
        <v>16</v>
      </c>
      <c r="H42" s="8">
        <v>16</v>
      </c>
      <c r="I42" s="8">
        <v>12</v>
      </c>
      <c r="J42" s="8">
        <v>16</v>
      </c>
      <c r="K42" s="8">
        <v>12</v>
      </c>
      <c r="L42" s="8">
        <v>12</v>
      </c>
      <c r="M42" s="8">
        <v>16</v>
      </c>
      <c r="N42" s="8">
        <v>16</v>
      </c>
      <c r="O42" s="8">
        <v>12</v>
      </c>
      <c r="P42" s="8">
        <v>12</v>
      </c>
      <c r="Q42" s="8">
        <v>12</v>
      </c>
      <c r="R42" s="8">
        <v>12</v>
      </c>
      <c r="S42" s="8">
        <v>12</v>
      </c>
      <c r="T42" s="8">
        <v>12</v>
      </c>
      <c r="U42" s="8">
        <v>12</v>
      </c>
      <c r="V42" s="8">
        <v>12</v>
      </c>
      <c r="W42" s="8">
        <v>12</v>
      </c>
      <c r="X42" s="8">
        <v>12</v>
      </c>
      <c r="Y42" s="8">
        <v>12</v>
      </c>
      <c r="Z42" s="8">
        <v>12</v>
      </c>
      <c r="AA42" s="8">
        <v>12</v>
      </c>
      <c r="AB42" s="8">
        <v>12</v>
      </c>
      <c r="AC42" s="8">
        <v>12</v>
      </c>
      <c r="AD42" s="8">
        <v>12</v>
      </c>
    </row>
    <row r="43" spans="1:30" x14ac:dyDescent="0.25">
      <c r="A43" s="8" t="s">
        <v>43</v>
      </c>
      <c r="D43" s="8" t="s">
        <v>43</v>
      </c>
      <c r="E43" s="8" t="s">
        <v>0</v>
      </c>
      <c r="F43" s="8">
        <v>0</v>
      </c>
      <c r="G43" s="8">
        <v>0</v>
      </c>
      <c r="H43" s="8">
        <v>0</v>
      </c>
      <c r="I43" s="8">
        <v>0</v>
      </c>
      <c r="J43" s="8">
        <v>0</v>
      </c>
      <c r="K43" s="8">
        <v>0</v>
      </c>
      <c r="L43" s="8">
        <v>0</v>
      </c>
      <c r="M43" s="8">
        <v>0</v>
      </c>
      <c r="N43" s="8">
        <v>0</v>
      </c>
      <c r="O43" s="8">
        <v>0</v>
      </c>
      <c r="P43" s="8">
        <v>0</v>
      </c>
      <c r="Q43" s="8">
        <v>0</v>
      </c>
      <c r="R43" s="8">
        <v>0</v>
      </c>
      <c r="S43" s="8">
        <v>0</v>
      </c>
      <c r="T43" s="8">
        <v>0</v>
      </c>
      <c r="U43" s="8">
        <v>0</v>
      </c>
      <c r="V43" s="8">
        <v>0</v>
      </c>
      <c r="W43" s="8">
        <v>0</v>
      </c>
      <c r="X43" s="8">
        <v>0</v>
      </c>
      <c r="Y43" s="8">
        <v>0</v>
      </c>
      <c r="Z43" s="8">
        <v>0</v>
      </c>
      <c r="AA43" s="8">
        <v>0</v>
      </c>
      <c r="AB43" s="8">
        <v>0</v>
      </c>
      <c r="AC43" s="8">
        <v>0</v>
      </c>
      <c r="AD43" s="8">
        <v>0</v>
      </c>
    </row>
    <row r="44" spans="1:30" x14ac:dyDescent="0.25">
      <c r="A44" s="8" t="s">
        <v>43</v>
      </c>
      <c r="D44" s="8" t="s">
        <v>43</v>
      </c>
      <c r="E44" s="8" t="s">
        <v>1</v>
      </c>
      <c r="F44" s="8">
        <v>32.458611111111111</v>
      </c>
      <c r="G44" s="8">
        <v>32.401111111111106</v>
      </c>
      <c r="H44" s="8">
        <v>32.588888888888889</v>
      </c>
      <c r="I44" s="8">
        <v>32.590555555555561</v>
      </c>
      <c r="J44" s="8">
        <v>32.477222222222224</v>
      </c>
      <c r="K44" s="8">
        <v>31.81861111111111</v>
      </c>
      <c r="L44" s="8">
        <v>32.662777777777777</v>
      </c>
      <c r="M44" s="8">
        <v>32.737777777777779</v>
      </c>
      <c r="N44" s="8">
        <v>32.538611111111109</v>
      </c>
      <c r="O44" s="8">
        <v>32.921944444444442</v>
      </c>
      <c r="P44" s="8">
        <v>32.880833333333335</v>
      </c>
      <c r="Q44" s="8">
        <v>32.730000000000004</v>
      </c>
      <c r="R44" s="8">
        <v>33.088055555555556</v>
      </c>
      <c r="S44" s="8">
        <v>32.373055555555553</v>
      </c>
      <c r="T44" s="8">
        <v>32.818333333333335</v>
      </c>
      <c r="U44" s="8">
        <v>33.414166666666667</v>
      </c>
      <c r="V44" s="8">
        <v>31.519722222222221</v>
      </c>
      <c r="W44" s="8">
        <v>32.502222222222223</v>
      </c>
      <c r="X44" s="8">
        <v>32.806111111111107</v>
      </c>
      <c r="Y44" s="8">
        <v>32.272222222222219</v>
      </c>
      <c r="Z44" s="8">
        <v>32.751111111111108</v>
      </c>
      <c r="AA44" s="8">
        <v>31.816111111111113</v>
      </c>
      <c r="AB44" s="8">
        <v>32.50611111111111</v>
      </c>
      <c r="AC44" s="8">
        <v>33.076111111111118</v>
      </c>
      <c r="AD44" s="8">
        <v>32.419444444444444</v>
      </c>
    </row>
    <row r="45" spans="1:30" x14ac:dyDescent="0.25">
      <c r="A45" s="8" t="s">
        <v>43</v>
      </c>
      <c r="D45" s="8" t="s">
        <v>43</v>
      </c>
      <c r="E45" s="8" t="s">
        <v>2</v>
      </c>
      <c r="F45" s="8">
        <v>50.123055555555553</v>
      </c>
      <c r="G45" s="8">
        <v>50.357777777777777</v>
      </c>
      <c r="H45" s="8">
        <v>50.603055555555557</v>
      </c>
      <c r="I45" s="8">
        <v>50.434999999999995</v>
      </c>
      <c r="J45" s="8">
        <v>50.503611111111113</v>
      </c>
      <c r="K45" s="8">
        <v>50.435277777777777</v>
      </c>
      <c r="L45" s="8">
        <v>50.453055555555558</v>
      </c>
      <c r="M45" s="8">
        <v>50.523611111111109</v>
      </c>
      <c r="N45" s="8">
        <v>50.745555555555555</v>
      </c>
      <c r="O45" s="8">
        <v>50.758333333333333</v>
      </c>
      <c r="P45" s="8">
        <v>50.82277777777778</v>
      </c>
      <c r="Q45" s="8">
        <v>50.746944444444445</v>
      </c>
      <c r="R45" s="8">
        <v>50.685555555555553</v>
      </c>
      <c r="S45" s="8">
        <v>51.230555555555554</v>
      </c>
      <c r="T45" s="8">
        <v>52.594444444444449</v>
      </c>
      <c r="U45" s="8">
        <v>51.193333333333328</v>
      </c>
      <c r="V45" s="8">
        <v>52.133333333333333</v>
      </c>
      <c r="W45" s="8">
        <v>51.498333333333335</v>
      </c>
      <c r="X45" s="8">
        <v>51.615000000000002</v>
      </c>
      <c r="Y45" s="8">
        <v>51.806666666666665</v>
      </c>
      <c r="Z45" s="8">
        <v>52.43944444444444</v>
      </c>
      <c r="AA45" s="8">
        <v>52.00333333333333</v>
      </c>
      <c r="AB45" s="8">
        <v>51.94</v>
      </c>
      <c r="AC45" s="8">
        <v>51.486111111111114</v>
      </c>
      <c r="AD45" s="8">
        <v>52.646944444444443</v>
      </c>
    </row>
    <row r="46" spans="1:30" x14ac:dyDescent="0.25">
      <c r="A46" s="8" t="s">
        <v>43</v>
      </c>
      <c r="D46" s="8" t="s">
        <v>43</v>
      </c>
      <c r="E46" s="8" t="s">
        <v>43</v>
      </c>
      <c r="F46" s="8" t="s">
        <v>16</v>
      </c>
      <c r="G46" s="8" t="s">
        <v>42</v>
      </c>
      <c r="H46" s="8" t="s">
        <v>33</v>
      </c>
      <c r="I46" s="8" t="s">
        <v>38</v>
      </c>
      <c r="J46" s="8" t="s">
        <v>35</v>
      </c>
      <c r="K46" s="8" t="s">
        <v>29</v>
      </c>
      <c r="L46" s="8" t="s">
        <v>26</v>
      </c>
      <c r="M46" s="8" t="s">
        <v>39</v>
      </c>
      <c r="N46" s="8" t="s">
        <v>40</v>
      </c>
      <c r="O46" s="8" t="s">
        <v>41</v>
      </c>
      <c r="P46" s="8" t="s">
        <v>34</v>
      </c>
      <c r="Q46" s="8" t="s">
        <v>19</v>
      </c>
      <c r="R46" s="8" t="s">
        <v>37</v>
      </c>
      <c r="S46" s="8" t="s">
        <v>22</v>
      </c>
      <c r="T46" s="8" t="s">
        <v>32</v>
      </c>
      <c r="U46" s="8" t="s">
        <v>18</v>
      </c>
      <c r="V46" s="8" t="s">
        <v>30</v>
      </c>
      <c r="W46" s="8" t="s">
        <v>17</v>
      </c>
      <c r="X46" s="8" t="s">
        <v>31</v>
      </c>
      <c r="Y46" s="8" t="s">
        <v>20</v>
      </c>
      <c r="Z46" s="8" t="s">
        <v>28</v>
      </c>
      <c r="AA46" s="8" t="s">
        <v>23</v>
      </c>
      <c r="AB46" s="8" t="s">
        <v>25</v>
      </c>
      <c r="AC46" s="8" t="s">
        <v>27</v>
      </c>
      <c r="AD46" s="8" t="s">
        <v>21</v>
      </c>
    </row>
    <row r="47" spans="1:30" x14ac:dyDescent="0.25">
      <c r="A47" s="8" t="s">
        <v>43</v>
      </c>
      <c r="D47" s="8" t="s">
        <v>43</v>
      </c>
      <c r="E47" s="8" t="s">
        <v>43</v>
      </c>
      <c r="F47" s="8" t="s">
        <v>58</v>
      </c>
      <c r="G47" s="8" t="s">
        <v>58</v>
      </c>
      <c r="H47" s="8" t="s">
        <v>58</v>
      </c>
      <c r="I47" s="8" t="s">
        <v>65</v>
      </c>
      <c r="J47" s="8" t="s">
        <v>58</v>
      </c>
      <c r="K47" s="8" t="s">
        <v>65</v>
      </c>
      <c r="L47" s="8" t="s">
        <v>65</v>
      </c>
      <c r="M47" s="8" t="s">
        <v>71</v>
      </c>
      <c r="N47" s="8" t="s">
        <v>58</v>
      </c>
      <c r="O47" s="8" t="s">
        <v>65</v>
      </c>
      <c r="P47" s="8" t="s">
        <v>65</v>
      </c>
      <c r="Q47" s="8" t="s">
        <v>65</v>
      </c>
      <c r="R47" s="8" t="s">
        <v>65</v>
      </c>
      <c r="S47" s="8" t="s">
        <v>65</v>
      </c>
      <c r="T47" s="8" t="s">
        <v>65</v>
      </c>
      <c r="U47" s="8" t="s">
        <v>65</v>
      </c>
      <c r="V47" s="8" t="s">
        <v>65</v>
      </c>
      <c r="W47" s="8" t="s">
        <v>65</v>
      </c>
      <c r="X47" s="8" t="s">
        <v>65</v>
      </c>
      <c r="Y47" s="8" t="s">
        <v>65</v>
      </c>
      <c r="Z47" s="8" t="s">
        <v>65</v>
      </c>
      <c r="AA47" s="8" t="s">
        <v>65</v>
      </c>
      <c r="AB47" s="8" t="s">
        <v>65</v>
      </c>
      <c r="AC47" s="8" t="s">
        <v>65</v>
      </c>
      <c r="AD47" s="8" t="s">
        <v>65</v>
      </c>
    </row>
    <row r="48" spans="1:30" x14ac:dyDescent="0.25">
      <c r="A48" s="8" t="s">
        <v>43</v>
      </c>
      <c r="D48" s="8" t="s">
        <v>43</v>
      </c>
      <c r="E48" s="8" t="s">
        <v>43</v>
      </c>
      <c r="F48" s="8" t="s">
        <v>59</v>
      </c>
      <c r="G48" s="8" t="s">
        <v>62</v>
      </c>
      <c r="H48" s="8" t="s">
        <v>64</v>
      </c>
      <c r="I48" s="8" t="s">
        <v>66</v>
      </c>
      <c r="J48" s="8" t="s">
        <v>67</v>
      </c>
      <c r="K48" s="8" t="s">
        <v>68</v>
      </c>
      <c r="L48" s="8" t="s">
        <v>70</v>
      </c>
      <c r="M48" s="8" t="s">
        <v>72</v>
      </c>
      <c r="N48" s="8" t="s">
        <v>73</v>
      </c>
      <c r="O48" s="8" t="s">
        <v>74</v>
      </c>
      <c r="P48" s="8" t="s">
        <v>76</v>
      </c>
      <c r="Q48" s="8" t="s">
        <v>77</v>
      </c>
      <c r="R48" s="8" t="s">
        <v>78</v>
      </c>
      <c r="S48" s="8" t="s">
        <v>80</v>
      </c>
      <c r="T48" s="8" t="s">
        <v>81</v>
      </c>
      <c r="U48" s="8" t="s">
        <v>83</v>
      </c>
      <c r="V48" s="8" t="s">
        <v>85</v>
      </c>
      <c r="W48" s="8" t="s">
        <v>86</v>
      </c>
      <c r="X48" s="8" t="s">
        <v>87</v>
      </c>
      <c r="Y48" s="8" t="s">
        <v>89</v>
      </c>
      <c r="Z48" s="8" t="s">
        <v>90</v>
      </c>
      <c r="AA48" s="8" t="s">
        <v>92</v>
      </c>
      <c r="AB48" s="8" t="s">
        <v>94</v>
      </c>
      <c r="AC48" s="8" t="s">
        <v>95</v>
      </c>
      <c r="AD48" s="8" t="s">
        <v>97</v>
      </c>
    </row>
    <row r="49" spans="1:30" x14ac:dyDescent="0.25">
      <c r="A49" s="8" t="s">
        <v>43</v>
      </c>
      <c r="D49" s="8" t="s">
        <v>43</v>
      </c>
      <c r="E49" s="8" t="s">
        <v>43</v>
      </c>
      <c r="F49" s="8" t="s">
        <v>60</v>
      </c>
      <c r="G49" s="8" t="s">
        <v>63</v>
      </c>
      <c r="H49" s="8" t="s">
        <v>63</v>
      </c>
      <c r="I49" s="8" t="s">
        <v>63</v>
      </c>
      <c r="J49" s="8" t="s">
        <v>63</v>
      </c>
      <c r="K49" s="8" t="s">
        <v>69</v>
      </c>
      <c r="L49" s="8" t="s">
        <v>63</v>
      </c>
      <c r="M49" s="8" t="s">
        <v>63</v>
      </c>
      <c r="N49" s="8" t="s">
        <v>63</v>
      </c>
      <c r="O49" s="8" t="s">
        <v>75</v>
      </c>
      <c r="P49" s="8" t="s">
        <v>75</v>
      </c>
      <c r="Q49" s="8" t="s">
        <v>63</v>
      </c>
      <c r="R49" s="8" t="s">
        <v>79</v>
      </c>
      <c r="S49" s="8" t="s">
        <v>63</v>
      </c>
      <c r="T49" s="8" t="s">
        <v>82</v>
      </c>
      <c r="U49" s="8" t="s">
        <v>84</v>
      </c>
      <c r="V49" s="8" t="s">
        <v>85</v>
      </c>
      <c r="W49" s="8" t="s">
        <v>63</v>
      </c>
      <c r="X49" s="8" t="s">
        <v>88</v>
      </c>
      <c r="Y49" s="8" t="s">
        <v>89</v>
      </c>
      <c r="Z49" s="8" t="s">
        <v>91</v>
      </c>
      <c r="AA49" s="8" t="s">
        <v>93</v>
      </c>
      <c r="AB49" s="8" t="s">
        <v>63</v>
      </c>
      <c r="AC49" s="8" t="s">
        <v>96</v>
      </c>
      <c r="AD49" s="8" t="s">
        <v>63</v>
      </c>
    </row>
    <row r="50" spans="1:30" x14ac:dyDescent="0.25">
      <c r="A50" s="8" t="s">
        <v>43</v>
      </c>
      <c r="D50" s="8" t="s">
        <v>43</v>
      </c>
      <c r="E50" s="8" t="s">
        <v>61</v>
      </c>
      <c r="F50" s="8">
        <v>2372</v>
      </c>
      <c r="G50" s="8">
        <v>2465</v>
      </c>
      <c r="H50" s="8">
        <v>2373</v>
      </c>
      <c r="I50" s="8">
        <v>2185</v>
      </c>
      <c r="J50" s="8">
        <v>2502</v>
      </c>
      <c r="K50" s="8">
        <v>2141</v>
      </c>
      <c r="L50" s="8">
        <v>2081</v>
      </c>
      <c r="M50" s="8">
        <v>2370</v>
      </c>
      <c r="N50" s="8">
        <v>2212</v>
      </c>
      <c r="O50" s="8">
        <v>2271</v>
      </c>
      <c r="P50" s="8">
        <v>2177</v>
      </c>
      <c r="Q50" s="8">
        <v>2130</v>
      </c>
      <c r="R50" s="8">
        <v>2215</v>
      </c>
      <c r="S50" s="8">
        <v>1758</v>
      </c>
      <c r="T50" s="8">
        <v>2190</v>
      </c>
      <c r="U50" s="8">
        <v>1981</v>
      </c>
      <c r="V50" s="8">
        <v>2186</v>
      </c>
      <c r="W50" s="8">
        <v>1622</v>
      </c>
      <c r="X50" s="8">
        <v>1582</v>
      </c>
      <c r="Y50" s="8">
        <v>1660</v>
      </c>
      <c r="Z50" s="8">
        <v>1876</v>
      </c>
      <c r="AA50" s="8">
        <v>1972</v>
      </c>
      <c r="AB50" s="8">
        <v>1530</v>
      </c>
      <c r="AC50" s="8">
        <v>1669</v>
      </c>
      <c r="AD50" s="8">
        <v>1475</v>
      </c>
    </row>
    <row r="51" spans="1:30" x14ac:dyDescent="0.25">
      <c r="A51" s="8" t="s">
        <v>14</v>
      </c>
      <c r="D51" s="8">
        <v>1371</v>
      </c>
      <c r="E51" s="8">
        <v>7</v>
      </c>
      <c r="F51">
        <v>0</v>
      </c>
      <c r="G51">
        <v>0</v>
      </c>
      <c r="H51">
        <v>0</v>
      </c>
      <c r="I51">
        <v>0.2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</row>
    <row r="52" spans="1:30" hidden="1" x14ac:dyDescent="0.25">
      <c r="A52" s="8" t="s">
        <v>13</v>
      </c>
      <c r="D52" s="8">
        <v>1371</v>
      </c>
      <c r="E52" s="8">
        <v>8</v>
      </c>
      <c r="F52">
        <v>95</v>
      </c>
      <c r="G52">
        <v>29</v>
      </c>
      <c r="H52">
        <v>8</v>
      </c>
      <c r="I52">
        <v>4.2</v>
      </c>
      <c r="J52">
        <v>0</v>
      </c>
      <c r="K52">
        <v>6</v>
      </c>
      <c r="L52">
        <v>9</v>
      </c>
      <c r="M52">
        <v>7</v>
      </c>
      <c r="N52">
        <v>0</v>
      </c>
      <c r="O52">
        <v>0</v>
      </c>
      <c r="P52">
        <v>0</v>
      </c>
      <c r="Q52">
        <v>0.8</v>
      </c>
      <c r="R52">
        <v>1</v>
      </c>
      <c r="S52">
        <v>0</v>
      </c>
      <c r="T52">
        <v>0</v>
      </c>
      <c r="U52">
        <v>4.5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</row>
    <row r="53" spans="1:30" hidden="1" x14ac:dyDescent="0.25">
      <c r="A53" s="8" t="s">
        <v>12</v>
      </c>
      <c r="D53" s="8">
        <v>1371</v>
      </c>
      <c r="E53" s="8">
        <v>9</v>
      </c>
      <c r="F53">
        <v>356</v>
      </c>
      <c r="G53">
        <v>75.5</v>
      </c>
      <c r="H53">
        <v>58.5</v>
      </c>
      <c r="I53">
        <v>89.8</v>
      </c>
      <c r="J53">
        <v>61.9</v>
      </c>
      <c r="K53">
        <v>50</v>
      </c>
      <c r="L53">
        <v>50</v>
      </c>
      <c r="M53">
        <v>58.5</v>
      </c>
      <c r="N53">
        <v>44</v>
      </c>
      <c r="O53">
        <v>39</v>
      </c>
      <c r="P53">
        <v>16.5</v>
      </c>
      <c r="Q53">
        <v>27.5</v>
      </c>
      <c r="R53">
        <v>14</v>
      </c>
      <c r="S53">
        <v>15.5</v>
      </c>
      <c r="T53">
        <v>34</v>
      </c>
      <c r="U53">
        <v>13.5</v>
      </c>
      <c r="V53">
        <v>25</v>
      </c>
      <c r="W53">
        <v>14.5</v>
      </c>
      <c r="X53">
        <v>25</v>
      </c>
      <c r="Y53">
        <v>10</v>
      </c>
      <c r="Z53">
        <v>20.5</v>
      </c>
      <c r="AA53">
        <v>9.5</v>
      </c>
      <c r="AB53">
        <v>9</v>
      </c>
      <c r="AC53">
        <v>15.2</v>
      </c>
      <c r="AD53">
        <v>16</v>
      </c>
    </row>
    <row r="54" spans="1:30" hidden="1" x14ac:dyDescent="0.25">
      <c r="A54" s="8" t="s">
        <v>11</v>
      </c>
      <c r="D54" s="8">
        <v>1371</v>
      </c>
      <c r="E54" s="8">
        <v>10</v>
      </c>
      <c r="F54">
        <v>409</v>
      </c>
      <c r="G54">
        <v>87</v>
      </c>
      <c r="H54">
        <v>135</v>
      </c>
      <c r="I54">
        <v>133.6</v>
      </c>
      <c r="J54">
        <v>63.5</v>
      </c>
      <c r="K54">
        <v>97</v>
      </c>
      <c r="L54">
        <v>109</v>
      </c>
      <c r="M54">
        <v>87</v>
      </c>
      <c r="N54">
        <v>88</v>
      </c>
      <c r="O54">
        <v>58.5</v>
      </c>
      <c r="P54">
        <v>81</v>
      </c>
      <c r="Q54">
        <v>50.9</v>
      </c>
      <c r="R54">
        <v>32.5</v>
      </c>
      <c r="S54">
        <v>39</v>
      </c>
      <c r="T54">
        <v>76</v>
      </c>
      <c r="U54">
        <v>61.5</v>
      </c>
      <c r="V54">
        <v>41</v>
      </c>
      <c r="W54">
        <v>46</v>
      </c>
      <c r="X54">
        <v>52</v>
      </c>
      <c r="Y54">
        <v>34</v>
      </c>
      <c r="Z54">
        <v>55</v>
      </c>
      <c r="AA54">
        <v>35.5</v>
      </c>
      <c r="AB54">
        <v>33</v>
      </c>
      <c r="AC54">
        <v>38.6</v>
      </c>
      <c r="AD54">
        <v>59</v>
      </c>
    </row>
    <row r="55" spans="1:30" hidden="1" x14ac:dyDescent="0.25">
      <c r="A55" s="8" t="s">
        <v>10</v>
      </c>
      <c r="D55" s="8">
        <v>1371</v>
      </c>
      <c r="E55" s="8">
        <v>11</v>
      </c>
      <c r="F55">
        <v>329</v>
      </c>
      <c r="G55">
        <v>32</v>
      </c>
      <c r="H55">
        <v>84</v>
      </c>
      <c r="I55">
        <v>167.8</v>
      </c>
      <c r="J55">
        <v>103</v>
      </c>
      <c r="K55">
        <v>93</v>
      </c>
      <c r="L55">
        <v>98</v>
      </c>
      <c r="M55">
        <v>68.5</v>
      </c>
      <c r="N55">
        <v>65</v>
      </c>
      <c r="O55">
        <v>81.5</v>
      </c>
      <c r="P55">
        <v>78</v>
      </c>
      <c r="Q55">
        <v>42</v>
      </c>
      <c r="R55">
        <v>43</v>
      </c>
      <c r="S55">
        <v>46</v>
      </c>
      <c r="T55">
        <v>36</v>
      </c>
      <c r="U55">
        <v>18.5</v>
      </c>
      <c r="V55">
        <v>21</v>
      </c>
      <c r="W55">
        <v>60</v>
      </c>
      <c r="X55">
        <v>40</v>
      </c>
      <c r="Y55">
        <v>46</v>
      </c>
      <c r="Z55">
        <v>40</v>
      </c>
      <c r="AA55">
        <v>47</v>
      </c>
      <c r="AB55">
        <v>21</v>
      </c>
      <c r="AC55">
        <v>20.3</v>
      </c>
      <c r="AD55">
        <v>45</v>
      </c>
    </row>
    <row r="56" spans="1:30" hidden="1" x14ac:dyDescent="0.25">
      <c r="A56" s="8" t="s">
        <v>9</v>
      </c>
      <c r="D56" s="8">
        <v>1371</v>
      </c>
      <c r="E56" s="8">
        <v>12</v>
      </c>
      <c r="F56">
        <v>795</v>
      </c>
      <c r="G56">
        <v>189</v>
      </c>
      <c r="H56">
        <v>242</v>
      </c>
      <c r="I56">
        <v>202.5</v>
      </c>
      <c r="J56">
        <v>165</v>
      </c>
      <c r="K56">
        <v>181</v>
      </c>
      <c r="L56">
        <v>205</v>
      </c>
      <c r="M56">
        <v>144</v>
      </c>
      <c r="N56">
        <v>155.5</v>
      </c>
      <c r="O56">
        <v>213</v>
      </c>
      <c r="P56">
        <v>170</v>
      </c>
      <c r="Q56">
        <v>99.399999999999991</v>
      </c>
      <c r="R56">
        <v>121</v>
      </c>
      <c r="S56">
        <v>93</v>
      </c>
      <c r="T56">
        <v>57</v>
      </c>
      <c r="U56">
        <v>82</v>
      </c>
      <c r="V56">
        <v>38.5</v>
      </c>
      <c r="W56">
        <v>69</v>
      </c>
      <c r="X56">
        <v>44</v>
      </c>
      <c r="Y56">
        <v>46</v>
      </c>
      <c r="Z56">
        <v>24</v>
      </c>
      <c r="AA56">
        <v>29.5</v>
      </c>
      <c r="AB56">
        <v>26</v>
      </c>
      <c r="AC56">
        <v>58.2</v>
      </c>
      <c r="AD56">
        <v>20</v>
      </c>
    </row>
    <row r="57" spans="1:30" hidden="1" x14ac:dyDescent="0.25">
      <c r="A57" s="8" t="s">
        <v>8</v>
      </c>
      <c r="D57" s="8">
        <v>1372</v>
      </c>
      <c r="E57" s="8">
        <v>1</v>
      </c>
      <c r="F57">
        <v>114</v>
      </c>
      <c r="G57">
        <v>16</v>
      </c>
      <c r="H57">
        <v>54</v>
      </c>
      <c r="I57">
        <v>17.2</v>
      </c>
      <c r="J57">
        <v>34</v>
      </c>
      <c r="K57">
        <v>28</v>
      </c>
      <c r="L57">
        <v>34</v>
      </c>
      <c r="M57">
        <v>36</v>
      </c>
      <c r="N57">
        <v>34</v>
      </c>
      <c r="O57">
        <v>15</v>
      </c>
      <c r="P57">
        <v>9</v>
      </c>
      <c r="Q57">
        <v>16.8</v>
      </c>
      <c r="R57">
        <v>19</v>
      </c>
      <c r="S57">
        <v>3</v>
      </c>
      <c r="T57">
        <v>0</v>
      </c>
      <c r="U57">
        <v>0</v>
      </c>
      <c r="V57">
        <v>0</v>
      </c>
      <c r="W57">
        <v>2.5</v>
      </c>
      <c r="X57">
        <v>6</v>
      </c>
      <c r="Y57">
        <v>0</v>
      </c>
      <c r="Z57">
        <v>0</v>
      </c>
      <c r="AA57">
        <v>1.5</v>
      </c>
      <c r="AB57">
        <v>3</v>
      </c>
      <c r="AC57">
        <v>3</v>
      </c>
      <c r="AD57">
        <v>0</v>
      </c>
    </row>
    <row r="58" spans="1:30" hidden="1" x14ac:dyDescent="0.25">
      <c r="A58" s="8" t="s">
        <v>7</v>
      </c>
      <c r="D58" s="8">
        <v>1372</v>
      </c>
      <c r="E58" s="8">
        <v>2</v>
      </c>
      <c r="F58">
        <v>358</v>
      </c>
      <c r="G58">
        <v>156</v>
      </c>
      <c r="H58">
        <v>175</v>
      </c>
      <c r="I58">
        <v>141.19999999999999</v>
      </c>
      <c r="J58">
        <v>126</v>
      </c>
      <c r="K58">
        <v>123</v>
      </c>
      <c r="L58">
        <v>125</v>
      </c>
      <c r="M58">
        <v>120</v>
      </c>
      <c r="N58">
        <v>76</v>
      </c>
      <c r="O58">
        <v>117</v>
      </c>
      <c r="P58">
        <v>75</v>
      </c>
      <c r="Q58">
        <v>87</v>
      </c>
      <c r="R58">
        <v>77</v>
      </c>
      <c r="S58">
        <v>25</v>
      </c>
      <c r="T58">
        <v>31</v>
      </c>
      <c r="U58">
        <v>75</v>
      </c>
      <c r="V58">
        <v>12.5</v>
      </c>
      <c r="W58">
        <v>19.5</v>
      </c>
      <c r="X58">
        <v>20</v>
      </c>
      <c r="Y58">
        <v>15</v>
      </c>
      <c r="Z58">
        <v>17</v>
      </c>
      <c r="AA58">
        <v>8</v>
      </c>
      <c r="AB58">
        <v>15</v>
      </c>
      <c r="AC58">
        <v>32.099999999999987</v>
      </c>
      <c r="AD58">
        <v>13</v>
      </c>
    </row>
    <row r="59" spans="1:30" hidden="1" x14ac:dyDescent="0.25">
      <c r="A59" s="8" t="s">
        <v>6</v>
      </c>
      <c r="D59" s="8">
        <v>1372</v>
      </c>
      <c r="E59" s="8">
        <v>3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</row>
    <row r="60" spans="1:30" hidden="1" x14ac:dyDescent="0.25">
      <c r="A60" s="8" t="s">
        <v>5</v>
      </c>
      <c r="D60" s="8">
        <v>1372</v>
      </c>
      <c r="E60" s="8">
        <v>4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</row>
    <row r="61" spans="1:30" hidden="1" x14ac:dyDescent="0.25">
      <c r="A61" s="8" t="s">
        <v>4</v>
      </c>
      <c r="D61" s="8">
        <v>1372</v>
      </c>
      <c r="E61" s="8">
        <v>5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4</v>
      </c>
      <c r="P61">
        <v>0</v>
      </c>
      <c r="Q61">
        <v>0</v>
      </c>
      <c r="R61">
        <v>0</v>
      </c>
      <c r="S61">
        <v>0</v>
      </c>
      <c r="T61">
        <v>0</v>
      </c>
      <c r="U61">
        <v>2.5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</row>
    <row r="62" spans="1:30" hidden="1" x14ac:dyDescent="0.25">
      <c r="A62" s="8" t="s">
        <v>3</v>
      </c>
      <c r="D62" s="8">
        <v>1372</v>
      </c>
      <c r="E62" s="8">
        <v>6</v>
      </c>
      <c r="F62">
        <v>0</v>
      </c>
      <c r="G62">
        <v>0</v>
      </c>
      <c r="H62">
        <v>2</v>
      </c>
      <c r="I62">
        <v>2.2999999999999998</v>
      </c>
      <c r="J62">
        <v>0</v>
      </c>
      <c r="K62">
        <v>0</v>
      </c>
      <c r="L62">
        <v>0</v>
      </c>
      <c r="M62">
        <v>0</v>
      </c>
      <c r="N62">
        <v>1</v>
      </c>
      <c r="O62">
        <v>4</v>
      </c>
      <c r="P62">
        <v>0</v>
      </c>
      <c r="Q62">
        <v>4.2</v>
      </c>
      <c r="R62">
        <v>0</v>
      </c>
      <c r="S62">
        <v>0</v>
      </c>
      <c r="T62">
        <v>0</v>
      </c>
      <c r="U62">
        <v>2</v>
      </c>
      <c r="V62">
        <v>0</v>
      </c>
      <c r="W62">
        <v>0.5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</row>
    <row r="63" spans="1:30" hidden="1" x14ac:dyDescent="0.25">
      <c r="A63" s="8" t="s">
        <v>14</v>
      </c>
      <c r="D63" s="8">
        <v>1372</v>
      </c>
      <c r="E63" s="8">
        <v>7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4.2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1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</row>
    <row r="64" spans="1:30" hidden="1" x14ac:dyDescent="0.25">
      <c r="A64" s="8" t="s">
        <v>13</v>
      </c>
      <c r="D64" s="8">
        <v>1372</v>
      </c>
      <c r="E64" s="8">
        <v>8</v>
      </c>
      <c r="F64">
        <v>216</v>
      </c>
      <c r="G64">
        <v>86</v>
      </c>
      <c r="H64">
        <v>96</v>
      </c>
      <c r="I64">
        <v>73.399999999999991</v>
      </c>
      <c r="J64">
        <v>54</v>
      </c>
      <c r="K64">
        <v>36</v>
      </c>
      <c r="L64">
        <v>52.5</v>
      </c>
      <c r="M64">
        <v>74.5</v>
      </c>
      <c r="N64">
        <v>47.5</v>
      </c>
      <c r="O64">
        <v>80</v>
      </c>
      <c r="P64">
        <v>55</v>
      </c>
      <c r="Q64">
        <v>41.5</v>
      </c>
      <c r="R64">
        <v>28.5</v>
      </c>
      <c r="S64">
        <v>44</v>
      </c>
      <c r="T64">
        <v>9</v>
      </c>
      <c r="U64">
        <v>17</v>
      </c>
      <c r="V64">
        <v>0</v>
      </c>
      <c r="W64">
        <v>41.5</v>
      </c>
      <c r="X64">
        <v>54</v>
      </c>
      <c r="Y64">
        <v>14</v>
      </c>
      <c r="Z64">
        <v>6</v>
      </c>
      <c r="AA64">
        <v>5</v>
      </c>
      <c r="AB64">
        <v>10</v>
      </c>
      <c r="AC64">
        <v>22</v>
      </c>
      <c r="AD64">
        <v>2</v>
      </c>
    </row>
    <row r="65" spans="1:30" hidden="1" x14ac:dyDescent="0.25">
      <c r="A65" s="8" t="s">
        <v>12</v>
      </c>
      <c r="D65" s="8">
        <v>1372</v>
      </c>
      <c r="E65" s="8">
        <v>9</v>
      </c>
      <c r="F65">
        <v>145</v>
      </c>
      <c r="G65">
        <v>35</v>
      </c>
      <c r="H65">
        <v>23.9</v>
      </c>
      <c r="I65">
        <v>31.7</v>
      </c>
      <c r="J65">
        <v>28</v>
      </c>
      <c r="K65">
        <v>53</v>
      </c>
      <c r="L65">
        <v>29</v>
      </c>
      <c r="M65">
        <v>24</v>
      </c>
      <c r="N65">
        <v>10</v>
      </c>
      <c r="O65">
        <v>31</v>
      </c>
      <c r="P65">
        <v>13.5</v>
      </c>
      <c r="Q65">
        <v>11.8</v>
      </c>
      <c r="R65">
        <v>9</v>
      </c>
      <c r="S65">
        <v>8</v>
      </c>
      <c r="T65">
        <v>7</v>
      </c>
      <c r="U65">
        <v>13.5</v>
      </c>
      <c r="V65">
        <v>5</v>
      </c>
      <c r="W65">
        <v>2</v>
      </c>
      <c r="X65">
        <v>7</v>
      </c>
      <c r="Y65">
        <v>13</v>
      </c>
      <c r="Z65">
        <v>4</v>
      </c>
      <c r="AA65">
        <v>3.5</v>
      </c>
      <c r="AB65">
        <v>8</v>
      </c>
      <c r="AC65">
        <v>6</v>
      </c>
      <c r="AD65">
        <v>6</v>
      </c>
    </row>
    <row r="66" spans="1:30" hidden="1" x14ac:dyDescent="0.25">
      <c r="A66" s="8" t="s">
        <v>11</v>
      </c>
      <c r="D66" s="8">
        <v>1372</v>
      </c>
      <c r="E66" s="8">
        <v>10</v>
      </c>
      <c r="F66">
        <v>230</v>
      </c>
      <c r="G66">
        <v>47</v>
      </c>
      <c r="H66">
        <v>51.5</v>
      </c>
      <c r="I66">
        <v>74</v>
      </c>
      <c r="J66">
        <v>23</v>
      </c>
      <c r="K66">
        <v>47</v>
      </c>
      <c r="L66">
        <v>45</v>
      </c>
      <c r="M66">
        <v>31.5</v>
      </c>
      <c r="N66">
        <v>32</v>
      </c>
      <c r="O66">
        <v>55</v>
      </c>
      <c r="P66">
        <v>24</v>
      </c>
      <c r="Q66">
        <v>13.5</v>
      </c>
      <c r="R66">
        <v>0</v>
      </c>
      <c r="S66">
        <v>11</v>
      </c>
      <c r="T66">
        <v>4</v>
      </c>
      <c r="U66">
        <v>8.5</v>
      </c>
      <c r="V66">
        <v>5</v>
      </c>
      <c r="W66">
        <v>12</v>
      </c>
      <c r="X66">
        <v>7</v>
      </c>
      <c r="Y66">
        <v>4</v>
      </c>
      <c r="Z66">
        <v>3</v>
      </c>
      <c r="AA66">
        <v>2.5</v>
      </c>
      <c r="AB66">
        <v>7</v>
      </c>
      <c r="AC66">
        <v>6</v>
      </c>
      <c r="AD66">
        <v>0</v>
      </c>
    </row>
    <row r="67" spans="1:30" hidden="1" x14ac:dyDescent="0.25">
      <c r="A67" s="8" t="s">
        <v>10</v>
      </c>
      <c r="D67" s="8">
        <v>1372</v>
      </c>
      <c r="E67" s="8">
        <v>11</v>
      </c>
      <c r="F67">
        <v>200</v>
      </c>
      <c r="G67">
        <v>46</v>
      </c>
      <c r="H67">
        <v>89</v>
      </c>
      <c r="I67">
        <v>102.4</v>
      </c>
      <c r="J67">
        <v>44</v>
      </c>
      <c r="K67">
        <v>62</v>
      </c>
      <c r="L67">
        <v>75</v>
      </c>
      <c r="M67">
        <v>42</v>
      </c>
      <c r="N67">
        <v>60</v>
      </c>
      <c r="O67">
        <v>143</v>
      </c>
      <c r="P67">
        <v>84</v>
      </c>
      <c r="Q67">
        <v>29.3</v>
      </c>
      <c r="R67">
        <v>45</v>
      </c>
      <c r="S67">
        <v>20</v>
      </c>
      <c r="T67">
        <v>12</v>
      </c>
      <c r="U67">
        <v>32</v>
      </c>
      <c r="V67">
        <v>15</v>
      </c>
      <c r="W67">
        <v>29.5</v>
      </c>
      <c r="X67">
        <v>16</v>
      </c>
      <c r="Y67">
        <v>29</v>
      </c>
      <c r="Z67">
        <v>9</v>
      </c>
      <c r="AA67">
        <v>10.5</v>
      </c>
      <c r="AB67">
        <v>13</v>
      </c>
      <c r="AC67">
        <v>9</v>
      </c>
      <c r="AD67">
        <v>3</v>
      </c>
    </row>
    <row r="68" spans="1:30" hidden="1" x14ac:dyDescent="0.25">
      <c r="A68" s="8" t="s">
        <v>9</v>
      </c>
      <c r="D68" s="8">
        <v>1372</v>
      </c>
      <c r="E68" s="8">
        <v>12</v>
      </c>
      <c r="F68">
        <v>201</v>
      </c>
      <c r="G68">
        <v>65</v>
      </c>
      <c r="H68">
        <v>100</v>
      </c>
      <c r="I68">
        <v>84.5</v>
      </c>
      <c r="J68">
        <v>74</v>
      </c>
      <c r="K68">
        <v>89</v>
      </c>
      <c r="L68">
        <v>56.5</v>
      </c>
      <c r="M68">
        <v>93.5</v>
      </c>
      <c r="N68">
        <v>80</v>
      </c>
      <c r="O68">
        <v>118.5</v>
      </c>
      <c r="P68">
        <v>86.5</v>
      </c>
      <c r="Q68">
        <v>77.100000000000009</v>
      </c>
      <c r="R68">
        <v>46</v>
      </c>
      <c r="S68">
        <v>52</v>
      </c>
      <c r="T68">
        <v>31</v>
      </c>
      <c r="U68">
        <v>24</v>
      </c>
      <c r="V68">
        <v>40.5</v>
      </c>
      <c r="W68">
        <v>31</v>
      </c>
      <c r="X68">
        <v>19</v>
      </c>
      <c r="Y68">
        <v>45</v>
      </c>
      <c r="Z68">
        <v>17</v>
      </c>
      <c r="AA68">
        <v>14</v>
      </c>
      <c r="AB68">
        <v>28</v>
      </c>
      <c r="AC68">
        <v>28.5</v>
      </c>
      <c r="AD68">
        <v>10</v>
      </c>
    </row>
    <row r="69" spans="1:30" hidden="1" x14ac:dyDescent="0.25">
      <c r="A69" s="8" t="s">
        <v>8</v>
      </c>
      <c r="D69" s="8">
        <v>1373</v>
      </c>
      <c r="E69" s="8">
        <v>1</v>
      </c>
      <c r="F69">
        <v>106</v>
      </c>
      <c r="G69">
        <v>23</v>
      </c>
      <c r="H69">
        <v>41.5</v>
      </c>
      <c r="I69">
        <v>62.5</v>
      </c>
      <c r="J69">
        <v>37</v>
      </c>
      <c r="K69">
        <v>42</v>
      </c>
      <c r="L69">
        <v>43</v>
      </c>
      <c r="M69">
        <v>29</v>
      </c>
      <c r="N69">
        <v>34</v>
      </c>
      <c r="O69">
        <v>71.5</v>
      </c>
      <c r="P69">
        <v>34.5</v>
      </c>
      <c r="Q69">
        <v>39.299999999999997</v>
      </c>
      <c r="R69">
        <v>47</v>
      </c>
      <c r="S69">
        <v>17</v>
      </c>
      <c r="T69">
        <v>12</v>
      </c>
      <c r="U69">
        <v>25.5</v>
      </c>
      <c r="V69">
        <v>28</v>
      </c>
      <c r="W69">
        <v>21</v>
      </c>
      <c r="X69">
        <v>17</v>
      </c>
      <c r="Y69">
        <v>14</v>
      </c>
      <c r="Z69">
        <v>8</v>
      </c>
      <c r="AA69">
        <v>16</v>
      </c>
      <c r="AB69">
        <v>13</v>
      </c>
      <c r="AC69">
        <v>14</v>
      </c>
      <c r="AD69">
        <v>8</v>
      </c>
    </row>
    <row r="70" spans="1:30" hidden="1" x14ac:dyDescent="0.25">
      <c r="A70" s="8" t="s">
        <v>7</v>
      </c>
      <c r="D70" s="8">
        <v>1373</v>
      </c>
      <c r="E70" s="8">
        <v>2</v>
      </c>
      <c r="F70">
        <v>145</v>
      </c>
      <c r="G70">
        <v>32</v>
      </c>
      <c r="H70">
        <v>32</v>
      </c>
      <c r="I70">
        <v>50</v>
      </c>
      <c r="J70">
        <v>17</v>
      </c>
      <c r="K70">
        <v>17</v>
      </c>
      <c r="L70">
        <v>18</v>
      </c>
      <c r="M70">
        <v>33</v>
      </c>
      <c r="N70">
        <v>11</v>
      </c>
      <c r="O70">
        <v>59</v>
      </c>
      <c r="P70">
        <v>18</v>
      </c>
      <c r="Q70">
        <v>10.8</v>
      </c>
      <c r="R70">
        <v>10</v>
      </c>
      <c r="S70">
        <v>0</v>
      </c>
      <c r="T70">
        <v>3</v>
      </c>
      <c r="U70">
        <v>14.5</v>
      </c>
      <c r="V70">
        <v>12</v>
      </c>
      <c r="W70">
        <v>5</v>
      </c>
      <c r="X70">
        <v>5</v>
      </c>
      <c r="Y70">
        <v>7.5</v>
      </c>
      <c r="Z70">
        <v>3.5</v>
      </c>
      <c r="AA70">
        <v>4</v>
      </c>
      <c r="AB70">
        <v>10</v>
      </c>
      <c r="AC70">
        <v>7.5</v>
      </c>
      <c r="AD70">
        <v>8</v>
      </c>
    </row>
    <row r="71" spans="1:30" hidden="1" x14ac:dyDescent="0.25">
      <c r="A71" s="8" t="s">
        <v>6</v>
      </c>
      <c r="D71" s="8">
        <v>1373</v>
      </c>
      <c r="E71" s="8">
        <v>3</v>
      </c>
      <c r="F71">
        <v>0</v>
      </c>
      <c r="G71">
        <v>0</v>
      </c>
      <c r="H71">
        <v>0</v>
      </c>
      <c r="I71">
        <v>0.5</v>
      </c>
      <c r="J71">
        <v>0</v>
      </c>
      <c r="K71">
        <v>0</v>
      </c>
      <c r="L71">
        <v>0</v>
      </c>
      <c r="M71">
        <v>0</v>
      </c>
      <c r="N71">
        <v>4</v>
      </c>
      <c r="O71">
        <v>4</v>
      </c>
      <c r="P71">
        <v>0</v>
      </c>
      <c r="Q71">
        <v>0</v>
      </c>
      <c r="R71">
        <v>0</v>
      </c>
      <c r="S71">
        <v>0</v>
      </c>
      <c r="T71">
        <v>0</v>
      </c>
      <c r="U71">
        <v>0.5</v>
      </c>
      <c r="V71">
        <v>2</v>
      </c>
      <c r="W71">
        <v>0</v>
      </c>
      <c r="X71">
        <v>0</v>
      </c>
      <c r="Y71">
        <v>0</v>
      </c>
      <c r="Z71">
        <v>2</v>
      </c>
      <c r="AA71">
        <v>1</v>
      </c>
      <c r="AB71">
        <v>0</v>
      </c>
      <c r="AC71">
        <v>0</v>
      </c>
      <c r="AD71">
        <v>0</v>
      </c>
    </row>
    <row r="72" spans="1:30" hidden="1" x14ac:dyDescent="0.25">
      <c r="A72" s="8" t="s">
        <v>5</v>
      </c>
      <c r="D72" s="8">
        <v>1373</v>
      </c>
      <c r="E72" s="8">
        <v>4</v>
      </c>
      <c r="F72">
        <v>8</v>
      </c>
      <c r="G72">
        <v>0</v>
      </c>
      <c r="H72">
        <v>4</v>
      </c>
      <c r="I72">
        <v>1.2</v>
      </c>
      <c r="J72">
        <v>2.9</v>
      </c>
      <c r="K72">
        <v>0</v>
      </c>
      <c r="L72">
        <v>0</v>
      </c>
      <c r="M72">
        <v>0</v>
      </c>
      <c r="N72">
        <v>2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</row>
    <row r="73" spans="1:30" hidden="1" x14ac:dyDescent="0.25">
      <c r="A73" s="8" t="s">
        <v>4</v>
      </c>
      <c r="D73" s="8">
        <v>1373</v>
      </c>
      <c r="E73" s="8">
        <v>5</v>
      </c>
      <c r="F73">
        <v>0</v>
      </c>
      <c r="G73">
        <v>0</v>
      </c>
      <c r="H73">
        <v>0</v>
      </c>
      <c r="I73">
        <v>0.8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12</v>
      </c>
      <c r="U73">
        <v>0</v>
      </c>
      <c r="V73">
        <v>0</v>
      </c>
      <c r="W73">
        <v>0</v>
      </c>
      <c r="X73">
        <v>0</v>
      </c>
      <c r="Y73">
        <v>0</v>
      </c>
      <c r="Z73">
        <v>1.5</v>
      </c>
      <c r="AA73">
        <v>2</v>
      </c>
      <c r="AB73">
        <v>0</v>
      </c>
      <c r="AC73">
        <v>0</v>
      </c>
      <c r="AD73">
        <v>0</v>
      </c>
    </row>
    <row r="74" spans="1:30" hidden="1" x14ac:dyDescent="0.25">
      <c r="A74" s="8" t="s">
        <v>3</v>
      </c>
      <c r="D74" s="8">
        <v>1373</v>
      </c>
      <c r="E74" s="8">
        <v>6</v>
      </c>
      <c r="F74">
        <v>0</v>
      </c>
      <c r="G74">
        <v>0</v>
      </c>
      <c r="H74">
        <v>4.5</v>
      </c>
      <c r="I74">
        <v>0</v>
      </c>
      <c r="J74">
        <v>2.2000000000000002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1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</row>
    <row r="75" spans="1:30" hidden="1" x14ac:dyDescent="0.25">
      <c r="A75" s="8" t="s">
        <v>14</v>
      </c>
      <c r="D75" s="8">
        <v>1373</v>
      </c>
      <c r="E75" s="8">
        <v>7</v>
      </c>
      <c r="F75">
        <v>75</v>
      </c>
      <c r="G75">
        <v>23</v>
      </c>
      <c r="H75">
        <v>22.5</v>
      </c>
      <c r="I75">
        <v>22</v>
      </c>
      <c r="J75">
        <v>17.5</v>
      </c>
      <c r="K75">
        <v>15</v>
      </c>
      <c r="L75">
        <v>20</v>
      </c>
      <c r="M75">
        <v>18</v>
      </c>
      <c r="N75">
        <v>20</v>
      </c>
      <c r="O75">
        <v>26</v>
      </c>
      <c r="P75">
        <v>7</v>
      </c>
      <c r="Q75">
        <v>10.3</v>
      </c>
      <c r="R75">
        <v>16</v>
      </c>
      <c r="S75">
        <v>19</v>
      </c>
      <c r="T75">
        <v>10</v>
      </c>
      <c r="U75">
        <v>21</v>
      </c>
      <c r="V75">
        <v>8</v>
      </c>
      <c r="W75">
        <v>14</v>
      </c>
      <c r="X75">
        <v>24</v>
      </c>
      <c r="Y75">
        <v>0</v>
      </c>
      <c r="Z75">
        <v>9</v>
      </c>
      <c r="AA75">
        <v>9</v>
      </c>
      <c r="AB75">
        <v>13</v>
      </c>
      <c r="AC75">
        <v>14</v>
      </c>
      <c r="AD75">
        <v>0</v>
      </c>
    </row>
    <row r="76" spans="1:30" hidden="1" x14ac:dyDescent="0.25">
      <c r="A76" s="8" t="s">
        <v>13</v>
      </c>
      <c r="D76" s="8">
        <v>1373</v>
      </c>
      <c r="E76" s="8">
        <v>8</v>
      </c>
      <c r="F76">
        <v>459</v>
      </c>
      <c r="G76">
        <v>152</v>
      </c>
      <c r="H76">
        <v>167.5</v>
      </c>
      <c r="I76">
        <v>172</v>
      </c>
      <c r="J76">
        <v>152</v>
      </c>
      <c r="K76">
        <v>147</v>
      </c>
      <c r="L76">
        <v>154</v>
      </c>
      <c r="M76">
        <v>113</v>
      </c>
      <c r="N76">
        <v>116</v>
      </c>
      <c r="O76">
        <v>145</v>
      </c>
      <c r="P76">
        <v>110</v>
      </c>
      <c r="Q76">
        <v>75.100000000000009</v>
      </c>
      <c r="R76">
        <v>25.5</v>
      </c>
      <c r="S76">
        <v>48</v>
      </c>
      <c r="T76">
        <v>49</v>
      </c>
      <c r="U76">
        <v>48.5</v>
      </c>
      <c r="V76">
        <v>71.5</v>
      </c>
      <c r="W76">
        <v>36</v>
      </c>
      <c r="X76">
        <v>20</v>
      </c>
      <c r="Y76">
        <v>24</v>
      </c>
      <c r="Z76">
        <v>42</v>
      </c>
      <c r="AA76">
        <v>35</v>
      </c>
      <c r="AB76">
        <v>26</v>
      </c>
      <c r="AC76">
        <v>23.5</v>
      </c>
      <c r="AD76">
        <v>22</v>
      </c>
    </row>
    <row r="77" spans="1:30" hidden="1" x14ac:dyDescent="0.25">
      <c r="A77" s="8" t="s">
        <v>12</v>
      </c>
      <c r="D77" s="8">
        <v>1373</v>
      </c>
      <c r="E77" s="8">
        <v>9</v>
      </c>
      <c r="F77">
        <v>507</v>
      </c>
      <c r="G77">
        <v>101</v>
      </c>
      <c r="H77">
        <v>193</v>
      </c>
      <c r="I77">
        <v>140</v>
      </c>
      <c r="J77">
        <v>110</v>
      </c>
      <c r="K77">
        <v>124</v>
      </c>
      <c r="L77">
        <v>110</v>
      </c>
      <c r="M77">
        <v>115.5</v>
      </c>
      <c r="N77">
        <v>82</v>
      </c>
      <c r="O77">
        <v>181</v>
      </c>
      <c r="P77">
        <v>118</v>
      </c>
      <c r="Q77">
        <v>58.2</v>
      </c>
      <c r="R77">
        <v>52.5</v>
      </c>
      <c r="S77">
        <v>40</v>
      </c>
      <c r="T77">
        <v>18</v>
      </c>
      <c r="U77">
        <v>11.5</v>
      </c>
      <c r="V77">
        <v>36.5</v>
      </c>
      <c r="W77">
        <v>25</v>
      </c>
      <c r="X77">
        <v>9</v>
      </c>
      <c r="Y77">
        <v>17</v>
      </c>
      <c r="Z77">
        <v>12.5</v>
      </c>
      <c r="AA77">
        <v>18.5</v>
      </c>
      <c r="AB77">
        <v>16</v>
      </c>
      <c r="AC77">
        <v>9</v>
      </c>
      <c r="AD77">
        <v>9</v>
      </c>
    </row>
    <row r="78" spans="1:30" hidden="1" x14ac:dyDescent="0.25">
      <c r="A78" s="8" t="s">
        <v>11</v>
      </c>
      <c r="D78" s="8">
        <v>1373</v>
      </c>
      <c r="E78" s="8">
        <v>10</v>
      </c>
      <c r="F78">
        <v>161</v>
      </c>
      <c r="G78">
        <v>36</v>
      </c>
      <c r="H78">
        <v>38</v>
      </c>
      <c r="I78">
        <v>45</v>
      </c>
      <c r="J78">
        <v>38</v>
      </c>
      <c r="K78">
        <v>38</v>
      </c>
      <c r="L78">
        <v>39</v>
      </c>
      <c r="M78">
        <v>35</v>
      </c>
      <c r="N78">
        <v>20</v>
      </c>
      <c r="O78">
        <v>33</v>
      </c>
      <c r="P78">
        <v>14.5</v>
      </c>
      <c r="Q78">
        <v>22</v>
      </c>
      <c r="R78">
        <v>0</v>
      </c>
      <c r="S78">
        <v>0</v>
      </c>
      <c r="T78">
        <v>10</v>
      </c>
      <c r="U78">
        <v>8</v>
      </c>
      <c r="V78">
        <v>12</v>
      </c>
      <c r="W78">
        <v>7.5</v>
      </c>
      <c r="X78">
        <v>6</v>
      </c>
      <c r="Y78">
        <v>2.5</v>
      </c>
      <c r="Z78">
        <v>6.5</v>
      </c>
      <c r="AA78">
        <v>7</v>
      </c>
      <c r="AB78">
        <v>0</v>
      </c>
      <c r="AC78">
        <v>1.5</v>
      </c>
      <c r="AD78">
        <v>5</v>
      </c>
    </row>
    <row r="79" spans="1:30" hidden="1" x14ac:dyDescent="0.25">
      <c r="A79" s="8" t="s">
        <v>10</v>
      </c>
      <c r="D79" s="8">
        <v>1373</v>
      </c>
      <c r="E79" s="8">
        <v>11</v>
      </c>
      <c r="F79">
        <v>161</v>
      </c>
      <c r="G79">
        <v>14</v>
      </c>
      <c r="H79">
        <v>40</v>
      </c>
      <c r="I79">
        <v>45</v>
      </c>
      <c r="J79">
        <v>36</v>
      </c>
      <c r="K79">
        <v>49</v>
      </c>
      <c r="L79">
        <v>42</v>
      </c>
      <c r="M79">
        <v>21</v>
      </c>
      <c r="N79">
        <v>35</v>
      </c>
      <c r="O79">
        <v>57</v>
      </c>
      <c r="P79">
        <v>44</v>
      </c>
      <c r="Q79">
        <v>18.399999999999999</v>
      </c>
      <c r="R79">
        <v>22.5</v>
      </c>
      <c r="S79">
        <v>26</v>
      </c>
      <c r="T79">
        <v>10</v>
      </c>
      <c r="U79">
        <v>11.5</v>
      </c>
      <c r="V79">
        <v>28.5</v>
      </c>
      <c r="W79">
        <v>14</v>
      </c>
      <c r="X79">
        <v>7</v>
      </c>
      <c r="Y79">
        <v>5.5</v>
      </c>
      <c r="Z79">
        <v>5</v>
      </c>
      <c r="AA79">
        <v>40</v>
      </c>
      <c r="AB79">
        <v>5</v>
      </c>
      <c r="AC79">
        <v>2</v>
      </c>
      <c r="AD79">
        <v>8</v>
      </c>
    </row>
    <row r="80" spans="1:30" hidden="1" x14ac:dyDescent="0.25">
      <c r="A80" s="8" t="s">
        <v>9</v>
      </c>
      <c r="D80" s="8">
        <v>1373</v>
      </c>
      <c r="E80" s="8">
        <v>12</v>
      </c>
      <c r="F80">
        <v>145</v>
      </c>
      <c r="G80">
        <v>29</v>
      </c>
      <c r="H80">
        <v>38</v>
      </c>
      <c r="I80">
        <v>40</v>
      </c>
      <c r="J80">
        <v>26.3</v>
      </c>
      <c r="K80">
        <v>35</v>
      </c>
      <c r="L80">
        <v>35</v>
      </c>
      <c r="M80">
        <v>24</v>
      </c>
      <c r="N80">
        <v>36</v>
      </c>
      <c r="O80">
        <v>43</v>
      </c>
      <c r="P80">
        <v>48</v>
      </c>
      <c r="Q80">
        <v>15.8</v>
      </c>
      <c r="R80">
        <v>20</v>
      </c>
      <c r="S80">
        <v>22</v>
      </c>
      <c r="T80">
        <v>16</v>
      </c>
      <c r="U80">
        <v>14.5</v>
      </c>
      <c r="V80">
        <v>26</v>
      </c>
      <c r="W80">
        <v>10.5</v>
      </c>
      <c r="X80">
        <v>6</v>
      </c>
      <c r="Y80">
        <v>16.5</v>
      </c>
      <c r="Z80">
        <v>21.5</v>
      </c>
      <c r="AA80">
        <v>19</v>
      </c>
      <c r="AB80">
        <v>8</v>
      </c>
      <c r="AC80">
        <v>5.5</v>
      </c>
      <c r="AD80">
        <v>17</v>
      </c>
    </row>
    <row r="81" spans="1:30" hidden="1" x14ac:dyDescent="0.25">
      <c r="A81" s="8" t="s">
        <v>8</v>
      </c>
      <c r="D81" s="8">
        <v>1374</v>
      </c>
      <c r="E81" s="8">
        <v>1</v>
      </c>
      <c r="F81">
        <v>135</v>
      </c>
      <c r="G81">
        <v>46</v>
      </c>
      <c r="H81">
        <v>24</v>
      </c>
      <c r="I81">
        <v>42.5</v>
      </c>
      <c r="J81">
        <v>40</v>
      </c>
      <c r="K81">
        <v>21</v>
      </c>
      <c r="L81">
        <v>32.5</v>
      </c>
      <c r="M81">
        <v>30</v>
      </c>
      <c r="N81">
        <v>29</v>
      </c>
      <c r="O81">
        <v>33</v>
      </c>
      <c r="P81">
        <v>22</v>
      </c>
      <c r="Q81">
        <v>14.3</v>
      </c>
      <c r="R81">
        <v>12</v>
      </c>
      <c r="S81">
        <v>22</v>
      </c>
      <c r="T81">
        <v>34</v>
      </c>
      <c r="U81">
        <v>19.5</v>
      </c>
      <c r="V81">
        <v>27</v>
      </c>
      <c r="W81">
        <v>17</v>
      </c>
      <c r="X81">
        <v>16</v>
      </c>
      <c r="Y81">
        <v>24.5</v>
      </c>
      <c r="Z81">
        <v>13.5</v>
      </c>
      <c r="AA81">
        <v>23.5</v>
      </c>
      <c r="AB81">
        <v>20</v>
      </c>
      <c r="AC81">
        <v>21.5</v>
      </c>
      <c r="AD81">
        <v>17</v>
      </c>
    </row>
    <row r="82" spans="1:30" hidden="1" x14ac:dyDescent="0.25">
      <c r="A82" s="8" t="s">
        <v>7</v>
      </c>
      <c r="D82" s="8">
        <v>1374</v>
      </c>
      <c r="E82" s="8">
        <v>2</v>
      </c>
      <c r="F82">
        <v>94</v>
      </c>
      <c r="G82">
        <v>26</v>
      </c>
      <c r="H82">
        <v>35</v>
      </c>
      <c r="I82">
        <v>31</v>
      </c>
      <c r="J82">
        <v>31</v>
      </c>
      <c r="K82">
        <v>47</v>
      </c>
      <c r="L82">
        <v>25.5</v>
      </c>
      <c r="M82">
        <v>21</v>
      </c>
      <c r="N82">
        <v>15</v>
      </c>
      <c r="O82">
        <v>40</v>
      </c>
      <c r="P82">
        <v>30</v>
      </c>
      <c r="Q82">
        <v>23.8</v>
      </c>
      <c r="R82">
        <v>29</v>
      </c>
      <c r="S82">
        <v>5</v>
      </c>
      <c r="T82">
        <v>33</v>
      </c>
      <c r="U82">
        <v>15.5</v>
      </c>
      <c r="V82">
        <v>10</v>
      </c>
      <c r="W82">
        <v>19</v>
      </c>
      <c r="X82">
        <v>45</v>
      </c>
      <c r="Y82">
        <v>9</v>
      </c>
      <c r="Z82">
        <v>20</v>
      </c>
      <c r="AA82">
        <v>4</v>
      </c>
      <c r="AB82">
        <v>14</v>
      </c>
      <c r="AC82">
        <v>15</v>
      </c>
      <c r="AD82">
        <v>6</v>
      </c>
    </row>
    <row r="83" spans="1:30" hidden="1" x14ac:dyDescent="0.25">
      <c r="A83" s="8" t="s">
        <v>6</v>
      </c>
      <c r="D83" s="8">
        <v>1374</v>
      </c>
      <c r="E83" s="8">
        <v>3</v>
      </c>
      <c r="F83">
        <v>60</v>
      </c>
      <c r="G83">
        <v>38</v>
      </c>
      <c r="H83">
        <v>57</v>
      </c>
      <c r="I83">
        <v>30</v>
      </c>
      <c r="J83">
        <v>18</v>
      </c>
      <c r="K83">
        <v>31</v>
      </c>
      <c r="L83">
        <v>28.5</v>
      </c>
      <c r="M83">
        <v>32</v>
      </c>
      <c r="N83">
        <v>48</v>
      </c>
      <c r="O83">
        <v>56.5</v>
      </c>
      <c r="P83">
        <v>76</v>
      </c>
      <c r="Q83">
        <v>41.6</v>
      </c>
      <c r="R83">
        <v>91.5</v>
      </c>
      <c r="S83">
        <v>40</v>
      </c>
      <c r="T83">
        <v>57</v>
      </c>
      <c r="U83">
        <v>69</v>
      </c>
      <c r="V83">
        <v>28</v>
      </c>
      <c r="W83">
        <v>48.5</v>
      </c>
      <c r="X83">
        <v>42</v>
      </c>
      <c r="Y83">
        <v>64.5</v>
      </c>
      <c r="Z83">
        <v>29.5</v>
      </c>
      <c r="AA83">
        <v>33.5</v>
      </c>
      <c r="AB83">
        <v>28</v>
      </c>
      <c r="AC83">
        <v>38.5</v>
      </c>
      <c r="AD83">
        <v>37</v>
      </c>
    </row>
    <row r="84" spans="1:30" hidden="1" x14ac:dyDescent="0.25">
      <c r="A84" s="8" t="s">
        <v>5</v>
      </c>
      <c r="D84" s="8">
        <v>1374</v>
      </c>
      <c r="E84" s="8">
        <v>4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</row>
    <row r="85" spans="1:30" hidden="1" x14ac:dyDescent="0.25">
      <c r="A85" s="8" t="s">
        <v>4</v>
      </c>
      <c r="D85" s="8">
        <v>1374</v>
      </c>
      <c r="E85" s="8">
        <v>5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</row>
    <row r="86" spans="1:30" hidden="1" x14ac:dyDescent="0.25">
      <c r="A86" s="8" t="s">
        <v>3</v>
      </c>
      <c r="D86" s="8">
        <v>1374</v>
      </c>
      <c r="E86" s="8">
        <v>6</v>
      </c>
      <c r="F86">
        <v>15</v>
      </c>
      <c r="G86">
        <v>25</v>
      </c>
      <c r="H86">
        <v>2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0.5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</row>
    <row r="87" spans="1:30" hidden="1" x14ac:dyDescent="0.25">
      <c r="A87" s="8" t="s">
        <v>14</v>
      </c>
      <c r="D87" s="8">
        <v>1374</v>
      </c>
      <c r="E87" s="8">
        <v>7</v>
      </c>
      <c r="F87">
        <v>3</v>
      </c>
      <c r="G87">
        <v>0</v>
      </c>
      <c r="H87">
        <v>8</v>
      </c>
      <c r="I87">
        <v>0</v>
      </c>
      <c r="J87">
        <v>8</v>
      </c>
      <c r="K87">
        <v>0</v>
      </c>
      <c r="L87">
        <v>0</v>
      </c>
      <c r="M87">
        <v>6</v>
      </c>
      <c r="N87">
        <v>3</v>
      </c>
      <c r="O87">
        <v>0</v>
      </c>
      <c r="P87">
        <v>0</v>
      </c>
      <c r="Q87">
        <v>1</v>
      </c>
      <c r="R87">
        <v>0</v>
      </c>
      <c r="S87">
        <v>0</v>
      </c>
      <c r="T87">
        <v>0</v>
      </c>
      <c r="U87">
        <v>0</v>
      </c>
      <c r="V87">
        <v>6</v>
      </c>
      <c r="W87">
        <v>0</v>
      </c>
      <c r="X87">
        <v>2</v>
      </c>
      <c r="Y87">
        <v>8</v>
      </c>
      <c r="Z87">
        <v>3</v>
      </c>
      <c r="AA87">
        <v>4.5</v>
      </c>
      <c r="AB87">
        <v>3</v>
      </c>
      <c r="AC87">
        <v>0</v>
      </c>
      <c r="AD87">
        <v>1</v>
      </c>
    </row>
    <row r="88" spans="1:30" hidden="1" x14ac:dyDescent="0.25">
      <c r="A88" s="8" t="s">
        <v>13</v>
      </c>
      <c r="D88" s="8">
        <v>1374</v>
      </c>
      <c r="E88" s="8">
        <v>8</v>
      </c>
      <c r="F88">
        <v>24.5</v>
      </c>
      <c r="G88">
        <v>0</v>
      </c>
      <c r="H88">
        <v>0</v>
      </c>
      <c r="I88">
        <v>0</v>
      </c>
      <c r="J88">
        <v>0</v>
      </c>
      <c r="K88">
        <v>0</v>
      </c>
      <c r="L88">
        <v>2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4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</row>
    <row r="89" spans="1:30" hidden="1" x14ac:dyDescent="0.25">
      <c r="A89" s="8" t="s">
        <v>12</v>
      </c>
      <c r="D89" s="8">
        <v>1374</v>
      </c>
      <c r="E89" s="8">
        <v>9</v>
      </c>
      <c r="F89">
        <v>72</v>
      </c>
      <c r="G89">
        <v>39</v>
      </c>
      <c r="H89">
        <v>24</v>
      </c>
      <c r="I89">
        <v>36</v>
      </c>
      <c r="J89">
        <v>19</v>
      </c>
      <c r="K89">
        <v>24</v>
      </c>
      <c r="L89">
        <v>27.5</v>
      </c>
      <c r="M89">
        <v>24</v>
      </c>
      <c r="N89">
        <v>38</v>
      </c>
      <c r="O89">
        <v>30</v>
      </c>
      <c r="P89">
        <v>31</v>
      </c>
      <c r="Q89">
        <v>18.399999999999999</v>
      </c>
      <c r="R89">
        <v>10.5</v>
      </c>
      <c r="S89">
        <v>28</v>
      </c>
      <c r="T89">
        <v>29</v>
      </c>
      <c r="U89">
        <v>13</v>
      </c>
      <c r="V89">
        <v>15.5</v>
      </c>
      <c r="W89">
        <v>31.5</v>
      </c>
      <c r="X89">
        <v>22</v>
      </c>
      <c r="Y89">
        <v>31.5</v>
      </c>
      <c r="Z89">
        <v>35.5</v>
      </c>
      <c r="AA89">
        <v>21.5</v>
      </c>
      <c r="AB89">
        <v>34</v>
      </c>
      <c r="AC89">
        <v>17</v>
      </c>
      <c r="AD89">
        <v>16</v>
      </c>
    </row>
    <row r="90" spans="1:30" hidden="1" x14ac:dyDescent="0.25">
      <c r="A90" s="8" t="s">
        <v>11</v>
      </c>
      <c r="D90" s="8">
        <v>1374</v>
      </c>
      <c r="E90" s="8">
        <v>10</v>
      </c>
      <c r="F90">
        <v>199.6</v>
      </c>
      <c r="G90">
        <v>106</v>
      </c>
      <c r="H90">
        <v>71</v>
      </c>
      <c r="I90">
        <v>74</v>
      </c>
      <c r="J90">
        <v>63</v>
      </c>
      <c r="K90">
        <v>62</v>
      </c>
      <c r="L90">
        <v>65</v>
      </c>
      <c r="M90">
        <v>55</v>
      </c>
      <c r="N90">
        <v>72.5</v>
      </c>
      <c r="O90">
        <v>67.5</v>
      </c>
      <c r="P90">
        <v>52</v>
      </c>
      <c r="Q90">
        <v>29.9</v>
      </c>
      <c r="R90">
        <v>30</v>
      </c>
      <c r="S90">
        <v>32</v>
      </c>
      <c r="T90">
        <v>37</v>
      </c>
      <c r="U90">
        <v>70</v>
      </c>
      <c r="V90">
        <v>33</v>
      </c>
      <c r="W90">
        <v>26</v>
      </c>
      <c r="X90">
        <v>45</v>
      </c>
      <c r="Y90">
        <v>53</v>
      </c>
      <c r="Z90">
        <v>46</v>
      </c>
      <c r="AA90">
        <v>27.5</v>
      </c>
      <c r="AB90">
        <v>55</v>
      </c>
      <c r="AC90">
        <v>38.5</v>
      </c>
      <c r="AD90">
        <v>34</v>
      </c>
    </row>
    <row r="91" spans="1:30" hidden="1" x14ac:dyDescent="0.25">
      <c r="A91" s="8" t="s">
        <v>10</v>
      </c>
      <c r="D91" s="8">
        <v>1374</v>
      </c>
      <c r="E91" s="8">
        <v>11</v>
      </c>
      <c r="F91">
        <v>268.5</v>
      </c>
      <c r="G91">
        <v>59</v>
      </c>
      <c r="H91">
        <v>74</v>
      </c>
      <c r="I91">
        <v>91</v>
      </c>
      <c r="J91">
        <v>50</v>
      </c>
      <c r="K91">
        <v>83</v>
      </c>
      <c r="L91">
        <v>91</v>
      </c>
      <c r="M91">
        <v>48.5</v>
      </c>
      <c r="N91">
        <v>91.5</v>
      </c>
      <c r="O91">
        <v>34</v>
      </c>
      <c r="P91">
        <v>41.5</v>
      </c>
      <c r="Q91">
        <v>31.7</v>
      </c>
      <c r="R91">
        <v>43.5</v>
      </c>
      <c r="S91">
        <v>22</v>
      </c>
      <c r="T91">
        <v>27</v>
      </c>
      <c r="U91">
        <v>33</v>
      </c>
      <c r="V91">
        <v>11</v>
      </c>
      <c r="W91">
        <v>21.5</v>
      </c>
      <c r="X91">
        <v>35</v>
      </c>
      <c r="Y91">
        <v>9</v>
      </c>
      <c r="Z91">
        <v>17.5</v>
      </c>
      <c r="AA91">
        <v>15.5</v>
      </c>
      <c r="AB91">
        <v>16.5</v>
      </c>
      <c r="AC91">
        <v>32</v>
      </c>
      <c r="AD91">
        <v>14</v>
      </c>
    </row>
    <row r="92" spans="1:30" hidden="1" x14ac:dyDescent="0.25">
      <c r="A92" s="8" t="s">
        <v>9</v>
      </c>
      <c r="D92" s="8">
        <v>1374</v>
      </c>
      <c r="E92" s="8">
        <v>12</v>
      </c>
      <c r="F92">
        <v>391.5</v>
      </c>
      <c r="G92">
        <v>138</v>
      </c>
      <c r="H92">
        <v>158</v>
      </c>
      <c r="I92">
        <v>167</v>
      </c>
      <c r="J92">
        <v>106</v>
      </c>
      <c r="K92">
        <v>136</v>
      </c>
      <c r="L92">
        <v>150</v>
      </c>
      <c r="M92">
        <v>115</v>
      </c>
      <c r="N92">
        <v>116</v>
      </c>
      <c r="O92">
        <v>99</v>
      </c>
      <c r="P92">
        <v>148</v>
      </c>
      <c r="Q92">
        <v>87.4</v>
      </c>
      <c r="R92">
        <v>101</v>
      </c>
      <c r="S92">
        <v>80</v>
      </c>
      <c r="T92">
        <v>82</v>
      </c>
      <c r="U92">
        <v>67</v>
      </c>
      <c r="V92">
        <v>60.5</v>
      </c>
      <c r="W92">
        <v>67</v>
      </c>
      <c r="X92">
        <v>69</v>
      </c>
      <c r="Y92">
        <v>56</v>
      </c>
      <c r="Z92">
        <v>46</v>
      </c>
      <c r="AA92">
        <v>29.5</v>
      </c>
      <c r="AB92">
        <v>50</v>
      </c>
      <c r="AC92">
        <v>60</v>
      </c>
      <c r="AD92">
        <v>38</v>
      </c>
    </row>
    <row r="93" spans="1:30" hidden="1" x14ac:dyDescent="0.25">
      <c r="A93" s="8" t="s">
        <v>8</v>
      </c>
      <c r="D93" s="8">
        <v>1375</v>
      </c>
      <c r="E93" s="8">
        <v>1</v>
      </c>
      <c r="F93">
        <v>310</v>
      </c>
      <c r="G93">
        <v>117</v>
      </c>
      <c r="H93">
        <v>122</v>
      </c>
      <c r="I93">
        <v>121.5</v>
      </c>
      <c r="J93">
        <v>105</v>
      </c>
      <c r="K93">
        <v>112</v>
      </c>
      <c r="L93">
        <v>127</v>
      </c>
      <c r="M93">
        <v>97</v>
      </c>
      <c r="N93">
        <v>78.5</v>
      </c>
      <c r="O93">
        <v>80.5</v>
      </c>
      <c r="P93">
        <v>85</v>
      </c>
      <c r="Q93">
        <v>71.7</v>
      </c>
      <c r="R93">
        <v>47.5</v>
      </c>
      <c r="S93">
        <v>8</v>
      </c>
      <c r="T93">
        <v>10</v>
      </c>
      <c r="U93">
        <v>8.5</v>
      </c>
      <c r="V93">
        <v>17.5</v>
      </c>
      <c r="W93">
        <v>20.5</v>
      </c>
      <c r="X93">
        <v>22</v>
      </c>
      <c r="Y93">
        <v>9</v>
      </c>
      <c r="Z93">
        <v>12</v>
      </c>
      <c r="AA93">
        <v>11</v>
      </c>
      <c r="AB93">
        <v>20</v>
      </c>
      <c r="AC93">
        <v>12</v>
      </c>
      <c r="AD93">
        <v>6</v>
      </c>
    </row>
    <row r="94" spans="1:30" hidden="1" x14ac:dyDescent="0.25">
      <c r="A94" s="8" t="s">
        <v>7</v>
      </c>
      <c r="D94" s="8">
        <v>1375</v>
      </c>
      <c r="E94" s="8">
        <v>2</v>
      </c>
      <c r="F94">
        <v>98</v>
      </c>
      <c r="G94">
        <v>67</v>
      </c>
      <c r="H94">
        <v>31</v>
      </c>
      <c r="I94">
        <v>20.5</v>
      </c>
      <c r="J94">
        <v>25</v>
      </c>
      <c r="K94">
        <v>19</v>
      </c>
      <c r="L94">
        <v>20</v>
      </c>
      <c r="M94">
        <v>26</v>
      </c>
      <c r="N94">
        <v>18</v>
      </c>
      <c r="O94">
        <v>10</v>
      </c>
      <c r="P94">
        <v>15</v>
      </c>
      <c r="Q94">
        <v>12.8</v>
      </c>
      <c r="R94">
        <v>27</v>
      </c>
      <c r="S94">
        <v>0</v>
      </c>
      <c r="T94">
        <v>9</v>
      </c>
      <c r="U94">
        <v>45.5</v>
      </c>
      <c r="V94">
        <v>17.5</v>
      </c>
      <c r="W94">
        <v>9</v>
      </c>
      <c r="X94">
        <v>33</v>
      </c>
      <c r="Y94">
        <v>9</v>
      </c>
      <c r="Z94">
        <v>12</v>
      </c>
      <c r="AA94">
        <v>11.5</v>
      </c>
      <c r="AB94">
        <v>23</v>
      </c>
      <c r="AC94">
        <v>20.5</v>
      </c>
      <c r="AD94">
        <v>18</v>
      </c>
    </row>
    <row r="95" spans="1:30" hidden="1" x14ac:dyDescent="0.25">
      <c r="A95" s="8" t="s">
        <v>6</v>
      </c>
      <c r="D95" s="8">
        <v>1375</v>
      </c>
      <c r="E95" s="8">
        <v>3</v>
      </c>
      <c r="F95">
        <v>1</v>
      </c>
      <c r="G95">
        <v>0</v>
      </c>
      <c r="H95">
        <v>2</v>
      </c>
      <c r="I95">
        <v>5</v>
      </c>
      <c r="J95">
        <v>2</v>
      </c>
      <c r="K95">
        <v>1</v>
      </c>
      <c r="L95">
        <v>0</v>
      </c>
      <c r="M95">
        <v>0</v>
      </c>
      <c r="N95">
        <v>0</v>
      </c>
      <c r="O95">
        <v>0</v>
      </c>
      <c r="P95">
        <v>0</v>
      </c>
      <c r="Q95">
        <v>0.7</v>
      </c>
      <c r="R95">
        <v>0</v>
      </c>
      <c r="S95">
        <v>0</v>
      </c>
      <c r="T95">
        <v>0</v>
      </c>
      <c r="U95">
        <v>0</v>
      </c>
      <c r="V95">
        <v>1.5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</row>
    <row r="96" spans="1:30" hidden="1" x14ac:dyDescent="0.25">
      <c r="A96" s="8" t="s">
        <v>5</v>
      </c>
      <c r="D96" s="8">
        <v>1375</v>
      </c>
      <c r="E96" s="8">
        <v>4</v>
      </c>
      <c r="F96">
        <v>0</v>
      </c>
      <c r="G96">
        <v>0</v>
      </c>
      <c r="H96">
        <v>1</v>
      </c>
      <c r="I96">
        <v>1</v>
      </c>
      <c r="J96">
        <v>0</v>
      </c>
      <c r="K96">
        <v>0</v>
      </c>
      <c r="L96">
        <v>0</v>
      </c>
      <c r="M96">
        <v>1.5</v>
      </c>
      <c r="N96">
        <v>1.5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11.5</v>
      </c>
      <c r="V96">
        <v>0.5</v>
      </c>
      <c r="W96">
        <v>0</v>
      </c>
      <c r="X96">
        <v>0</v>
      </c>
      <c r="Y96">
        <v>0</v>
      </c>
      <c r="Z96">
        <v>2</v>
      </c>
      <c r="AA96">
        <v>0</v>
      </c>
      <c r="AB96">
        <v>3</v>
      </c>
      <c r="AC96">
        <v>6</v>
      </c>
      <c r="AD96">
        <v>2</v>
      </c>
    </row>
    <row r="97" spans="1:30" hidden="1" x14ac:dyDescent="0.25">
      <c r="A97" s="8" t="s">
        <v>4</v>
      </c>
      <c r="D97" s="8">
        <v>1375</v>
      </c>
      <c r="E97" s="8">
        <v>5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</row>
    <row r="98" spans="1:30" hidden="1" x14ac:dyDescent="0.25">
      <c r="A98" s="8" t="s">
        <v>3</v>
      </c>
      <c r="D98" s="8">
        <v>1375</v>
      </c>
      <c r="E98" s="8">
        <v>6</v>
      </c>
      <c r="F98">
        <v>1.1000000000000001</v>
      </c>
      <c r="G98">
        <v>4</v>
      </c>
      <c r="H98">
        <v>3</v>
      </c>
      <c r="I98">
        <v>12.5</v>
      </c>
      <c r="J98">
        <v>0</v>
      </c>
      <c r="K98">
        <v>0</v>
      </c>
      <c r="L98">
        <v>10</v>
      </c>
      <c r="M98">
        <v>8</v>
      </c>
      <c r="N98">
        <v>3</v>
      </c>
      <c r="O98">
        <v>20</v>
      </c>
      <c r="P98">
        <v>19</v>
      </c>
      <c r="Q98">
        <v>1.4</v>
      </c>
      <c r="R98">
        <v>10</v>
      </c>
      <c r="S98">
        <v>0</v>
      </c>
      <c r="T98">
        <v>0</v>
      </c>
      <c r="U98">
        <v>5</v>
      </c>
      <c r="V98">
        <v>0</v>
      </c>
      <c r="W98">
        <v>1.5</v>
      </c>
      <c r="X98">
        <v>0</v>
      </c>
      <c r="Y98">
        <v>0</v>
      </c>
      <c r="Z98">
        <v>0.7</v>
      </c>
      <c r="AA98">
        <v>0</v>
      </c>
      <c r="AB98">
        <v>0</v>
      </c>
      <c r="AC98">
        <v>0</v>
      </c>
      <c r="AD98">
        <v>0</v>
      </c>
    </row>
    <row r="99" spans="1:30" hidden="1" x14ac:dyDescent="0.25">
      <c r="A99" s="8" t="s">
        <v>14</v>
      </c>
      <c r="D99" s="8">
        <v>1375</v>
      </c>
      <c r="E99" s="8">
        <v>7</v>
      </c>
      <c r="F99">
        <v>16</v>
      </c>
      <c r="G99">
        <v>6</v>
      </c>
      <c r="H99">
        <v>0</v>
      </c>
      <c r="I99">
        <v>0</v>
      </c>
      <c r="J99">
        <v>0</v>
      </c>
      <c r="K99">
        <v>1</v>
      </c>
      <c r="L99">
        <v>2</v>
      </c>
      <c r="M99">
        <v>1</v>
      </c>
      <c r="N99">
        <v>1.5</v>
      </c>
      <c r="O99">
        <v>0</v>
      </c>
      <c r="P99">
        <v>1.5</v>
      </c>
      <c r="Q99">
        <v>0.2</v>
      </c>
      <c r="R99">
        <v>0</v>
      </c>
      <c r="S99">
        <v>5</v>
      </c>
      <c r="T99">
        <v>0</v>
      </c>
      <c r="U99">
        <v>1</v>
      </c>
      <c r="V99">
        <v>1</v>
      </c>
      <c r="W99">
        <v>0</v>
      </c>
      <c r="X99">
        <v>1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</row>
    <row r="100" spans="1:30" hidden="1" x14ac:dyDescent="0.25">
      <c r="A100" s="8" t="s">
        <v>13</v>
      </c>
      <c r="D100" s="8">
        <v>1375</v>
      </c>
      <c r="E100" s="8">
        <v>8</v>
      </c>
      <c r="F100">
        <v>10</v>
      </c>
      <c r="G100">
        <v>11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4</v>
      </c>
      <c r="N100">
        <v>0</v>
      </c>
      <c r="O100">
        <v>0</v>
      </c>
      <c r="P100">
        <v>1</v>
      </c>
      <c r="Q100">
        <v>0</v>
      </c>
      <c r="R100">
        <v>0</v>
      </c>
      <c r="S100">
        <v>1</v>
      </c>
      <c r="T100">
        <v>0</v>
      </c>
      <c r="U100">
        <v>0</v>
      </c>
      <c r="V100">
        <v>0</v>
      </c>
      <c r="W100">
        <v>0.5</v>
      </c>
      <c r="X100">
        <v>0</v>
      </c>
      <c r="Y100">
        <v>0</v>
      </c>
      <c r="Z100">
        <v>0.5</v>
      </c>
      <c r="AA100">
        <v>0</v>
      </c>
      <c r="AB100">
        <v>0</v>
      </c>
      <c r="AC100">
        <v>0</v>
      </c>
      <c r="AD100">
        <v>0</v>
      </c>
    </row>
    <row r="101" spans="1:30" hidden="1" x14ac:dyDescent="0.25">
      <c r="A101" s="8" t="s">
        <v>12</v>
      </c>
      <c r="D101" s="8">
        <v>1375</v>
      </c>
      <c r="E101" s="8">
        <v>9</v>
      </c>
      <c r="F101">
        <v>90</v>
      </c>
      <c r="G101">
        <v>64</v>
      </c>
      <c r="H101">
        <v>32</v>
      </c>
      <c r="I101">
        <v>46.5</v>
      </c>
      <c r="J101">
        <v>46.7</v>
      </c>
      <c r="K101">
        <v>32</v>
      </c>
      <c r="L101">
        <v>36</v>
      </c>
      <c r="M101">
        <v>32.5</v>
      </c>
      <c r="N101">
        <v>24.5</v>
      </c>
      <c r="O101">
        <v>7.5</v>
      </c>
      <c r="P101">
        <v>10</v>
      </c>
      <c r="Q101">
        <v>10.6</v>
      </c>
      <c r="R101">
        <v>7</v>
      </c>
      <c r="S101">
        <v>23</v>
      </c>
      <c r="T101">
        <v>0</v>
      </c>
      <c r="U101">
        <v>7.5</v>
      </c>
      <c r="V101">
        <v>9</v>
      </c>
      <c r="W101">
        <v>9</v>
      </c>
      <c r="X101">
        <v>1</v>
      </c>
      <c r="Y101">
        <v>7</v>
      </c>
      <c r="Z101">
        <v>2.5</v>
      </c>
      <c r="AA101">
        <v>5</v>
      </c>
      <c r="AB101">
        <v>11</v>
      </c>
      <c r="AC101">
        <v>3</v>
      </c>
      <c r="AD101">
        <v>4</v>
      </c>
    </row>
    <row r="102" spans="1:30" hidden="1" x14ac:dyDescent="0.25">
      <c r="A102" s="8" t="s">
        <v>11</v>
      </c>
      <c r="D102" s="8">
        <v>1375</v>
      </c>
      <c r="E102" s="8">
        <v>10</v>
      </c>
      <c r="F102">
        <v>169</v>
      </c>
      <c r="G102">
        <v>64</v>
      </c>
      <c r="H102">
        <v>81</v>
      </c>
      <c r="I102">
        <v>93</v>
      </c>
      <c r="J102">
        <v>75</v>
      </c>
      <c r="K102">
        <v>53</v>
      </c>
      <c r="L102">
        <v>74</v>
      </c>
      <c r="M102">
        <v>73.5</v>
      </c>
      <c r="N102">
        <v>59</v>
      </c>
      <c r="O102">
        <v>26.5</v>
      </c>
      <c r="P102">
        <v>25</v>
      </c>
      <c r="Q102">
        <v>45.4</v>
      </c>
      <c r="R102">
        <v>12</v>
      </c>
      <c r="S102">
        <v>28</v>
      </c>
      <c r="T102">
        <v>24</v>
      </c>
      <c r="U102">
        <v>7.5</v>
      </c>
      <c r="V102">
        <v>11.5</v>
      </c>
      <c r="W102">
        <v>17</v>
      </c>
      <c r="X102">
        <v>6</v>
      </c>
      <c r="Y102">
        <v>18</v>
      </c>
      <c r="Z102">
        <v>16</v>
      </c>
      <c r="AA102">
        <v>12.5</v>
      </c>
      <c r="AB102">
        <v>19</v>
      </c>
      <c r="AC102">
        <v>2</v>
      </c>
      <c r="AD102">
        <v>11</v>
      </c>
    </row>
    <row r="103" spans="1:30" hidden="1" x14ac:dyDescent="0.25">
      <c r="A103" s="8" t="s">
        <v>10</v>
      </c>
      <c r="D103" s="8">
        <v>1375</v>
      </c>
      <c r="E103" s="8">
        <v>11</v>
      </c>
      <c r="F103">
        <v>55</v>
      </c>
      <c r="G103">
        <v>6</v>
      </c>
      <c r="H103">
        <v>6</v>
      </c>
      <c r="I103">
        <v>6</v>
      </c>
      <c r="J103">
        <v>4</v>
      </c>
      <c r="K103">
        <v>6</v>
      </c>
      <c r="L103">
        <v>5</v>
      </c>
      <c r="M103">
        <v>4.5</v>
      </c>
      <c r="N103">
        <v>3</v>
      </c>
      <c r="O103">
        <v>2.5</v>
      </c>
      <c r="P103">
        <v>2.5</v>
      </c>
      <c r="Q103">
        <v>3.1</v>
      </c>
      <c r="R103">
        <v>0</v>
      </c>
      <c r="S103">
        <v>0</v>
      </c>
      <c r="T103">
        <v>0</v>
      </c>
      <c r="U103">
        <v>3</v>
      </c>
      <c r="V103">
        <v>1.5</v>
      </c>
      <c r="W103">
        <v>0</v>
      </c>
      <c r="X103">
        <v>2</v>
      </c>
      <c r="Y103">
        <v>0</v>
      </c>
      <c r="Z103">
        <v>1</v>
      </c>
      <c r="AA103">
        <v>0</v>
      </c>
      <c r="AB103">
        <v>3</v>
      </c>
      <c r="AC103">
        <v>0</v>
      </c>
      <c r="AD103">
        <v>0</v>
      </c>
    </row>
    <row r="104" spans="1:30" hidden="1" x14ac:dyDescent="0.25">
      <c r="A104" s="8" t="s">
        <v>9</v>
      </c>
      <c r="D104" s="8">
        <v>1375</v>
      </c>
      <c r="E104" s="8">
        <v>12</v>
      </c>
      <c r="F104">
        <v>240</v>
      </c>
      <c r="G104">
        <v>78</v>
      </c>
      <c r="H104">
        <v>45</v>
      </c>
      <c r="I104">
        <v>65.5</v>
      </c>
      <c r="J104">
        <v>66</v>
      </c>
      <c r="K104">
        <v>50</v>
      </c>
      <c r="L104">
        <v>58</v>
      </c>
      <c r="M104">
        <v>55</v>
      </c>
      <c r="N104">
        <v>50</v>
      </c>
      <c r="O104">
        <v>23</v>
      </c>
      <c r="P104">
        <v>21</v>
      </c>
      <c r="Q104">
        <v>19.600000000000001</v>
      </c>
      <c r="R104">
        <v>26</v>
      </c>
      <c r="S104">
        <v>25.5</v>
      </c>
      <c r="T104">
        <v>26</v>
      </c>
      <c r="U104">
        <v>17</v>
      </c>
      <c r="V104">
        <v>10.5</v>
      </c>
      <c r="W104">
        <v>16</v>
      </c>
      <c r="X104">
        <v>18</v>
      </c>
      <c r="Y104">
        <v>17</v>
      </c>
      <c r="Z104">
        <v>12.5</v>
      </c>
      <c r="AA104">
        <v>6</v>
      </c>
      <c r="AB104">
        <v>29</v>
      </c>
      <c r="AC104">
        <v>23.5</v>
      </c>
      <c r="AD104">
        <v>5</v>
      </c>
    </row>
    <row r="105" spans="1:30" hidden="1" x14ac:dyDescent="0.25">
      <c r="A105" s="8" t="s">
        <v>8</v>
      </c>
      <c r="D105" s="8">
        <v>1376</v>
      </c>
      <c r="E105" s="8">
        <v>1</v>
      </c>
      <c r="F105">
        <v>325</v>
      </c>
      <c r="G105">
        <v>156</v>
      </c>
      <c r="H105">
        <v>154</v>
      </c>
      <c r="I105">
        <v>144.5</v>
      </c>
      <c r="J105">
        <v>120</v>
      </c>
      <c r="K105">
        <v>108</v>
      </c>
      <c r="L105">
        <v>130</v>
      </c>
      <c r="M105">
        <v>136.5</v>
      </c>
      <c r="N105">
        <v>110</v>
      </c>
      <c r="O105">
        <v>72.5</v>
      </c>
      <c r="P105">
        <v>57</v>
      </c>
      <c r="Q105">
        <v>62.899999999999991</v>
      </c>
      <c r="R105">
        <v>43</v>
      </c>
      <c r="S105">
        <v>66</v>
      </c>
      <c r="T105">
        <v>45</v>
      </c>
      <c r="U105">
        <v>19.5</v>
      </c>
      <c r="V105">
        <v>55.5</v>
      </c>
      <c r="W105">
        <v>56</v>
      </c>
      <c r="X105">
        <v>29</v>
      </c>
      <c r="Y105">
        <v>44.5</v>
      </c>
      <c r="Z105">
        <v>24.5</v>
      </c>
      <c r="AA105">
        <v>33.5</v>
      </c>
      <c r="AB105">
        <v>36</v>
      </c>
      <c r="AC105">
        <v>23.5</v>
      </c>
      <c r="AD105">
        <v>23</v>
      </c>
    </row>
    <row r="106" spans="1:30" hidden="1" x14ac:dyDescent="0.25">
      <c r="A106" s="8" t="s">
        <v>7</v>
      </c>
      <c r="D106" s="8">
        <v>1376</v>
      </c>
      <c r="E106" s="8">
        <v>2</v>
      </c>
      <c r="F106">
        <v>117</v>
      </c>
      <c r="G106">
        <v>20</v>
      </c>
      <c r="H106">
        <v>51</v>
      </c>
      <c r="I106">
        <v>36.5</v>
      </c>
      <c r="J106">
        <v>25</v>
      </c>
      <c r="K106">
        <v>19</v>
      </c>
      <c r="L106">
        <v>33</v>
      </c>
      <c r="M106">
        <v>32</v>
      </c>
      <c r="N106">
        <v>16.5</v>
      </c>
      <c r="O106">
        <v>33.5</v>
      </c>
      <c r="P106">
        <v>24</v>
      </c>
      <c r="Q106">
        <v>19.3</v>
      </c>
      <c r="R106">
        <v>22.5</v>
      </c>
      <c r="S106">
        <v>4</v>
      </c>
      <c r="T106">
        <v>14</v>
      </c>
      <c r="U106">
        <v>15</v>
      </c>
      <c r="V106">
        <v>17.5</v>
      </c>
      <c r="W106">
        <v>5</v>
      </c>
      <c r="X106">
        <v>17</v>
      </c>
      <c r="Y106">
        <v>6</v>
      </c>
      <c r="Z106">
        <v>8</v>
      </c>
      <c r="AA106">
        <v>4</v>
      </c>
      <c r="AB106">
        <v>12</v>
      </c>
      <c r="AC106">
        <v>23</v>
      </c>
      <c r="AD106">
        <v>13</v>
      </c>
    </row>
    <row r="107" spans="1:30" hidden="1" x14ac:dyDescent="0.25">
      <c r="A107" s="8" t="s">
        <v>6</v>
      </c>
      <c r="D107" s="8">
        <v>1376</v>
      </c>
      <c r="E107" s="8">
        <v>3</v>
      </c>
      <c r="F107">
        <v>8</v>
      </c>
      <c r="G107">
        <v>0</v>
      </c>
      <c r="H107">
        <v>8</v>
      </c>
      <c r="I107">
        <v>6.5</v>
      </c>
      <c r="J107">
        <v>2</v>
      </c>
      <c r="K107">
        <v>5</v>
      </c>
      <c r="L107">
        <v>17.5</v>
      </c>
      <c r="M107">
        <v>8.5</v>
      </c>
      <c r="N107">
        <v>5</v>
      </c>
      <c r="O107">
        <v>1.5</v>
      </c>
      <c r="P107">
        <v>0</v>
      </c>
      <c r="Q107">
        <v>3</v>
      </c>
      <c r="R107">
        <v>14</v>
      </c>
      <c r="S107">
        <v>0</v>
      </c>
      <c r="T107">
        <v>9</v>
      </c>
      <c r="U107">
        <v>1</v>
      </c>
      <c r="V107">
        <v>4</v>
      </c>
      <c r="W107">
        <v>4</v>
      </c>
      <c r="X107">
        <v>6</v>
      </c>
      <c r="Y107">
        <v>0</v>
      </c>
      <c r="Z107">
        <v>0</v>
      </c>
      <c r="AA107">
        <v>0</v>
      </c>
      <c r="AB107">
        <v>0</v>
      </c>
      <c r="AC107">
        <v>3</v>
      </c>
      <c r="AD107">
        <v>1</v>
      </c>
    </row>
    <row r="108" spans="1:30" hidden="1" x14ac:dyDescent="0.25">
      <c r="A108" s="8" t="s">
        <v>5</v>
      </c>
      <c r="D108" s="8">
        <v>1376</v>
      </c>
      <c r="E108" s="8">
        <v>4</v>
      </c>
      <c r="F108">
        <v>1</v>
      </c>
      <c r="G108">
        <v>9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4.5</v>
      </c>
      <c r="O108">
        <v>1.5</v>
      </c>
      <c r="P108">
        <v>14</v>
      </c>
      <c r="Q108">
        <v>1.5</v>
      </c>
      <c r="R108">
        <v>0</v>
      </c>
      <c r="S108">
        <v>10</v>
      </c>
      <c r="T108">
        <v>5</v>
      </c>
      <c r="U108">
        <v>23</v>
      </c>
      <c r="V108">
        <v>6</v>
      </c>
      <c r="W108">
        <v>1.5</v>
      </c>
      <c r="X108">
        <v>2</v>
      </c>
      <c r="Y108">
        <v>7</v>
      </c>
      <c r="Z108">
        <v>1</v>
      </c>
      <c r="AA108">
        <v>3</v>
      </c>
      <c r="AB108">
        <v>11</v>
      </c>
      <c r="AC108">
        <v>0</v>
      </c>
      <c r="AD108">
        <v>0</v>
      </c>
    </row>
    <row r="109" spans="1:30" hidden="1" x14ac:dyDescent="0.25">
      <c r="A109" s="8" t="s">
        <v>4</v>
      </c>
      <c r="D109" s="8">
        <v>1376</v>
      </c>
      <c r="E109" s="8">
        <v>5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</row>
    <row r="110" spans="1:30" hidden="1" x14ac:dyDescent="0.25">
      <c r="A110" s="8" t="s">
        <v>3</v>
      </c>
      <c r="D110" s="8">
        <v>1376</v>
      </c>
      <c r="E110" s="8">
        <v>6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</row>
    <row r="111" spans="1:30" hidden="1" x14ac:dyDescent="0.25">
      <c r="A111" s="8" t="s">
        <v>14</v>
      </c>
      <c r="D111" s="8">
        <v>1376</v>
      </c>
      <c r="E111" s="8">
        <v>7</v>
      </c>
      <c r="F111">
        <v>26</v>
      </c>
      <c r="G111">
        <v>0</v>
      </c>
      <c r="H111">
        <v>3</v>
      </c>
      <c r="I111">
        <v>1</v>
      </c>
      <c r="J111">
        <v>0</v>
      </c>
      <c r="K111">
        <v>0</v>
      </c>
      <c r="L111">
        <v>2</v>
      </c>
      <c r="M111">
        <v>1</v>
      </c>
      <c r="N111">
        <v>2</v>
      </c>
      <c r="O111">
        <v>1</v>
      </c>
      <c r="P111">
        <v>0</v>
      </c>
      <c r="Q111">
        <v>2.7</v>
      </c>
      <c r="R111">
        <v>0</v>
      </c>
      <c r="S111">
        <v>0</v>
      </c>
      <c r="T111">
        <v>0</v>
      </c>
      <c r="U111">
        <v>3.5</v>
      </c>
      <c r="V111">
        <v>0</v>
      </c>
      <c r="W111">
        <v>2</v>
      </c>
      <c r="X111">
        <v>1</v>
      </c>
      <c r="Y111">
        <v>0</v>
      </c>
      <c r="Z111">
        <v>0</v>
      </c>
      <c r="AA111">
        <v>0</v>
      </c>
      <c r="AB111">
        <v>0</v>
      </c>
      <c r="AC111">
        <v>0.5</v>
      </c>
      <c r="AD111">
        <v>0</v>
      </c>
    </row>
    <row r="112" spans="1:30" hidden="1" x14ac:dyDescent="0.25">
      <c r="A112" s="8" t="s">
        <v>13</v>
      </c>
      <c r="D112" s="8">
        <v>1376</v>
      </c>
      <c r="E112" s="8">
        <v>8</v>
      </c>
      <c r="F112">
        <v>100</v>
      </c>
      <c r="G112">
        <v>55</v>
      </c>
      <c r="H112">
        <v>71</v>
      </c>
      <c r="I112">
        <v>50</v>
      </c>
      <c r="J112">
        <v>53</v>
      </c>
      <c r="K112">
        <v>53</v>
      </c>
      <c r="L112">
        <v>61.5</v>
      </c>
      <c r="M112">
        <v>53.5</v>
      </c>
      <c r="N112">
        <v>35.5</v>
      </c>
      <c r="O112">
        <v>43</v>
      </c>
      <c r="P112">
        <v>42</v>
      </c>
      <c r="Q112">
        <v>34.299999999999997</v>
      </c>
      <c r="R112">
        <v>43.5</v>
      </c>
      <c r="S112">
        <v>16</v>
      </c>
      <c r="T112">
        <v>8</v>
      </c>
      <c r="U112">
        <v>13</v>
      </c>
      <c r="V112">
        <v>6.5</v>
      </c>
      <c r="W112">
        <v>9</v>
      </c>
      <c r="X112">
        <v>12</v>
      </c>
      <c r="Y112">
        <v>1</v>
      </c>
      <c r="Z112">
        <v>7.5</v>
      </c>
      <c r="AA112">
        <v>3.5</v>
      </c>
      <c r="AB112">
        <v>5</v>
      </c>
      <c r="AC112">
        <v>18</v>
      </c>
      <c r="AD112">
        <v>3</v>
      </c>
    </row>
    <row r="113" spans="1:30" hidden="1" x14ac:dyDescent="0.25">
      <c r="A113" s="8" t="s">
        <v>12</v>
      </c>
      <c r="D113" s="8">
        <v>1376</v>
      </c>
      <c r="E113" s="8">
        <v>9</v>
      </c>
      <c r="F113">
        <v>189</v>
      </c>
      <c r="G113">
        <v>71</v>
      </c>
      <c r="H113">
        <v>68</v>
      </c>
      <c r="I113">
        <v>86</v>
      </c>
      <c r="J113">
        <v>55</v>
      </c>
      <c r="K113">
        <v>67</v>
      </c>
      <c r="L113">
        <v>82</v>
      </c>
      <c r="M113">
        <v>63</v>
      </c>
      <c r="N113">
        <v>61</v>
      </c>
      <c r="O113">
        <v>34.5</v>
      </c>
      <c r="P113">
        <v>41</v>
      </c>
      <c r="Q113">
        <v>42.4</v>
      </c>
      <c r="R113">
        <v>31.7</v>
      </c>
      <c r="S113">
        <v>47.5</v>
      </c>
      <c r="T113">
        <v>32</v>
      </c>
      <c r="U113">
        <v>34</v>
      </c>
      <c r="V113">
        <v>36</v>
      </c>
      <c r="W113">
        <v>35</v>
      </c>
      <c r="X113">
        <v>15</v>
      </c>
      <c r="Y113">
        <v>25</v>
      </c>
      <c r="Z113">
        <v>22.5</v>
      </c>
      <c r="AA113">
        <v>27</v>
      </c>
      <c r="AB113">
        <v>21</v>
      </c>
      <c r="AC113">
        <v>28</v>
      </c>
      <c r="AD113">
        <v>14</v>
      </c>
    </row>
    <row r="114" spans="1:30" hidden="1" x14ac:dyDescent="0.25">
      <c r="A114" s="8" t="s">
        <v>11</v>
      </c>
      <c r="D114" s="8">
        <v>1376</v>
      </c>
      <c r="E114" s="8">
        <v>10</v>
      </c>
      <c r="F114">
        <v>191</v>
      </c>
      <c r="G114">
        <v>42</v>
      </c>
      <c r="H114">
        <v>58</v>
      </c>
      <c r="I114">
        <v>55</v>
      </c>
      <c r="J114">
        <v>48</v>
      </c>
      <c r="K114">
        <v>49</v>
      </c>
      <c r="L114">
        <v>60</v>
      </c>
      <c r="M114">
        <v>51.5</v>
      </c>
      <c r="N114">
        <v>55</v>
      </c>
      <c r="O114">
        <v>22</v>
      </c>
      <c r="P114">
        <v>16</v>
      </c>
      <c r="Q114">
        <v>25.4</v>
      </c>
      <c r="R114">
        <v>17</v>
      </c>
      <c r="S114">
        <v>24</v>
      </c>
      <c r="T114">
        <v>57</v>
      </c>
      <c r="U114">
        <v>19.5</v>
      </c>
      <c r="V114">
        <v>28.5</v>
      </c>
      <c r="W114">
        <v>19</v>
      </c>
      <c r="X114">
        <v>11</v>
      </c>
      <c r="Y114">
        <v>25.5</v>
      </c>
      <c r="Z114">
        <v>27</v>
      </c>
      <c r="AA114">
        <v>13.5</v>
      </c>
      <c r="AB114">
        <v>21.5</v>
      </c>
      <c r="AC114">
        <v>12.5</v>
      </c>
      <c r="AD114">
        <v>16</v>
      </c>
    </row>
    <row r="115" spans="1:30" hidden="1" x14ac:dyDescent="0.25">
      <c r="A115" s="8" t="s">
        <v>10</v>
      </c>
      <c r="D115" s="8">
        <v>1376</v>
      </c>
      <c r="E115" s="8">
        <v>11</v>
      </c>
      <c r="F115">
        <v>447</v>
      </c>
      <c r="G115">
        <v>112</v>
      </c>
      <c r="H115">
        <v>169</v>
      </c>
      <c r="I115">
        <v>125</v>
      </c>
      <c r="J115">
        <v>93</v>
      </c>
      <c r="K115">
        <v>136</v>
      </c>
      <c r="L115">
        <v>134.5</v>
      </c>
      <c r="M115">
        <v>108.5</v>
      </c>
      <c r="N115">
        <v>94</v>
      </c>
      <c r="O115">
        <v>116</v>
      </c>
      <c r="P115">
        <v>115</v>
      </c>
      <c r="Q115">
        <v>100.7</v>
      </c>
      <c r="R115">
        <v>63.5</v>
      </c>
      <c r="S115">
        <v>58</v>
      </c>
      <c r="T115">
        <v>54</v>
      </c>
      <c r="U115">
        <v>36</v>
      </c>
      <c r="V115">
        <v>28.5</v>
      </c>
      <c r="W115">
        <v>61</v>
      </c>
      <c r="X115">
        <v>48</v>
      </c>
      <c r="Y115">
        <v>42</v>
      </c>
      <c r="Z115">
        <v>32</v>
      </c>
      <c r="AA115">
        <v>22</v>
      </c>
      <c r="AB115">
        <v>24</v>
      </c>
      <c r="AC115">
        <v>30.5</v>
      </c>
      <c r="AD115">
        <v>16</v>
      </c>
    </row>
    <row r="116" spans="1:30" hidden="1" x14ac:dyDescent="0.25">
      <c r="A116" s="8" t="s">
        <v>9</v>
      </c>
      <c r="D116" s="8">
        <v>1376</v>
      </c>
      <c r="E116" s="8">
        <v>12</v>
      </c>
      <c r="F116">
        <v>368</v>
      </c>
      <c r="G116">
        <v>50</v>
      </c>
      <c r="H116">
        <v>58</v>
      </c>
      <c r="I116">
        <v>69</v>
      </c>
      <c r="J116">
        <v>47</v>
      </c>
      <c r="K116">
        <v>53</v>
      </c>
      <c r="L116">
        <v>65</v>
      </c>
      <c r="M116">
        <v>32.5</v>
      </c>
      <c r="N116">
        <v>54</v>
      </c>
      <c r="O116">
        <v>79</v>
      </c>
      <c r="P116">
        <v>73.5</v>
      </c>
      <c r="Q116">
        <v>23.3</v>
      </c>
      <c r="R116">
        <v>48</v>
      </c>
      <c r="S116">
        <v>76</v>
      </c>
      <c r="T116">
        <v>31</v>
      </c>
      <c r="U116">
        <v>16.5</v>
      </c>
      <c r="V116">
        <v>38</v>
      </c>
      <c r="W116">
        <v>47.5</v>
      </c>
      <c r="X116">
        <v>21</v>
      </c>
      <c r="Y116">
        <v>58.5</v>
      </c>
      <c r="Z116">
        <v>25</v>
      </c>
      <c r="AA116">
        <v>33</v>
      </c>
      <c r="AB116">
        <v>30.5</v>
      </c>
      <c r="AC116">
        <v>18.5</v>
      </c>
      <c r="AD116">
        <v>12</v>
      </c>
    </row>
    <row r="117" spans="1:30" hidden="1" x14ac:dyDescent="0.25">
      <c r="A117" s="8" t="s">
        <v>8</v>
      </c>
      <c r="D117" s="8">
        <v>1377</v>
      </c>
      <c r="E117" s="8">
        <v>1</v>
      </c>
      <c r="F117">
        <v>254</v>
      </c>
      <c r="G117">
        <v>112</v>
      </c>
      <c r="H117">
        <v>110</v>
      </c>
      <c r="I117">
        <v>68.5</v>
      </c>
      <c r="J117">
        <v>62</v>
      </c>
      <c r="K117">
        <v>80</v>
      </c>
      <c r="L117">
        <v>72</v>
      </c>
      <c r="M117">
        <v>68.5</v>
      </c>
      <c r="N117">
        <v>45.5</v>
      </c>
      <c r="O117">
        <v>94.5</v>
      </c>
      <c r="P117">
        <v>51</v>
      </c>
      <c r="Q117">
        <v>36.099999999999987</v>
      </c>
      <c r="R117">
        <v>45</v>
      </c>
      <c r="S117">
        <v>40</v>
      </c>
      <c r="T117">
        <v>7</v>
      </c>
      <c r="U117">
        <v>10</v>
      </c>
      <c r="V117">
        <v>44</v>
      </c>
      <c r="W117">
        <v>18</v>
      </c>
      <c r="X117">
        <v>5</v>
      </c>
      <c r="Y117">
        <v>13</v>
      </c>
      <c r="Z117">
        <v>7.2</v>
      </c>
      <c r="AA117">
        <v>19</v>
      </c>
      <c r="AB117">
        <v>5</v>
      </c>
      <c r="AC117">
        <v>0</v>
      </c>
      <c r="AD117">
        <v>6</v>
      </c>
    </row>
    <row r="118" spans="1:30" hidden="1" x14ac:dyDescent="0.25">
      <c r="A118" s="8" t="s">
        <v>7</v>
      </c>
      <c r="D118" s="8">
        <v>1377</v>
      </c>
      <c r="E118" s="8">
        <v>2</v>
      </c>
      <c r="F118">
        <v>115</v>
      </c>
      <c r="G118">
        <v>52</v>
      </c>
      <c r="H118">
        <v>28</v>
      </c>
      <c r="I118">
        <v>25.5</v>
      </c>
      <c r="J118">
        <v>32</v>
      </c>
      <c r="K118">
        <v>24</v>
      </c>
      <c r="L118">
        <v>25</v>
      </c>
      <c r="M118">
        <v>26</v>
      </c>
      <c r="N118">
        <v>20.5</v>
      </c>
      <c r="O118">
        <v>25</v>
      </c>
      <c r="P118">
        <v>23.5</v>
      </c>
      <c r="Q118">
        <v>20.7</v>
      </c>
      <c r="R118">
        <v>13</v>
      </c>
      <c r="S118">
        <v>11</v>
      </c>
      <c r="T118">
        <v>6</v>
      </c>
      <c r="U118">
        <v>14.5</v>
      </c>
      <c r="V118">
        <v>0</v>
      </c>
      <c r="W118">
        <v>12.5</v>
      </c>
      <c r="X118">
        <v>19</v>
      </c>
      <c r="Y118">
        <v>10</v>
      </c>
      <c r="Z118">
        <v>11.5</v>
      </c>
      <c r="AA118">
        <v>0</v>
      </c>
      <c r="AB118">
        <v>16.5</v>
      </c>
      <c r="AC118">
        <v>24</v>
      </c>
      <c r="AD118">
        <v>8</v>
      </c>
    </row>
    <row r="119" spans="1:30" hidden="1" x14ac:dyDescent="0.25">
      <c r="A119" s="8" t="s">
        <v>6</v>
      </c>
      <c r="D119" s="8">
        <v>1377</v>
      </c>
      <c r="E119" s="8">
        <v>3</v>
      </c>
      <c r="F119">
        <v>3</v>
      </c>
      <c r="G119">
        <v>0</v>
      </c>
      <c r="H119">
        <v>11</v>
      </c>
      <c r="I119">
        <v>0</v>
      </c>
      <c r="J119">
        <v>9.5</v>
      </c>
      <c r="K119">
        <v>2</v>
      </c>
      <c r="L119">
        <v>7</v>
      </c>
      <c r="M119">
        <v>0</v>
      </c>
      <c r="N119">
        <v>0</v>
      </c>
      <c r="O119">
        <v>4</v>
      </c>
      <c r="P119">
        <v>1.5</v>
      </c>
      <c r="Q119">
        <v>0.6</v>
      </c>
      <c r="R119">
        <v>3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</row>
    <row r="120" spans="1:30" hidden="1" x14ac:dyDescent="0.25">
      <c r="A120" s="8" t="s">
        <v>5</v>
      </c>
      <c r="D120" s="8">
        <v>1377</v>
      </c>
      <c r="E120" s="8">
        <v>4</v>
      </c>
      <c r="F120">
        <v>0</v>
      </c>
      <c r="G120">
        <v>6</v>
      </c>
      <c r="H120">
        <v>0</v>
      </c>
      <c r="I120">
        <v>4</v>
      </c>
      <c r="J120">
        <v>22</v>
      </c>
      <c r="K120">
        <v>1</v>
      </c>
      <c r="L120">
        <v>0</v>
      </c>
      <c r="M120">
        <v>3.5</v>
      </c>
      <c r="N120">
        <v>2</v>
      </c>
      <c r="O120">
        <v>0</v>
      </c>
      <c r="P120">
        <v>0</v>
      </c>
      <c r="Q120">
        <v>0.2</v>
      </c>
      <c r="R120">
        <v>0</v>
      </c>
      <c r="S120">
        <v>0</v>
      </c>
      <c r="T120">
        <v>31</v>
      </c>
      <c r="U120">
        <v>0</v>
      </c>
      <c r="V120">
        <v>1</v>
      </c>
      <c r="W120">
        <v>0</v>
      </c>
      <c r="X120">
        <v>0</v>
      </c>
      <c r="Y120">
        <v>5</v>
      </c>
      <c r="Z120">
        <v>0</v>
      </c>
      <c r="AA120">
        <v>1</v>
      </c>
      <c r="AB120">
        <v>5</v>
      </c>
      <c r="AC120">
        <v>0</v>
      </c>
      <c r="AD120">
        <v>1</v>
      </c>
    </row>
    <row r="121" spans="1:30" hidden="1" x14ac:dyDescent="0.25">
      <c r="A121" s="8" t="s">
        <v>4</v>
      </c>
      <c r="D121" s="8">
        <v>1377</v>
      </c>
      <c r="E121" s="8">
        <v>5</v>
      </c>
      <c r="F121">
        <v>0</v>
      </c>
      <c r="G121">
        <v>7</v>
      </c>
      <c r="H121">
        <v>3</v>
      </c>
      <c r="I121">
        <v>8</v>
      </c>
      <c r="J121">
        <v>12</v>
      </c>
      <c r="K121">
        <v>13</v>
      </c>
      <c r="L121">
        <v>0</v>
      </c>
      <c r="M121">
        <v>5.5</v>
      </c>
      <c r="N121">
        <v>5</v>
      </c>
      <c r="O121">
        <v>0</v>
      </c>
      <c r="P121">
        <v>2</v>
      </c>
      <c r="Q121">
        <v>13.8</v>
      </c>
      <c r="R121">
        <v>3</v>
      </c>
      <c r="S121">
        <v>0</v>
      </c>
      <c r="T121">
        <v>3</v>
      </c>
      <c r="U121">
        <v>18</v>
      </c>
      <c r="V121">
        <v>5</v>
      </c>
      <c r="W121">
        <v>3</v>
      </c>
      <c r="X121">
        <v>6</v>
      </c>
      <c r="Y121">
        <v>0</v>
      </c>
      <c r="Z121">
        <v>1</v>
      </c>
      <c r="AA121">
        <v>0</v>
      </c>
      <c r="AB121">
        <v>0</v>
      </c>
      <c r="AC121">
        <v>5</v>
      </c>
      <c r="AD121">
        <v>0</v>
      </c>
    </row>
    <row r="122" spans="1:30" hidden="1" x14ac:dyDescent="0.25">
      <c r="A122" s="8" t="s">
        <v>3</v>
      </c>
      <c r="D122" s="8">
        <v>1377</v>
      </c>
      <c r="E122" s="8">
        <v>6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6.5</v>
      </c>
      <c r="P122">
        <v>6</v>
      </c>
      <c r="Q122">
        <v>1.2</v>
      </c>
      <c r="R122">
        <v>10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0.5</v>
      </c>
      <c r="AA122">
        <v>0</v>
      </c>
      <c r="AB122">
        <v>0</v>
      </c>
      <c r="AC122">
        <v>3</v>
      </c>
      <c r="AD122">
        <v>2</v>
      </c>
    </row>
    <row r="123" spans="1:30" hidden="1" x14ac:dyDescent="0.25">
      <c r="A123" s="8" t="s">
        <v>14</v>
      </c>
      <c r="D123" s="8">
        <v>1377</v>
      </c>
      <c r="E123" s="8">
        <v>7</v>
      </c>
      <c r="F123">
        <v>31</v>
      </c>
      <c r="G123">
        <v>23</v>
      </c>
      <c r="H123">
        <v>10</v>
      </c>
      <c r="I123">
        <v>8.5</v>
      </c>
      <c r="J123">
        <v>14</v>
      </c>
      <c r="K123">
        <v>18</v>
      </c>
      <c r="L123">
        <v>13.5</v>
      </c>
      <c r="M123">
        <v>8</v>
      </c>
      <c r="N123">
        <v>13</v>
      </c>
      <c r="O123">
        <v>27.5</v>
      </c>
      <c r="P123">
        <v>16</v>
      </c>
      <c r="Q123">
        <v>13.2</v>
      </c>
      <c r="R123">
        <v>18</v>
      </c>
      <c r="S123">
        <v>17</v>
      </c>
      <c r="T123">
        <v>14</v>
      </c>
      <c r="U123">
        <v>19.5</v>
      </c>
      <c r="V123">
        <v>7.5</v>
      </c>
      <c r="W123">
        <v>19.5</v>
      </c>
      <c r="X123">
        <v>10</v>
      </c>
      <c r="Y123">
        <v>17</v>
      </c>
      <c r="Z123">
        <v>10</v>
      </c>
      <c r="AA123">
        <v>6</v>
      </c>
      <c r="AB123">
        <v>12</v>
      </c>
      <c r="AC123">
        <v>6.5</v>
      </c>
      <c r="AD123">
        <v>0</v>
      </c>
    </row>
    <row r="124" spans="1:30" hidden="1" x14ac:dyDescent="0.25">
      <c r="A124" s="8" t="s">
        <v>13</v>
      </c>
      <c r="D124" s="8">
        <v>1377</v>
      </c>
      <c r="E124" s="8">
        <v>8</v>
      </c>
      <c r="F124">
        <v>15</v>
      </c>
      <c r="G124">
        <v>10</v>
      </c>
      <c r="H124">
        <v>0</v>
      </c>
      <c r="I124">
        <v>1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</row>
    <row r="125" spans="1:30" hidden="1" x14ac:dyDescent="0.25">
      <c r="A125" s="8" t="s">
        <v>12</v>
      </c>
      <c r="D125" s="8">
        <v>1377</v>
      </c>
      <c r="E125" s="8">
        <v>9</v>
      </c>
      <c r="F125">
        <v>55</v>
      </c>
      <c r="G125">
        <v>52</v>
      </c>
      <c r="H125">
        <v>20</v>
      </c>
      <c r="I125">
        <v>25</v>
      </c>
      <c r="J125">
        <v>24</v>
      </c>
      <c r="K125">
        <v>19</v>
      </c>
      <c r="L125">
        <v>15.5</v>
      </c>
      <c r="M125">
        <v>14</v>
      </c>
      <c r="N125">
        <v>29</v>
      </c>
      <c r="O125">
        <v>0</v>
      </c>
      <c r="P125">
        <v>3</v>
      </c>
      <c r="Q125">
        <v>9.4</v>
      </c>
      <c r="R125">
        <v>5</v>
      </c>
      <c r="S125">
        <v>0</v>
      </c>
      <c r="T125">
        <v>0</v>
      </c>
      <c r="U125">
        <v>3.5</v>
      </c>
      <c r="V125">
        <v>1.5</v>
      </c>
      <c r="W125">
        <v>3</v>
      </c>
      <c r="X125">
        <v>5</v>
      </c>
      <c r="Y125">
        <v>12.5</v>
      </c>
      <c r="Z125">
        <v>4</v>
      </c>
      <c r="AA125">
        <v>0</v>
      </c>
      <c r="AB125">
        <v>5</v>
      </c>
      <c r="AC125">
        <v>1.5</v>
      </c>
      <c r="AD125">
        <v>6</v>
      </c>
    </row>
    <row r="126" spans="1:30" hidden="1" x14ac:dyDescent="0.25">
      <c r="A126" s="8" t="s">
        <v>11</v>
      </c>
      <c r="D126" s="8">
        <v>1377</v>
      </c>
      <c r="E126" s="8">
        <v>10</v>
      </c>
      <c r="F126">
        <v>218</v>
      </c>
      <c r="G126">
        <v>129</v>
      </c>
      <c r="H126">
        <v>19</v>
      </c>
      <c r="I126">
        <v>51.5</v>
      </c>
      <c r="J126">
        <v>37</v>
      </c>
      <c r="K126">
        <v>48</v>
      </c>
      <c r="L126">
        <v>45</v>
      </c>
      <c r="M126">
        <v>37.5</v>
      </c>
      <c r="N126">
        <v>37.5</v>
      </c>
      <c r="O126">
        <v>23.5</v>
      </c>
      <c r="P126">
        <v>21.5</v>
      </c>
      <c r="Q126">
        <v>14.1</v>
      </c>
      <c r="R126">
        <v>24</v>
      </c>
      <c r="S126">
        <v>12</v>
      </c>
      <c r="T126">
        <v>26</v>
      </c>
      <c r="U126">
        <v>21</v>
      </c>
      <c r="V126">
        <v>16.5</v>
      </c>
      <c r="W126">
        <v>8</v>
      </c>
      <c r="X126">
        <v>23.5</v>
      </c>
      <c r="Y126">
        <v>18</v>
      </c>
      <c r="Z126">
        <v>22.3</v>
      </c>
      <c r="AA126">
        <v>24.5</v>
      </c>
      <c r="AB126">
        <v>30</v>
      </c>
      <c r="AC126">
        <v>7</v>
      </c>
      <c r="AD126">
        <v>20</v>
      </c>
    </row>
    <row r="127" spans="1:30" hidden="1" x14ac:dyDescent="0.25">
      <c r="A127" s="8" t="s">
        <v>10</v>
      </c>
      <c r="D127" s="8">
        <v>1377</v>
      </c>
      <c r="E127" s="8">
        <v>11</v>
      </c>
      <c r="F127">
        <v>198</v>
      </c>
      <c r="G127">
        <v>105</v>
      </c>
      <c r="H127">
        <v>71.5</v>
      </c>
      <c r="I127">
        <v>88.5</v>
      </c>
      <c r="J127">
        <v>85</v>
      </c>
      <c r="K127">
        <v>62</v>
      </c>
      <c r="L127">
        <v>60.5</v>
      </c>
      <c r="M127">
        <v>72</v>
      </c>
      <c r="N127">
        <v>50</v>
      </c>
      <c r="O127">
        <v>23</v>
      </c>
      <c r="P127">
        <v>40</v>
      </c>
      <c r="Q127">
        <v>49.4</v>
      </c>
      <c r="R127">
        <v>37</v>
      </c>
      <c r="S127">
        <v>26</v>
      </c>
      <c r="T127">
        <v>25</v>
      </c>
      <c r="U127">
        <v>30</v>
      </c>
      <c r="V127">
        <v>23.5</v>
      </c>
      <c r="W127">
        <v>30</v>
      </c>
      <c r="X127">
        <v>20</v>
      </c>
      <c r="Y127">
        <v>33</v>
      </c>
      <c r="Z127">
        <v>24.5</v>
      </c>
      <c r="AA127">
        <v>30.5</v>
      </c>
      <c r="AB127">
        <v>26</v>
      </c>
      <c r="AC127">
        <v>22</v>
      </c>
      <c r="AD127">
        <v>9</v>
      </c>
    </row>
    <row r="128" spans="1:30" hidden="1" x14ac:dyDescent="0.25">
      <c r="A128" s="8" t="s">
        <v>9</v>
      </c>
      <c r="D128" s="8">
        <v>1377</v>
      </c>
      <c r="E128" s="8">
        <v>12</v>
      </c>
      <c r="F128">
        <v>270</v>
      </c>
      <c r="G128">
        <v>134</v>
      </c>
      <c r="H128">
        <v>95</v>
      </c>
      <c r="I128">
        <v>99.5</v>
      </c>
      <c r="J128">
        <v>95</v>
      </c>
      <c r="K128">
        <v>104</v>
      </c>
      <c r="L128">
        <v>104.5</v>
      </c>
      <c r="M128">
        <v>82.5</v>
      </c>
      <c r="N128">
        <v>91.5</v>
      </c>
      <c r="O128">
        <v>55</v>
      </c>
      <c r="P128">
        <v>93</v>
      </c>
      <c r="Q128">
        <v>69</v>
      </c>
      <c r="R128">
        <v>46</v>
      </c>
      <c r="S128">
        <v>55</v>
      </c>
      <c r="T128">
        <v>95</v>
      </c>
      <c r="U128">
        <v>57.5</v>
      </c>
      <c r="V128">
        <v>88.5</v>
      </c>
      <c r="W128">
        <v>74.5</v>
      </c>
      <c r="X128">
        <v>80</v>
      </c>
      <c r="Y128">
        <v>58</v>
      </c>
      <c r="Z128">
        <v>82.7</v>
      </c>
      <c r="AA128">
        <v>46</v>
      </c>
      <c r="AB128">
        <v>41.5</v>
      </c>
      <c r="AC128">
        <v>48.5</v>
      </c>
      <c r="AD128">
        <v>38</v>
      </c>
    </row>
    <row r="129" spans="1:30" hidden="1" x14ac:dyDescent="0.25">
      <c r="A129" s="8" t="s">
        <v>8</v>
      </c>
      <c r="D129" s="8">
        <v>1378</v>
      </c>
      <c r="E129" s="8">
        <v>1</v>
      </c>
      <c r="F129">
        <v>94</v>
      </c>
      <c r="G129">
        <v>35</v>
      </c>
      <c r="H129">
        <v>10</v>
      </c>
      <c r="I129">
        <v>28.5</v>
      </c>
      <c r="J129">
        <v>20</v>
      </c>
      <c r="K129">
        <v>31</v>
      </c>
      <c r="L129">
        <v>23</v>
      </c>
      <c r="M129">
        <v>24</v>
      </c>
      <c r="N129">
        <v>9</v>
      </c>
      <c r="O129">
        <v>18.5</v>
      </c>
      <c r="P129">
        <v>11</v>
      </c>
      <c r="Q129">
        <v>8.5</v>
      </c>
      <c r="R129">
        <v>12</v>
      </c>
      <c r="S129">
        <v>3</v>
      </c>
      <c r="T129">
        <v>0</v>
      </c>
      <c r="U129">
        <v>2.5</v>
      </c>
      <c r="V129">
        <v>23</v>
      </c>
      <c r="W129">
        <v>0</v>
      </c>
      <c r="X129">
        <v>2</v>
      </c>
      <c r="Y129">
        <v>0</v>
      </c>
      <c r="Z129">
        <v>0.9</v>
      </c>
      <c r="AA129">
        <v>0</v>
      </c>
      <c r="AB129">
        <v>3</v>
      </c>
      <c r="AC129">
        <v>0</v>
      </c>
      <c r="AD129">
        <v>3</v>
      </c>
    </row>
    <row r="130" spans="1:30" hidden="1" x14ac:dyDescent="0.25">
      <c r="A130" s="8" t="s">
        <v>7</v>
      </c>
      <c r="D130" s="8">
        <v>1378</v>
      </c>
      <c r="E130" s="8">
        <v>2</v>
      </c>
      <c r="F130">
        <v>42</v>
      </c>
      <c r="G130">
        <v>15</v>
      </c>
      <c r="H130">
        <v>15</v>
      </c>
      <c r="I130">
        <v>16</v>
      </c>
      <c r="J130">
        <v>12</v>
      </c>
      <c r="K130">
        <v>7</v>
      </c>
      <c r="L130">
        <v>10</v>
      </c>
      <c r="M130">
        <v>13</v>
      </c>
      <c r="N130">
        <v>3.5</v>
      </c>
      <c r="O130">
        <v>0</v>
      </c>
      <c r="P130">
        <v>0</v>
      </c>
      <c r="Q130">
        <v>4.3</v>
      </c>
      <c r="R130">
        <v>6</v>
      </c>
      <c r="S130">
        <v>0</v>
      </c>
      <c r="T130">
        <v>2</v>
      </c>
      <c r="U130">
        <v>7</v>
      </c>
      <c r="V130">
        <v>6</v>
      </c>
      <c r="W130">
        <v>0</v>
      </c>
      <c r="X130">
        <v>5</v>
      </c>
      <c r="Y130">
        <v>3</v>
      </c>
      <c r="Z130">
        <v>3.1</v>
      </c>
      <c r="AA130">
        <v>3.5</v>
      </c>
      <c r="AB130">
        <v>5</v>
      </c>
      <c r="AC130">
        <v>4</v>
      </c>
      <c r="AD130">
        <v>3</v>
      </c>
    </row>
    <row r="131" spans="1:30" hidden="1" x14ac:dyDescent="0.25">
      <c r="A131" s="8" t="s">
        <v>6</v>
      </c>
      <c r="D131" s="8">
        <v>1378</v>
      </c>
      <c r="E131" s="8">
        <v>3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</row>
    <row r="132" spans="1:30" hidden="1" x14ac:dyDescent="0.25">
      <c r="A132" s="8" t="s">
        <v>5</v>
      </c>
      <c r="D132" s="8">
        <v>1378</v>
      </c>
      <c r="E132" s="8">
        <v>4</v>
      </c>
      <c r="F132">
        <v>0</v>
      </c>
      <c r="G132">
        <v>0</v>
      </c>
      <c r="H132">
        <v>7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6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6</v>
      </c>
      <c r="U132">
        <v>0</v>
      </c>
      <c r="V132">
        <v>0</v>
      </c>
      <c r="W132">
        <v>3</v>
      </c>
      <c r="X132">
        <v>0</v>
      </c>
      <c r="Y132">
        <v>0</v>
      </c>
      <c r="Z132">
        <v>0.6</v>
      </c>
      <c r="AA132">
        <v>2</v>
      </c>
      <c r="AB132">
        <v>3</v>
      </c>
      <c r="AC132">
        <v>0</v>
      </c>
      <c r="AD132">
        <v>0</v>
      </c>
    </row>
    <row r="133" spans="1:30" hidden="1" x14ac:dyDescent="0.25">
      <c r="A133" s="8" t="s">
        <v>4</v>
      </c>
      <c r="D133" s="8">
        <v>1378</v>
      </c>
      <c r="E133" s="8">
        <v>5</v>
      </c>
      <c r="F133">
        <v>2</v>
      </c>
      <c r="G133">
        <v>0</v>
      </c>
      <c r="H133">
        <v>0</v>
      </c>
      <c r="I133">
        <v>0</v>
      </c>
      <c r="J133">
        <v>11</v>
      </c>
      <c r="K133">
        <v>0</v>
      </c>
      <c r="L133">
        <v>0</v>
      </c>
      <c r="M133">
        <v>1</v>
      </c>
      <c r="N133">
        <v>2</v>
      </c>
      <c r="O133">
        <v>0</v>
      </c>
      <c r="P133">
        <v>0</v>
      </c>
      <c r="Q133">
        <v>0.1</v>
      </c>
      <c r="R133">
        <v>0</v>
      </c>
      <c r="S133">
        <v>0</v>
      </c>
      <c r="T133">
        <v>0</v>
      </c>
      <c r="U133">
        <v>7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</row>
    <row r="134" spans="1:30" hidden="1" x14ac:dyDescent="0.25">
      <c r="A134" s="8" t="s">
        <v>3</v>
      </c>
      <c r="D134" s="8">
        <v>1378</v>
      </c>
      <c r="E134" s="8">
        <v>6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</row>
    <row r="135" spans="1:30" hidden="1" x14ac:dyDescent="0.25">
      <c r="A135" s="8" t="s">
        <v>14</v>
      </c>
      <c r="D135" s="8">
        <v>1378</v>
      </c>
      <c r="E135" s="8">
        <v>7</v>
      </c>
      <c r="F135">
        <v>0</v>
      </c>
      <c r="G135">
        <v>0</v>
      </c>
      <c r="H135">
        <v>2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2</v>
      </c>
      <c r="X135">
        <v>2</v>
      </c>
      <c r="Y135">
        <v>0</v>
      </c>
      <c r="Z135">
        <v>0</v>
      </c>
      <c r="AA135">
        <v>0</v>
      </c>
      <c r="AB135">
        <v>0</v>
      </c>
      <c r="AC135">
        <v>0.5</v>
      </c>
      <c r="AD135">
        <v>1</v>
      </c>
    </row>
    <row r="136" spans="1:30" hidden="1" x14ac:dyDescent="0.25">
      <c r="A136" s="8" t="s">
        <v>13</v>
      </c>
      <c r="D136" s="8">
        <v>1378</v>
      </c>
      <c r="E136" s="8">
        <v>8</v>
      </c>
      <c r="F136">
        <v>222</v>
      </c>
      <c r="G136">
        <v>50</v>
      </c>
      <c r="H136">
        <v>44.5</v>
      </c>
      <c r="I136">
        <v>42.5</v>
      </c>
      <c r="J136">
        <v>35.5</v>
      </c>
      <c r="K136">
        <v>30</v>
      </c>
      <c r="L136">
        <v>35</v>
      </c>
      <c r="M136">
        <v>28.5</v>
      </c>
      <c r="N136">
        <v>16</v>
      </c>
      <c r="O136">
        <v>23</v>
      </c>
      <c r="P136">
        <v>31</v>
      </c>
      <c r="Q136">
        <v>20.6</v>
      </c>
      <c r="R136">
        <v>11</v>
      </c>
      <c r="S136">
        <v>2</v>
      </c>
      <c r="T136">
        <v>6</v>
      </c>
      <c r="U136">
        <v>12</v>
      </c>
      <c r="V136">
        <v>0</v>
      </c>
      <c r="W136">
        <v>4</v>
      </c>
      <c r="X136">
        <v>7</v>
      </c>
      <c r="Y136">
        <v>6</v>
      </c>
      <c r="Z136">
        <v>4.4000000000000004</v>
      </c>
      <c r="AA136">
        <v>1</v>
      </c>
      <c r="AB136">
        <v>5</v>
      </c>
      <c r="AC136">
        <v>13</v>
      </c>
      <c r="AD136">
        <v>2</v>
      </c>
    </row>
    <row r="137" spans="1:30" hidden="1" x14ac:dyDescent="0.25">
      <c r="A137" s="8" t="s">
        <v>12</v>
      </c>
      <c r="D137" s="8">
        <v>1378</v>
      </c>
      <c r="E137" s="8">
        <v>9</v>
      </c>
      <c r="F137">
        <v>163</v>
      </c>
      <c r="G137">
        <v>46</v>
      </c>
      <c r="H137">
        <v>24.5</v>
      </c>
      <c r="I137">
        <v>49.5</v>
      </c>
      <c r="J137">
        <v>34</v>
      </c>
      <c r="K137">
        <v>41</v>
      </c>
      <c r="L137">
        <v>43</v>
      </c>
      <c r="M137">
        <v>35.5</v>
      </c>
      <c r="N137">
        <v>45.5</v>
      </c>
      <c r="O137">
        <v>14</v>
      </c>
      <c r="P137">
        <v>29</v>
      </c>
      <c r="Q137">
        <v>17.899999999999999</v>
      </c>
      <c r="R137">
        <v>13.5</v>
      </c>
      <c r="S137">
        <v>14.5</v>
      </c>
      <c r="T137">
        <v>9</v>
      </c>
      <c r="U137">
        <v>14</v>
      </c>
      <c r="V137">
        <v>19.5</v>
      </c>
      <c r="W137">
        <v>8</v>
      </c>
      <c r="X137">
        <v>10</v>
      </c>
      <c r="Y137">
        <v>6</v>
      </c>
      <c r="Z137">
        <v>4.5</v>
      </c>
      <c r="AA137">
        <v>9</v>
      </c>
      <c r="AB137">
        <v>7</v>
      </c>
      <c r="AC137">
        <v>14</v>
      </c>
      <c r="AD137">
        <v>6</v>
      </c>
    </row>
    <row r="138" spans="1:30" hidden="1" x14ac:dyDescent="0.25">
      <c r="A138" s="8" t="s">
        <v>11</v>
      </c>
      <c r="D138" s="8">
        <v>1378</v>
      </c>
      <c r="E138" s="8">
        <v>10</v>
      </c>
      <c r="F138">
        <v>166</v>
      </c>
      <c r="G138">
        <v>38</v>
      </c>
      <c r="H138">
        <v>19</v>
      </c>
      <c r="I138">
        <v>32</v>
      </c>
      <c r="J138">
        <v>1</v>
      </c>
      <c r="K138">
        <v>25</v>
      </c>
      <c r="L138">
        <v>28.5</v>
      </c>
      <c r="M138">
        <v>11</v>
      </c>
      <c r="N138">
        <v>20.5</v>
      </c>
      <c r="O138">
        <v>1</v>
      </c>
      <c r="P138">
        <v>2</v>
      </c>
      <c r="Q138">
        <v>6.8</v>
      </c>
      <c r="R138">
        <v>0</v>
      </c>
      <c r="S138">
        <v>0</v>
      </c>
      <c r="T138">
        <v>7</v>
      </c>
      <c r="U138">
        <v>0</v>
      </c>
      <c r="V138">
        <v>40</v>
      </c>
      <c r="W138">
        <v>5</v>
      </c>
      <c r="X138">
        <v>3</v>
      </c>
      <c r="Y138">
        <v>2</v>
      </c>
      <c r="Z138">
        <v>4.0999999999999996</v>
      </c>
      <c r="AA138">
        <v>0</v>
      </c>
      <c r="AB138">
        <v>6</v>
      </c>
      <c r="AC138">
        <v>0</v>
      </c>
      <c r="AD138">
        <v>2</v>
      </c>
    </row>
    <row r="139" spans="1:30" hidden="1" x14ac:dyDescent="0.25">
      <c r="A139" s="8" t="s">
        <v>10</v>
      </c>
      <c r="D139" s="8">
        <v>1378</v>
      </c>
      <c r="E139" s="8">
        <v>11</v>
      </c>
      <c r="F139">
        <v>227</v>
      </c>
      <c r="G139">
        <v>81</v>
      </c>
      <c r="H139">
        <v>63</v>
      </c>
      <c r="I139">
        <v>81</v>
      </c>
      <c r="J139">
        <v>55</v>
      </c>
      <c r="K139">
        <v>71</v>
      </c>
      <c r="L139">
        <v>79</v>
      </c>
      <c r="M139">
        <v>46</v>
      </c>
      <c r="N139">
        <v>73</v>
      </c>
      <c r="O139">
        <v>21</v>
      </c>
      <c r="P139">
        <v>49</v>
      </c>
      <c r="Q139">
        <v>28.2</v>
      </c>
      <c r="R139">
        <v>26.5</v>
      </c>
      <c r="S139">
        <v>42</v>
      </c>
      <c r="T139">
        <v>23</v>
      </c>
      <c r="U139">
        <v>16.5</v>
      </c>
      <c r="V139">
        <v>40</v>
      </c>
      <c r="W139">
        <v>26</v>
      </c>
      <c r="X139">
        <v>22</v>
      </c>
      <c r="Y139">
        <v>37</v>
      </c>
      <c r="Z139">
        <v>22.4</v>
      </c>
      <c r="AA139">
        <v>52.5</v>
      </c>
      <c r="AB139">
        <v>16</v>
      </c>
      <c r="AC139">
        <v>11</v>
      </c>
      <c r="AD139">
        <v>22</v>
      </c>
    </row>
    <row r="140" spans="1:30" hidden="1" x14ac:dyDescent="0.25">
      <c r="A140" s="8" t="s">
        <v>9</v>
      </c>
      <c r="D140" s="8">
        <v>1378</v>
      </c>
      <c r="E140" s="8">
        <v>12</v>
      </c>
      <c r="F140">
        <v>97</v>
      </c>
      <c r="G140">
        <v>21</v>
      </c>
      <c r="H140">
        <v>27</v>
      </c>
      <c r="I140">
        <v>37</v>
      </c>
      <c r="J140">
        <v>26</v>
      </c>
      <c r="K140">
        <v>37</v>
      </c>
      <c r="L140">
        <v>48</v>
      </c>
      <c r="M140">
        <v>24.5</v>
      </c>
      <c r="N140">
        <v>29.5</v>
      </c>
      <c r="O140">
        <v>9.5</v>
      </c>
      <c r="P140">
        <v>17</v>
      </c>
      <c r="Q140">
        <v>15.1</v>
      </c>
      <c r="R140">
        <v>8</v>
      </c>
      <c r="S140">
        <v>6</v>
      </c>
      <c r="T140">
        <v>6</v>
      </c>
      <c r="U140">
        <v>1.5</v>
      </c>
      <c r="V140">
        <v>5</v>
      </c>
      <c r="W140">
        <v>2</v>
      </c>
      <c r="X140">
        <v>1.5</v>
      </c>
      <c r="Y140">
        <v>3</v>
      </c>
      <c r="Z140">
        <v>4.8</v>
      </c>
      <c r="AA140">
        <v>1.5</v>
      </c>
      <c r="AB140">
        <v>3</v>
      </c>
      <c r="AC140">
        <v>0</v>
      </c>
      <c r="AD140">
        <v>5</v>
      </c>
    </row>
    <row r="141" spans="1:30" hidden="1" x14ac:dyDescent="0.25">
      <c r="A141" s="8" t="s">
        <v>8</v>
      </c>
      <c r="D141" s="8">
        <v>1379</v>
      </c>
      <c r="E141" s="8">
        <v>1</v>
      </c>
      <c r="F141">
        <v>161</v>
      </c>
      <c r="G141">
        <v>40</v>
      </c>
      <c r="H141">
        <v>58</v>
      </c>
      <c r="I141">
        <v>61</v>
      </c>
      <c r="J141">
        <v>44</v>
      </c>
      <c r="K141">
        <v>31</v>
      </c>
      <c r="L141">
        <v>44.5</v>
      </c>
      <c r="M141">
        <v>38</v>
      </c>
      <c r="N141">
        <v>21.5</v>
      </c>
      <c r="O141">
        <v>19</v>
      </c>
      <c r="P141">
        <v>18</v>
      </c>
      <c r="Q141">
        <v>23.5</v>
      </c>
      <c r="R141">
        <v>10</v>
      </c>
      <c r="S141">
        <v>0</v>
      </c>
      <c r="T141">
        <v>7.5</v>
      </c>
      <c r="U141">
        <v>0</v>
      </c>
      <c r="V141">
        <v>5</v>
      </c>
      <c r="W141">
        <v>11</v>
      </c>
      <c r="X141">
        <v>4</v>
      </c>
      <c r="Y141">
        <v>6.5</v>
      </c>
      <c r="Z141">
        <v>4</v>
      </c>
      <c r="AA141">
        <v>2</v>
      </c>
      <c r="AB141">
        <v>2</v>
      </c>
      <c r="AC141">
        <v>3</v>
      </c>
      <c r="AD141">
        <v>6</v>
      </c>
    </row>
    <row r="142" spans="1:30" hidden="1" x14ac:dyDescent="0.25">
      <c r="A142" s="8" t="s">
        <v>7</v>
      </c>
      <c r="D142" s="8">
        <v>1379</v>
      </c>
      <c r="E142" s="8">
        <v>2</v>
      </c>
      <c r="F142">
        <v>6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13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1</v>
      </c>
      <c r="V142">
        <v>0</v>
      </c>
      <c r="W142">
        <v>5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</row>
    <row r="143" spans="1:30" hidden="1" x14ac:dyDescent="0.25">
      <c r="A143" s="8" t="s">
        <v>6</v>
      </c>
      <c r="D143" s="8">
        <v>1379</v>
      </c>
      <c r="E143" s="8">
        <v>3</v>
      </c>
      <c r="F143">
        <v>0</v>
      </c>
      <c r="G143">
        <v>0</v>
      </c>
      <c r="H143">
        <v>1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</row>
    <row r="144" spans="1:30" hidden="1" x14ac:dyDescent="0.25">
      <c r="A144" s="8" t="s">
        <v>5</v>
      </c>
      <c r="D144" s="8">
        <v>1379</v>
      </c>
      <c r="E144" s="8">
        <v>4</v>
      </c>
      <c r="F144">
        <v>0</v>
      </c>
      <c r="G144">
        <v>0</v>
      </c>
      <c r="H144">
        <v>1</v>
      </c>
      <c r="I144">
        <v>0</v>
      </c>
      <c r="J144">
        <v>2.5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5.5</v>
      </c>
      <c r="V144">
        <v>0</v>
      </c>
      <c r="W144">
        <v>0</v>
      </c>
      <c r="X144">
        <v>0</v>
      </c>
      <c r="Y144">
        <v>4</v>
      </c>
      <c r="Z144">
        <v>0</v>
      </c>
      <c r="AA144">
        <v>0</v>
      </c>
      <c r="AB144">
        <v>0</v>
      </c>
      <c r="AC144">
        <v>0</v>
      </c>
      <c r="AD144">
        <v>0</v>
      </c>
    </row>
    <row r="145" spans="1:30" hidden="1" x14ac:dyDescent="0.25">
      <c r="A145" s="8" t="s">
        <v>4</v>
      </c>
      <c r="D145" s="8">
        <v>1379</v>
      </c>
      <c r="E145" s="8">
        <v>5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1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</row>
    <row r="146" spans="1:30" hidden="1" x14ac:dyDescent="0.25">
      <c r="A146" s="8" t="s">
        <v>3</v>
      </c>
      <c r="D146" s="8">
        <v>1379</v>
      </c>
      <c r="E146" s="8">
        <v>6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</row>
    <row r="147" spans="1:30" hidden="1" x14ac:dyDescent="0.25">
      <c r="A147" s="8" t="s">
        <v>14</v>
      </c>
      <c r="D147" s="8">
        <v>1379</v>
      </c>
      <c r="E147" s="8">
        <v>7</v>
      </c>
      <c r="F147">
        <v>75</v>
      </c>
      <c r="G147">
        <v>87</v>
      </c>
      <c r="H147">
        <v>4</v>
      </c>
      <c r="I147">
        <v>13</v>
      </c>
      <c r="J147">
        <v>12</v>
      </c>
      <c r="K147">
        <v>13</v>
      </c>
      <c r="L147">
        <v>11.5</v>
      </c>
      <c r="M147">
        <v>9</v>
      </c>
      <c r="N147">
        <v>5.5</v>
      </c>
      <c r="O147">
        <v>4.5</v>
      </c>
      <c r="P147">
        <v>5</v>
      </c>
      <c r="Q147">
        <v>17</v>
      </c>
      <c r="R147">
        <v>10</v>
      </c>
      <c r="S147">
        <v>0</v>
      </c>
      <c r="T147">
        <v>2</v>
      </c>
      <c r="U147">
        <v>18</v>
      </c>
      <c r="V147">
        <v>0</v>
      </c>
      <c r="W147">
        <v>3.2</v>
      </c>
      <c r="X147">
        <v>8</v>
      </c>
      <c r="Y147">
        <v>1.5</v>
      </c>
      <c r="Z147">
        <v>2.6</v>
      </c>
      <c r="AA147">
        <v>0.5</v>
      </c>
      <c r="AB147">
        <v>3</v>
      </c>
      <c r="AC147">
        <v>9.5</v>
      </c>
      <c r="AD147">
        <v>2</v>
      </c>
    </row>
    <row r="148" spans="1:30" hidden="1" x14ac:dyDescent="0.25">
      <c r="A148" s="8" t="s">
        <v>13</v>
      </c>
      <c r="D148" s="8">
        <v>1379</v>
      </c>
      <c r="E148" s="8">
        <v>8</v>
      </c>
      <c r="F148">
        <v>57</v>
      </c>
      <c r="G148">
        <v>52</v>
      </c>
      <c r="H148">
        <v>27</v>
      </c>
      <c r="I148">
        <v>32</v>
      </c>
      <c r="J148">
        <v>44.5</v>
      </c>
      <c r="K148">
        <v>23</v>
      </c>
      <c r="L148">
        <v>25</v>
      </c>
      <c r="M148">
        <v>23</v>
      </c>
      <c r="N148">
        <v>40</v>
      </c>
      <c r="O148">
        <v>13</v>
      </c>
      <c r="P148">
        <v>25</v>
      </c>
      <c r="Q148">
        <v>26.6</v>
      </c>
      <c r="R148">
        <v>17</v>
      </c>
      <c r="S148">
        <v>31.7</v>
      </c>
      <c r="T148">
        <v>31</v>
      </c>
      <c r="U148">
        <v>23</v>
      </c>
      <c r="V148">
        <v>26.5</v>
      </c>
      <c r="W148">
        <v>21</v>
      </c>
      <c r="X148">
        <v>29</v>
      </c>
      <c r="Y148">
        <v>25</v>
      </c>
      <c r="Z148">
        <v>27</v>
      </c>
      <c r="AA148">
        <v>27</v>
      </c>
      <c r="AB148">
        <v>18</v>
      </c>
      <c r="AC148">
        <v>17</v>
      </c>
      <c r="AD148">
        <v>6</v>
      </c>
    </row>
    <row r="149" spans="1:30" hidden="1" x14ac:dyDescent="0.25">
      <c r="A149" s="8" t="s">
        <v>12</v>
      </c>
      <c r="D149" s="8">
        <v>1379</v>
      </c>
      <c r="E149" s="8">
        <v>9</v>
      </c>
      <c r="F149">
        <v>287</v>
      </c>
      <c r="G149">
        <v>120</v>
      </c>
      <c r="H149">
        <v>107.5</v>
      </c>
      <c r="I149">
        <v>103</v>
      </c>
      <c r="J149">
        <v>105</v>
      </c>
      <c r="K149">
        <v>92</v>
      </c>
      <c r="L149">
        <v>96.5</v>
      </c>
      <c r="M149">
        <v>71.5</v>
      </c>
      <c r="N149">
        <v>114.5</v>
      </c>
      <c r="O149">
        <v>50</v>
      </c>
      <c r="P149">
        <v>78</v>
      </c>
      <c r="Q149">
        <v>62.400000000000013</v>
      </c>
      <c r="R149">
        <v>39.5</v>
      </c>
      <c r="S149">
        <v>41</v>
      </c>
      <c r="T149">
        <v>46</v>
      </c>
      <c r="U149">
        <v>34.5</v>
      </c>
      <c r="V149">
        <v>24</v>
      </c>
      <c r="W149">
        <v>37</v>
      </c>
      <c r="X149">
        <v>36</v>
      </c>
      <c r="Y149">
        <v>11</v>
      </c>
      <c r="Z149">
        <v>27.9</v>
      </c>
      <c r="AA149">
        <v>10.5</v>
      </c>
      <c r="AB149">
        <v>15.5</v>
      </c>
      <c r="AC149">
        <v>31.5</v>
      </c>
      <c r="AD149">
        <v>11.5</v>
      </c>
    </row>
    <row r="150" spans="1:30" hidden="1" x14ac:dyDescent="0.25">
      <c r="A150" s="8" t="s">
        <v>11</v>
      </c>
      <c r="D150" s="8">
        <v>1379</v>
      </c>
      <c r="E150" s="8">
        <v>10</v>
      </c>
      <c r="F150">
        <v>94</v>
      </c>
      <c r="G150">
        <v>40</v>
      </c>
      <c r="H150">
        <v>13</v>
      </c>
      <c r="I150">
        <v>28.5</v>
      </c>
      <c r="J150">
        <v>15.5</v>
      </c>
      <c r="K150">
        <v>25</v>
      </c>
      <c r="L150">
        <v>27.5</v>
      </c>
      <c r="M150">
        <v>14</v>
      </c>
      <c r="N150">
        <v>9.5</v>
      </c>
      <c r="O150">
        <v>3.5</v>
      </c>
      <c r="P150">
        <v>3.5</v>
      </c>
      <c r="Q150">
        <v>6.2</v>
      </c>
      <c r="R150">
        <v>4</v>
      </c>
      <c r="S150">
        <v>5.2</v>
      </c>
      <c r="T150">
        <v>2</v>
      </c>
      <c r="U150">
        <v>3.5</v>
      </c>
      <c r="V150">
        <v>14.6</v>
      </c>
      <c r="W150">
        <v>2.5</v>
      </c>
      <c r="X150">
        <v>4</v>
      </c>
      <c r="Y150">
        <v>5</v>
      </c>
      <c r="Z150">
        <v>1.8</v>
      </c>
      <c r="AA150">
        <v>11</v>
      </c>
      <c r="AB150">
        <v>5.5</v>
      </c>
      <c r="AC150">
        <v>0</v>
      </c>
      <c r="AD150">
        <v>2</v>
      </c>
    </row>
    <row r="151" spans="1:30" hidden="1" x14ac:dyDescent="0.25">
      <c r="A151" s="8" t="s">
        <v>10</v>
      </c>
      <c r="D151" s="8">
        <v>1379</v>
      </c>
      <c r="E151" s="8">
        <v>11</v>
      </c>
      <c r="F151">
        <v>146</v>
      </c>
      <c r="G151">
        <v>85</v>
      </c>
      <c r="H151">
        <v>42</v>
      </c>
      <c r="I151">
        <v>69.5</v>
      </c>
      <c r="J151">
        <v>32</v>
      </c>
      <c r="K151">
        <v>46.5</v>
      </c>
      <c r="L151">
        <v>57.5</v>
      </c>
      <c r="M151">
        <v>20</v>
      </c>
      <c r="N151">
        <v>60.5</v>
      </c>
      <c r="O151">
        <v>26</v>
      </c>
      <c r="P151">
        <v>48</v>
      </c>
      <c r="Q151">
        <v>22.6</v>
      </c>
      <c r="R151">
        <v>28</v>
      </c>
      <c r="S151">
        <v>23</v>
      </c>
      <c r="T151">
        <v>6</v>
      </c>
      <c r="U151">
        <v>15</v>
      </c>
      <c r="V151">
        <v>20.399999999999999</v>
      </c>
      <c r="W151">
        <v>15</v>
      </c>
      <c r="X151">
        <v>16</v>
      </c>
      <c r="Y151">
        <v>8</v>
      </c>
      <c r="Z151">
        <v>2.5</v>
      </c>
      <c r="AA151">
        <v>4.5</v>
      </c>
      <c r="AB151">
        <v>14.5</v>
      </c>
      <c r="AC151">
        <v>10.5</v>
      </c>
      <c r="AD151">
        <v>2</v>
      </c>
    </row>
    <row r="152" spans="1:30" hidden="1" x14ac:dyDescent="0.25">
      <c r="A152" s="8" t="s">
        <v>9</v>
      </c>
      <c r="D152" s="8">
        <v>1379</v>
      </c>
      <c r="E152" s="8">
        <v>12</v>
      </c>
      <c r="F152">
        <v>146</v>
      </c>
      <c r="G152">
        <v>51</v>
      </c>
      <c r="H152">
        <v>42</v>
      </c>
      <c r="I152">
        <v>54</v>
      </c>
      <c r="J152">
        <v>50</v>
      </c>
      <c r="K152">
        <v>48</v>
      </c>
      <c r="L152">
        <v>57</v>
      </c>
      <c r="M152">
        <v>65</v>
      </c>
      <c r="N152">
        <v>45.5</v>
      </c>
      <c r="O152">
        <v>19</v>
      </c>
      <c r="P152">
        <v>23</v>
      </c>
      <c r="Q152">
        <v>28.2</v>
      </c>
      <c r="R152">
        <v>12</v>
      </c>
      <c r="S152">
        <v>24.5</v>
      </c>
      <c r="T152">
        <v>22</v>
      </c>
      <c r="U152">
        <v>11</v>
      </c>
      <c r="V152">
        <v>21</v>
      </c>
      <c r="W152">
        <v>17.5</v>
      </c>
      <c r="X152">
        <v>14</v>
      </c>
      <c r="Y152">
        <v>21</v>
      </c>
      <c r="Z152">
        <v>16</v>
      </c>
      <c r="AA152">
        <v>21.5</v>
      </c>
      <c r="AB152">
        <v>9</v>
      </c>
      <c r="AC152">
        <v>18</v>
      </c>
      <c r="AD152">
        <v>20.5</v>
      </c>
    </row>
    <row r="153" spans="1:30" hidden="1" x14ac:dyDescent="0.25">
      <c r="A153" s="8" t="s">
        <v>8</v>
      </c>
      <c r="D153" s="8">
        <v>1380</v>
      </c>
      <c r="E153" s="8">
        <v>1</v>
      </c>
      <c r="F153">
        <v>64</v>
      </c>
      <c r="G153">
        <v>24</v>
      </c>
      <c r="H153">
        <v>29</v>
      </c>
      <c r="I153">
        <v>31</v>
      </c>
      <c r="J153">
        <v>24</v>
      </c>
      <c r="K153">
        <v>34.5</v>
      </c>
      <c r="L153">
        <v>31.5</v>
      </c>
      <c r="M153">
        <v>22</v>
      </c>
      <c r="N153">
        <v>27</v>
      </c>
      <c r="O153">
        <v>17</v>
      </c>
      <c r="P153">
        <v>20</v>
      </c>
      <c r="Q153">
        <v>10.7</v>
      </c>
      <c r="R153">
        <v>20</v>
      </c>
      <c r="S153">
        <v>9</v>
      </c>
      <c r="T153">
        <v>8</v>
      </c>
      <c r="U153">
        <v>6</v>
      </c>
      <c r="V153">
        <v>20</v>
      </c>
      <c r="W153">
        <v>9.5</v>
      </c>
      <c r="X153">
        <v>10</v>
      </c>
      <c r="Y153">
        <v>10.5</v>
      </c>
      <c r="Z153">
        <v>12.5</v>
      </c>
      <c r="AA153">
        <v>12</v>
      </c>
      <c r="AB153">
        <v>7</v>
      </c>
      <c r="AC153">
        <v>6.5</v>
      </c>
      <c r="AD153">
        <v>3</v>
      </c>
    </row>
    <row r="154" spans="1:30" hidden="1" x14ac:dyDescent="0.25">
      <c r="A154" s="8" t="s">
        <v>7</v>
      </c>
      <c r="D154" s="8">
        <v>1380</v>
      </c>
      <c r="E154" s="8">
        <v>2</v>
      </c>
      <c r="F154">
        <v>66</v>
      </c>
      <c r="G154">
        <v>60</v>
      </c>
      <c r="H154">
        <v>23.5</v>
      </c>
      <c r="I154">
        <v>18.5</v>
      </c>
      <c r="J154">
        <v>24</v>
      </c>
      <c r="K154">
        <v>21</v>
      </c>
      <c r="L154">
        <v>22.5</v>
      </c>
      <c r="M154">
        <v>17.5</v>
      </c>
      <c r="N154">
        <v>25</v>
      </c>
      <c r="O154">
        <v>27</v>
      </c>
      <c r="P154">
        <v>14</v>
      </c>
      <c r="Q154">
        <v>15</v>
      </c>
      <c r="R154">
        <v>14</v>
      </c>
      <c r="S154">
        <v>17.5</v>
      </c>
      <c r="T154">
        <v>13</v>
      </c>
      <c r="U154">
        <v>14.5</v>
      </c>
      <c r="V154">
        <v>8.1999999999999993</v>
      </c>
      <c r="W154">
        <v>17.5</v>
      </c>
      <c r="X154">
        <v>16</v>
      </c>
      <c r="Y154">
        <v>8</v>
      </c>
      <c r="Z154">
        <v>9</v>
      </c>
      <c r="AA154">
        <v>5</v>
      </c>
      <c r="AB154">
        <v>8</v>
      </c>
      <c r="AC154">
        <v>20</v>
      </c>
      <c r="AD154">
        <v>5</v>
      </c>
    </row>
    <row r="155" spans="1:30" hidden="1" x14ac:dyDescent="0.25">
      <c r="A155" s="8" t="s">
        <v>6</v>
      </c>
      <c r="D155" s="8">
        <v>1380</v>
      </c>
      <c r="E155" s="8">
        <v>3</v>
      </c>
      <c r="F155">
        <v>0</v>
      </c>
      <c r="G155">
        <v>0</v>
      </c>
      <c r="H155">
        <v>2.5</v>
      </c>
      <c r="I155">
        <v>3.5</v>
      </c>
      <c r="J155">
        <v>3</v>
      </c>
      <c r="K155">
        <v>5.5</v>
      </c>
      <c r="L155">
        <v>1</v>
      </c>
      <c r="M155">
        <v>1.5</v>
      </c>
      <c r="N155">
        <v>1.5</v>
      </c>
      <c r="O155">
        <v>8</v>
      </c>
      <c r="P155">
        <v>5</v>
      </c>
      <c r="Q155">
        <v>5.8999999999999986</v>
      </c>
      <c r="R155">
        <v>17</v>
      </c>
      <c r="S155">
        <v>0</v>
      </c>
      <c r="T155">
        <v>0</v>
      </c>
      <c r="U155">
        <v>18</v>
      </c>
      <c r="V155">
        <v>0</v>
      </c>
      <c r="W155">
        <v>0</v>
      </c>
      <c r="X155">
        <v>0</v>
      </c>
      <c r="Y155">
        <v>0</v>
      </c>
      <c r="Z155">
        <v>3.5</v>
      </c>
      <c r="AA155">
        <v>0</v>
      </c>
      <c r="AB155">
        <v>12.5</v>
      </c>
      <c r="AC155">
        <v>14.5</v>
      </c>
      <c r="AD155">
        <v>1</v>
      </c>
    </row>
    <row r="156" spans="1:30" hidden="1" x14ac:dyDescent="0.25">
      <c r="A156" s="8" t="s">
        <v>5</v>
      </c>
      <c r="D156" s="8">
        <v>1380</v>
      </c>
      <c r="E156" s="8">
        <v>4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1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</row>
    <row r="157" spans="1:30" hidden="1" x14ac:dyDescent="0.25">
      <c r="A157" s="8" t="s">
        <v>4</v>
      </c>
      <c r="D157" s="8">
        <v>1380</v>
      </c>
      <c r="E157" s="8">
        <v>5</v>
      </c>
      <c r="F157">
        <v>8</v>
      </c>
      <c r="G157">
        <v>0</v>
      </c>
      <c r="H157">
        <v>2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2</v>
      </c>
      <c r="O157">
        <v>5</v>
      </c>
      <c r="P157">
        <v>0</v>
      </c>
      <c r="Q157">
        <v>11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1.4</v>
      </c>
      <c r="AA157">
        <v>0</v>
      </c>
      <c r="AB157">
        <v>0</v>
      </c>
      <c r="AC157">
        <v>0</v>
      </c>
      <c r="AD157">
        <v>0</v>
      </c>
    </row>
    <row r="158" spans="1:30" hidden="1" x14ac:dyDescent="0.25">
      <c r="A158" s="8" t="s">
        <v>3</v>
      </c>
      <c r="D158" s="8">
        <v>1380</v>
      </c>
      <c r="E158" s="8">
        <v>6</v>
      </c>
      <c r="F158">
        <v>1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0.5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</row>
    <row r="159" spans="1:30" hidden="1" x14ac:dyDescent="0.25">
      <c r="A159" s="8" t="s">
        <v>14</v>
      </c>
      <c r="D159" s="8">
        <v>1380</v>
      </c>
      <c r="E159" s="8">
        <v>7</v>
      </c>
      <c r="F159">
        <v>0</v>
      </c>
      <c r="G159">
        <v>0</v>
      </c>
      <c r="H159">
        <v>5</v>
      </c>
      <c r="I159">
        <v>0</v>
      </c>
      <c r="J159">
        <v>2</v>
      </c>
      <c r="K159">
        <v>0</v>
      </c>
      <c r="L159">
        <v>0.5</v>
      </c>
      <c r="M159">
        <v>1</v>
      </c>
      <c r="N159">
        <v>0</v>
      </c>
      <c r="O159">
        <v>1</v>
      </c>
      <c r="P159">
        <v>2.5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2</v>
      </c>
      <c r="Z159">
        <v>0</v>
      </c>
      <c r="AA159">
        <v>0</v>
      </c>
      <c r="AB159">
        <v>0</v>
      </c>
      <c r="AC159">
        <v>0</v>
      </c>
      <c r="AD159">
        <v>0</v>
      </c>
    </row>
    <row r="160" spans="1:30" hidden="1" x14ac:dyDescent="0.25">
      <c r="A160" s="8" t="s">
        <v>13</v>
      </c>
      <c r="D160" s="8">
        <v>1380</v>
      </c>
      <c r="E160" s="8">
        <v>8</v>
      </c>
      <c r="F160">
        <v>218</v>
      </c>
      <c r="G160">
        <v>90</v>
      </c>
      <c r="H160">
        <v>72.5</v>
      </c>
      <c r="I160">
        <v>72</v>
      </c>
      <c r="J160">
        <v>55</v>
      </c>
      <c r="K160">
        <v>65</v>
      </c>
      <c r="L160">
        <v>70</v>
      </c>
      <c r="M160">
        <v>63</v>
      </c>
      <c r="N160">
        <v>44.5</v>
      </c>
      <c r="O160">
        <v>38.5</v>
      </c>
      <c r="P160">
        <v>61.5</v>
      </c>
      <c r="Q160">
        <v>45.1</v>
      </c>
      <c r="R160">
        <v>16</v>
      </c>
      <c r="S160">
        <v>8.5</v>
      </c>
      <c r="T160">
        <v>0</v>
      </c>
      <c r="U160">
        <v>5</v>
      </c>
      <c r="V160">
        <v>1</v>
      </c>
      <c r="W160">
        <v>2</v>
      </c>
      <c r="X160">
        <v>2</v>
      </c>
      <c r="Y160">
        <v>9</v>
      </c>
      <c r="Z160">
        <v>1</v>
      </c>
      <c r="AA160">
        <v>1.5</v>
      </c>
      <c r="AB160">
        <v>7</v>
      </c>
      <c r="AC160">
        <v>6.5</v>
      </c>
      <c r="AD160">
        <v>4</v>
      </c>
    </row>
    <row r="161" spans="1:30" hidden="1" x14ac:dyDescent="0.25">
      <c r="A161" s="8" t="s">
        <v>12</v>
      </c>
      <c r="D161" s="8">
        <v>1380</v>
      </c>
      <c r="E161" s="8">
        <v>9</v>
      </c>
      <c r="F161">
        <v>554</v>
      </c>
      <c r="G161">
        <v>252</v>
      </c>
      <c r="H161">
        <v>160.5</v>
      </c>
      <c r="I161">
        <v>208</v>
      </c>
      <c r="J161">
        <v>180.5</v>
      </c>
      <c r="K161">
        <v>183</v>
      </c>
      <c r="L161">
        <v>196</v>
      </c>
      <c r="M161">
        <v>149.5</v>
      </c>
      <c r="N161">
        <v>153.5</v>
      </c>
      <c r="O161">
        <v>65</v>
      </c>
      <c r="P161">
        <v>82.5</v>
      </c>
      <c r="Q161">
        <v>95.2</v>
      </c>
      <c r="R161">
        <v>73.5</v>
      </c>
      <c r="S161">
        <v>68.5</v>
      </c>
      <c r="T161">
        <v>90</v>
      </c>
      <c r="U161">
        <v>35.5</v>
      </c>
      <c r="V161">
        <v>107.5</v>
      </c>
      <c r="W161">
        <v>53.5</v>
      </c>
      <c r="X161">
        <v>50</v>
      </c>
      <c r="Y161">
        <v>51</v>
      </c>
      <c r="Z161">
        <v>56</v>
      </c>
      <c r="AA161">
        <v>78.5</v>
      </c>
      <c r="AB161">
        <v>40</v>
      </c>
      <c r="AC161">
        <v>32</v>
      </c>
      <c r="AD161">
        <v>48.5</v>
      </c>
    </row>
    <row r="162" spans="1:30" hidden="1" x14ac:dyDescent="0.25">
      <c r="A162" s="8" t="s">
        <v>11</v>
      </c>
      <c r="D162" s="8">
        <v>1380</v>
      </c>
      <c r="E162" s="8">
        <v>10</v>
      </c>
      <c r="F162">
        <v>262</v>
      </c>
      <c r="G162">
        <v>103</v>
      </c>
      <c r="H162">
        <v>111</v>
      </c>
      <c r="I162">
        <v>99.5</v>
      </c>
      <c r="J162">
        <v>74</v>
      </c>
      <c r="K162">
        <v>92</v>
      </c>
      <c r="L162">
        <v>95.5</v>
      </c>
      <c r="M162">
        <v>69.5</v>
      </c>
      <c r="N162">
        <v>101</v>
      </c>
      <c r="O162">
        <v>82</v>
      </c>
      <c r="P162">
        <v>96</v>
      </c>
      <c r="Q162">
        <v>69</v>
      </c>
      <c r="R162">
        <v>72</v>
      </c>
      <c r="S162">
        <v>64</v>
      </c>
      <c r="T162">
        <v>53</v>
      </c>
      <c r="U162">
        <v>37.5</v>
      </c>
      <c r="V162">
        <v>61</v>
      </c>
      <c r="W162">
        <v>41.5</v>
      </c>
      <c r="X162">
        <v>29</v>
      </c>
      <c r="Y162">
        <v>33.5</v>
      </c>
      <c r="Z162">
        <v>24</v>
      </c>
      <c r="AA162">
        <v>47.5</v>
      </c>
      <c r="AB162">
        <v>17.5</v>
      </c>
      <c r="AC162">
        <v>31.5</v>
      </c>
      <c r="AD162">
        <v>20</v>
      </c>
    </row>
    <row r="163" spans="1:30" hidden="1" x14ac:dyDescent="0.25">
      <c r="A163" s="8" t="s">
        <v>10</v>
      </c>
      <c r="D163" s="8">
        <v>1380</v>
      </c>
      <c r="E163" s="8">
        <v>11</v>
      </c>
      <c r="F163">
        <v>117</v>
      </c>
      <c r="G163">
        <v>76</v>
      </c>
      <c r="H163">
        <v>11.5</v>
      </c>
      <c r="I163">
        <v>29.5</v>
      </c>
      <c r="J163">
        <v>34</v>
      </c>
      <c r="K163">
        <v>37</v>
      </c>
      <c r="L163">
        <v>32.5</v>
      </c>
      <c r="M163">
        <v>23.5</v>
      </c>
      <c r="N163">
        <v>42.5</v>
      </c>
      <c r="O163">
        <v>10</v>
      </c>
      <c r="P163">
        <v>19</v>
      </c>
      <c r="Q163">
        <v>14</v>
      </c>
      <c r="R163">
        <v>5</v>
      </c>
      <c r="S163">
        <v>4.5</v>
      </c>
      <c r="T163">
        <v>7</v>
      </c>
      <c r="U163">
        <v>6</v>
      </c>
      <c r="V163">
        <v>4</v>
      </c>
      <c r="W163">
        <v>2.5</v>
      </c>
      <c r="X163">
        <v>2</v>
      </c>
      <c r="Y163">
        <v>4.5</v>
      </c>
      <c r="Z163">
        <v>4.5</v>
      </c>
      <c r="AA163">
        <v>5</v>
      </c>
      <c r="AB163">
        <v>3.5</v>
      </c>
      <c r="AC163">
        <v>0</v>
      </c>
      <c r="AD163">
        <v>4.5</v>
      </c>
    </row>
    <row r="164" spans="1:30" hidden="1" x14ac:dyDescent="0.25">
      <c r="A164" s="8" t="s">
        <v>9</v>
      </c>
      <c r="D164" s="8">
        <v>1380</v>
      </c>
      <c r="E164" s="8">
        <v>12</v>
      </c>
      <c r="F164">
        <v>80</v>
      </c>
      <c r="G164">
        <v>8</v>
      </c>
      <c r="H164">
        <v>28</v>
      </c>
      <c r="I164">
        <v>15.5</v>
      </c>
      <c r="J164">
        <v>14</v>
      </c>
      <c r="K164">
        <v>13.5</v>
      </c>
      <c r="L164">
        <v>11</v>
      </c>
      <c r="M164">
        <v>9</v>
      </c>
      <c r="N164">
        <v>18</v>
      </c>
      <c r="O164">
        <v>7</v>
      </c>
      <c r="P164">
        <v>17</v>
      </c>
      <c r="Q164">
        <v>17</v>
      </c>
      <c r="R164">
        <v>5</v>
      </c>
      <c r="S164">
        <v>5</v>
      </c>
      <c r="T164">
        <v>7</v>
      </c>
      <c r="U164">
        <v>10</v>
      </c>
      <c r="V164">
        <v>8</v>
      </c>
      <c r="W164">
        <v>6</v>
      </c>
      <c r="X164">
        <v>3</v>
      </c>
      <c r="Y164">
        <v>3.5</v>
      </c>
      <c r="Z164">
        <v>7.5</v>
      </c>
      <c r="AA164">
        <v>0</v>
      </c>
      <c r="AB164">
        <v>2.5</v>
      </c>
      <c r="AC164">
        <v>8.5</v>
      </c>
      <c r="AD164">
        <v>12</v>
      </c>
    </row>
    <row r="165" spans="1:30" hidden="1" x14ac:dyDescent="0.25">
      <c r="A165" s="8" t="s">
        <v>8</v>
      </c>
      <c r="D165" s="8">
        <v>1381</v>
      </c>
      <c r="E165" s="8">
        <v>1</v>
      </c>
      <c r="F165">
        <v>464.5</v>
      </c>
      <c r="G165">
        <v>365</v>
      </c>
      <c r="H165">
        <v>110.5</v>
      </c>
      <c r="I165">
        <v>120.5</v>
      </c>
      <c r="J165">
        <v>123</v>
      </c>
      <c r="K165">
        <v>129</v>
      </c>
      <c r="L165">
        <v>131.5</v>
      </c>
      <c r="M165">
        <v>89.5</v>
      </c>
      <c r="N165">
        <v>109.5</v>
      </c>
      <c r="O165">
        <v>113</v>
      </c>
      <c r="P165">
        <v>153</v>
      </c>
      <c r="Q165">
        <v>97.899999999999991</v>
      </c>
      <c r="R165">
        <v>121</v>
      </c>
      <c r="S165">
        <v>55</v>
      </c>
      <c r="T165">
        <v>82</v>
      </c>
      <c r="U165">
        <v>132</v>
      </c>
      <c r="V165">
        <v>60.5</v>
      </c>
      <c r="W165">
        <v>50</v>
      </c>
      <c r="X165">
        <v>60.5</v>
      </c>
      <c r="Y165">
        <v>65.5</v>
      </c>
      <c r="Z165">
        <v>51</v>
      </c>
      <c r="AA165">
        <v>32</v>
      </c>
      <c r="AB165">
        <v>47</v>
      </c>
      <c r="AC165">
        <v>72</v>
      </c>
      <c r="AD165">
        <v>26.5</v>
      </c>
    </row>
    <row r="166" spans="1:30" hidden="1" x14ac:dyDescent="0.25">
      <c r="A166" s="8" t="s">
        <v>7</v>
      </c>
      <c r="D166" s="8">
        <v>1381</v>
      </c>
      <c r="E166" s="8">
        <v>2</v>
      </c>
      <c r="F166">
        <v>63</v>
      </c>
      <c r="G166">
        <v>16</v>
      </c>
      <c r="H166">
        <v>2.5</v>
      </c>
      <c r="I166">
        <v>10</v>
      </c>
      <c r="J166">
        <v>6.5</v>
      </c>
      <c r="K166">
        <v>8</v>
      </c>
      <c r="L166">
        <v>10.5</v>
      </c>
      <c r="M166">
        <v>2.5</v>
      </c>
      <c r="N166">
        <v>5</v>
      </c>
      <c r="O166">
        <v>6.5</v>
      </c>
      <c r="P166">
        <v>6</v>
      </c>
      <c r="Q166">
        <v>5.8999999999999986</v>
      </c>
      <c r="R166">
        <v>7</v>
      </c>
      <c r="S166">
        <v>0</v>
      </c>
      <c r="T166">
        <v>3</v>
      </c>
      <c r="U166">
        <v>8</v>
      </c>
      <c r="V166">
        <v>1</v>
      </c>
      <c r="W166">
        <v>0</v>
      </c>
      <c r="X166">
        <v>0</v>
      </c>
      <c r="Y166">
        <v>4</v>
      </c>
      <c r="Z166">
        <v>3.5</v>
      </c>
      <c r="AA166">
        <v>4.5</v>
      </c>
      <c r="AB166">
        <v>3</v>
      </c>
      <c r="AC166">
        <v>2</v>
      </c>
      <c r="AD166">
        <v>1</v>
      </c>
    </row>
    <row r="167" spans="1:30" hidden="1" x14ac:dyDescent="0.25">
      <c r="A167" s="8" t="s">
        <v>6</v>
      </c>
      <c r="D167" s="8">
        <v>1381</v>
      </c>
      <c r="E167" s="8">
        <v>3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</row>
    <row r="168" spans="1:30" hidden="1" x14ac:dyDescent="0.25">
      <c r="A168" s="8" t="s">
        <v>5</v>
      </c>
      <c r="D168" s="8">
        <v>1381</v>
      </c>
      <c r="E168" s="8">
        <v>4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</row>
    <row r="169" spans="1:30" hidden="1" x14ac:dyDescent="0.25">
      <c r="A169" s="8" t="s">
        <v>4</v>
      </c>
      <c r="D169" s="8">
        <v>1381</v>
      </c>
      <c r="E169" s="8">
        <v>5</v>
      </c>
      <c r="F169">
        <v>0</v>
      </c>
      <c r="G169">
        <v>0</v>
      </c>
      <c r="H169">
        <v>4.5</v>
      </c>
      <c r="I169">
        <v>0</v>
      </c>
      <c r="J169">
        <v>0</v>
      </c>
      <c r="K169">
        <v>5</v>
      </c>
      <c r="L169">
        <v>0</v>
      </c>
      <c r="M169">
        <v>0</v>
      </c>
      <c r="N169">
        <v>1.5</v>
      </c>
      <c r="O169">
        <v>1</v>
      </c>
      <c r="P169">
        <v>0</v>
      </c>
      <c r="Q169">
        <v>4</v>
      </c>
      <c r="R169">
        <v>0</v>
      </c>
      <c r="S169">
        <v>0</v>
      </c>
      <c r="T169">
        <v>0</v>
      </c>
      <c r="U169">
        <v>2</v>
      </c>
      <c r="V169">
        <v>0</v>
      </c>
      <c r="W169">
        <v>0</v>
      </c>
      <c r="X169">
        <v>5</v>
      </c>
      <c r="Y169">
        <v>4</v>
      </c>
      <c r="Z169">
        <v>8.5</v>
      </c>
      <c r="AA169">
        <v>0</v>
      </c>
      <c r="AB169">
        <v>1</v>
      </c>
      <c r="AC169">
        <v>0</v>
      </c>
      <c r="AD169">
        <v>0</v>
      </c>
    </row>
    <row r="170" spans="1:30" hidden="1" x14ac:dyDescent="0.25">
      <c r="A170" s="8" t="s">
        <v>3</v>
      </c>
      <c r="D170" s="8">
        <v>1381</v>
      </c>
      <c r="E170" s="8">
        <v>6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</row>
    <row r="171" spans="1:30" hidden="1" x14ac:dyDescent="0.25">
      <c r="A171" s="8" t="s">
        <v>14</v>
      </c>
      <c r="D171" s="8">
        <v>1381</v>
      </c>
      <c r="E171" s="8">
        <v>7</v>
      </c>
      <c r="F171">
        <v>3</v>
      </c>
      <c r="G171">
        <v>12</v>
      </c>
      <c r="H171">
        <v>0</v>
      </c>
      <c r="I171">
        <v>2</v>
      </c>
      <c r="J171">
        <v>0</v>
      </c>
      <c r="K171">
        <v>0</v>
      </c>
      <c r="L171">
        <v>0.5</v>
      </c>
      <c r="M171">
        <v>3</v>
      </c>
      <c r="N171">
        <v>3</v>
      </c>
      <c r="O171">
        <v>0</v>
      </c>
      <c r="P171">
        <v>0</v>
      </c>
      <c r="Q171">
        <v>1.4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1.5</v>
      </c>
      <c r="AC171">
        <v>0</v>
      </c>
      <c r="AD171">
        <v>0</v>
      </c>
    </row>
    <row r="172" spans="1:30" hidden="1" x14ac:dyDescent="0.25">
      <c r="A172" s="8" t="s">
        <v>13</v>
      </c>
      <c r="D172" s="8">
        <v>1381</v>
      </c>
      <c r="E172" s="8">
        <v>8</v>
      </c>
      <c r="F172">
        <v>109.5</v>
      </c>
      <c r="G172">
        <v>117</v>
      </c>
      <c r="H172">
        <v>27</v>
      </c>
      <c r="I172">
        <v>30.5</v>
      </c>
      <c r="J172">
        <v>46</v>
      </c>
      <c r="K172">
        <v>29</v>
      </c>
      <c r="L172">
        <v>28.5</v>
      </c>
      <c r="M172">
        <v>28</v>
      </c>
      <c r="N172">
        <v>57.5</v>
      </c>
      <c r="O172">
        <v>26</v>
      </c>
      <c r="P172">
        <v>25.5</v>
      </c>
      <c r="Q172">
        <v>20.3</v>
      </c>
      <c r="R172">
        <v>24</v>
      </c>
      <c r="S172">
        <v>28.5</v>
      </c>
      <c r="T172">
        <v>14</v>
      </c>
      <c r="U172">
        <v>8</v>
      </c>
      <c r="V172">
        <v>13</v>
      </c>
      <c r="W172">
        <v>24</v>
      </c>
      <c r="X172">
        <v>12</v>
      </c>
      <c r="Y172">
        <v>27</v>
      </c>
      <c r="Z172">
        <v>14.2</v>
      </c>
      <c r="AA172">
        <v>9.5</v>
      </c>
      <c r="AB172">
        <v>15.5</v>
      </c>
      <c r="AC172">
        <v>12.5</v>
      </c>
      <c r="AD172">
        <v>19</v>
      </c>
    </row>
    <row r="173" spans="1:30" x14ac:dyDescent="0.25">
      <c r="A173" s="8" t="s">
        <v>12</v>
      </c>
      <c r="D173" s="8">
        <v>1381</v>
      </c>
      <c r="E173" s="8">
        <v>9</v>
      </c>
      <c r="F173">
        <v>401</v>
      </c>
      <c r="G173">
        <v>216</v>
      </c>
      <c r="H173">
        <v>117.5</v>
      </c>
      <c r="I173">
        <v>127.5</v>
      </c>
      <c r="J173">
        <v>93</v>
      </c>
      <c r="K173">
        <v>135.5</v>
      </c>
      <c r="L173">
        <v>126.5</v>
      </c>
      <c r="M173">
        <v>106</v>
      </c>
      <c r="N173">
        <v>97.5</v>
      </c>
      <c r="O173">
        <v>132</v>
      </c>
      <c r="P173">
        <v>123.5</v>
      </c>
      <c r="Q173">
        <v>104</v>
      </c>
      <c r="R173">
        <v>106</v>
      </c>
      <c r="S173">
        <v>42.5</v>
      </c>
      <c r="T173">
        <v>27</v>
      </c>
      <c r="U173">
        <v>39.5</v>
      </c>
      <c r="V173">
        <v>17</v>
      </c>
      <c r="W173">
        <v>23</v>
      </c>
      <c r="X173">
        <v>27</v>
      </c>
      <c r="Y173">
        <v>25</v>
      </c>
      <c r="Z173">
        <v>16.5</v>
      </c>
      <c r="AA173">
        <v>14.5</v>
      </c>
      <c r="AB173">
        <v>18</v>
      </c>
      <c r="AC173">
        <v>36.5</v>
      </c>
      <c r="AD173">
        <v>10.5</v>
      </c>
    </row>
    <row r="174" spans="1:30" x14ac:dyDescent="0.25">
      <c r="A174" s="8" t="s">
        <v>11</v>
      </c>
      <c r="B174" s="8">
        <v>2003</v>
      </c>
      <c r="C174" s="8">
        <v>1</v>
      </c>
      <c r="D174" s="8">
        <v>1381</v>
      </c>
      <c r="E174" s="8">
        <v>10</v>
      </c>
      <c r="F174">
        <v>87</v>
      </c>
      <c r="G174">
        <v>40</v>
      </c>
      <c r="H174">
        <v>12.5</v>
      </c>
      <c r="I174">
        <v>15</v>
      </c>
      <c r="J174">
        <v>17</v>
      </c>
      <c r="K174">
        <v>19</v>
      </c>
      <c r="L174">
        <v>20.5</v>
      </c>
      <c r="M174">
        <v>9</v>
      </c>
      <c r="N174">
        <v>28</v>
      </c>
      <c r="O174">
        <v>4</v>
      </c>
      <c r="P174">
        <v>18</v>
      </c>
      <c r="Q174">
        <v>8</v>
      </c>
      <c r="R174">
        <v>5</v>
      </c>
      <c r="S174">
        <v>3</v>
      </c>
      <c r="T174">
        <v>18</v>
      </c>
      <c r="U174">
        <v>14</v>
      </c>
      <c r="V174">
        <v>7.5</v>
      </c>
      <c r="W174">
        <v>4</v>
      </c>
      <c r="X174">
        <v>16</v>
      </c>
      <c r="Y174">
        <v>5</v>
      </c>
      <c r="Z174">
        <v>19.399999999999999</v>
      </c>
      <c r="AA174">
        <v>4.5</v>
      </c>
      <c r="AB174">
        <v>5.5</v>
      </c>
      <c r="AC174">
        <v>31</v>
      </c>
      <c r="AD174">
        <v>7</v>
      </c>
    </row>
    <row r="175" spans="1:30" x14ac:dyDescent="0.25">
      <c r="A175" s="8" t="s">
        <v>10</v>
      </c>
      <c r="B175" s="8">
        <f>IF(C175=1,B174+1,B174)</f>
        <v>2003</v>
      </c>
      <c r="C175" s="8">
        <f>IF(C174=12,1,C174+1)</f>
        <v>2</v>
      </c>
      <c r="D175" s="8">
        <v>1381</v>
      </c>
      <c r="E175" s="8">
        <v>11</v>
      </c>
      <c r="F175">
        <v>336</v>
      </c>
      <c r="G175">
        <v>246</v>
      </c>
      <c r="H175">
        <v>89.5</v>
      </c>
      <c r="I175">
        <v>106</v>
      </c>
      <c r="J175">
        <v>77</v>
      </c>
      <c r="K175">
        <v>95.5</v>
      </c>
      <c r="L175">
        <v>96.5</v>
      </c>
      <c r="M175">
        <v>57</v>
      </c>
      <c r="N175">
        <v>150.5</v>
      </c>
      <c r="O175">
        <v>44</v>
      </c>
      <c r="P175">
        <v>79</v>
      </c>
      <c r="Q175">
        <v>36.700000000000003</v>
      </c>
      <c r="R175">
        <v>28.5</v>
      </c>
      <c r="S175">
        <v>59</v>
      </c>
      <c r="T175">
        <v>25</v>
      </c>
      <c r="U175">
        <v>19.5</v>
      </c>
      <c r="V175">
        <v>47.5</v>
      </c>
      <c r="W175">
        <v>44</v>
      </c>
      <c r="X175">
        <v>20</v>
      </c>
      <c r="Y175">
        <v>48</v>
      </c>
      <c r="Z175">
        <v>18.5</v>
      </c>
      <c r="AA175">
        <v>35</v>
      </c>
      <c r="AB175">
        <v>22</v>
      </c>
      <c r="AC175">
        <v>11.5</v>
      </c>
      <c r="AD175">
        <v>13.5</v>
      </c>
    </row>
    <row r="176" spans="1:30" x14ac:dyDescent="0.25">
      <c r="A176" s="8" t="s">
        <v>9</v>
      </c>
      <c r="B176" s="8">
        <f t="shared" ref="B176:B239" si="2">IF(C176=1,B175+1,B175)</f>
        <v>2003</v>
      </c>
      <c r="C176" s="8">
        <f t="shared" ref="C176:C239" si="3">IF(C175=12,1,C175+1)</f>
        <v>3</v>
      </c>
      <c r="D176" s="8">
        <v>1381</v>
      </c>
      <c r="E176" s="8">
        <v>12</v>
      </c>
      <c r="F176">
        <v>222</v>
      </c>
      <c r="G176">
        <v>164</v>
      </c>
      <c r="H176">
        <v>54</v>
      </c>
      <c r="I176">
        <v>46</v>
      </c>
      <c r="J176">
        <v>46</v>
      </c>
      <c r="K176">
        <v>47.5</v>
      </c>
      <c r="L176">
        <v>63.5</v>
      </c>
      <c r="M176">
        <v>28</v>
      </c>
      <c r="N176">
        <v>60</v>
      </c>
      <c r="O176">
        <v>51</v>
      </c>
      <c r="P176">
        <v>62</v>
      </c>
      <c r="Q176">
        <v>32.1</v>
      </c>
      <c r="R176">
        <v>31</v>
      </c>
      <c r="S176">
        <v>9</v>
      </c>
      <c r="T176">
        <v>9</v>
      </c>
      <c r="U176">
        <v>13</v>
      </c>
      <c r="V176">
        <v>21</v>
      </c>
      <c r="W176">
        <v>6.5</v>
      </c>
      <c r="X176">
        <v>5</v>
      </c>
      <c r="Y176">
        <v>5</v>
      </c>
      <c r="Z176">
        <v>4</v>
      </c>
      <c r="AA176">
        <v>3.5</v>
      </c>
      <c r="AB176">
        <v>5</v>
      </c>
      <c r="AC176">
        <v>8</v>
      </c>
      <c r="AD176">
        <v>4</v>
      </c>
    </row>
    <row r="177" spans="1:30" x14ac:dyDescent="0.25">
      <c r="A177" s="8" t="s">
        <v>8</v>
      </c>
      <c r="B177" s="8">
        <f t="shared" si="2"/>
        <v>2003</v>
      </c>
      <c r="C177" s="8">
        <f t="shared" si="3"/>
        <v>4</v>
      </c>
      <c r="D177" s="8">
        <v>1382</v>
      </c>
      <c r="E177" s="8">
        <v>1</v>
      </c>
      <c r="F177">
        <v>284.5</v>
      </c>
      <c r="G177">
        <v>182</v>
      </c>
      <c r="H177">
        <v>92.5</v>
      </c>
      <c r="I177">
        <v>88</v>
      </c>
      <c r="J177">
        <v>92</v>
      </c>
      <c r="K177">
        <v>90.5</v>
      </c>
      <c r="L177">
        <v>91.5</v>
      </c>
      <c r="M177">
        <v>80</v>
      </c>
      <c r="N177">
        <v>81</v>
      </c>
      <c r="O177">
        <v>75.5</v>
      </c>
      <c r="P177">
        <v>70</v>
      </c>
      <c r="Q177">
        <v>58.900000000000013</v>
      </c>
      <c r="R177">
        <v>53.5</v>
      </c>
      <c r="S177">
        <v>34</v>
      </c>
      <c r="T177">
        <v>51</v>
      </c>
      <c r="U177">
        <v>32.5</v>
      </c>
      <c r="V177">
        <v>14</v>
      </c>
      <c r="W177">
        <v>28.5</v>
      </c>
      <c r="X177">
        <v>23</v>
      </c>
      <c r="Y177">
        <v>38</v>
      </c>
      <c r="Z177">
        <v>34</v>
      </c>
      <c r="AA177">
        <v>2.5</v>
      </c>
      <c r="AB177">
        <v>25.5</v>
      </c>
      <c r="AC177">
        <v>31.5</v>
      </c>
      <c r="AD177">
        <v>7</v>
      </c>
    </row>
    <row r="178" spans="1:30" x14ac:dyDescent="0.25">
      <c r="A178" s="8" t="s">
        <v>7</v>
      </c>
      <c r="B178" s="8">
        <f t="shared" si="2"/>
        <v>2003</v>
      </c>
      <c r="C178" s="8">
        <f t="shared" si="3"/>
        <v>5</v>
      </c>
      <c r="D178" s="8">
        <v>1382</v>
      </c>
      <c r="E178" s="8">
        <v>2</v>
      </c>
      <c r="F178">
        <v>138</v>
      </c>
      <c r="G178">
        <v>122</v>
      </c>
      <c r="H178">
        <v>21</v>
      </c>
      <c r="I178">
        <v>45.5</v>
      </c>
      <c r="J178">
        <v>54</v>
      </c>
      <c r="K178">
        <v>39</v>
      </c>
      <c r="L178">
        <v>38</v>
      </c>
      <c r="M178">
        <v>30</v>
      </c>
      <c r="N178">
        <v>38.5</v>
      </c>
      <c r="O178">
        <v>34</v>
      </c>
      <c r="P178">
        <v>24</v>
      </c>
      <c r="Q178">
        <v>21.9</v>
      </c>
      <c r="R178">
        <v>34.5</v>
      </c>
      <c r="S178">
        <v>14.5</v>
      </c>
      <c r="T178">
        <v>28</v>
      </c>
      <c r="U178">
        <v>22</v>
      </c>
      <c r="V178">
        <v>1.5</v>
      </c>
      <c r="W178">
        <v>15.5</v>
      </c>
      <c r="X178">
        <v>24</v>
      </c>
      <c r="Y178">
        <v>13</v>
      </c>
      <c r="Z178">
        <v>26.5</v>
      </c>
      <c r="AA178">
        <v>10.5</v>
      </c>
      <c r="AB178">
        <v>7</v>
      </c>
      <c r="AC178">
        <v>24.5</v>
      </c>
      <c r="AD178">
        <v>12</v>
      </c>
    </row>
    <row r="179" spans="1:30" x14ac:dyDescent="0.25">
      <c r="A179" s="8" t="s">
        <v>6</v>
      </c>
      <c r="B179" s="8">
        <f t="shared" si="2"/>
        <v>2003</v>
      </c>
      <c r="C179" s="8">
        <f t="shared" si="3"/>
        <v>6</v>
      </c>
      <c r="D179" s="8">
        <v>1382</v>
      </c>
      <c r="E179" s="8">
        <v>3</v>
      </c>
      <c r="F179">
        <v>0</v>
      </c>
      <c r="G179">
        <v>0</v>
      </c>
      <c r="H179">
        <v>0</v>
      </c>
      <c r="I179">
        <v>1</v>
      </c>
      <c r="J179">
        <v>0</v>
      </c>
      <c r="K179">
        <v>5.5</v>
      </c>
      <c r="L179">
        <v>0</v>
      </c>
      <c r="M179">
        <v>0</v>
      </c>
      <c r="N179">
        <v>0</v>
      </c>
      <c r="O179">
        <v>0</v>
      </c>
      <c r="P179">
        <v>3</v>
      </c>
      <c r="Q179">
        <v>1.2</v>
      </c>
      <c r="R179">
        <v>0</v>
      </c>
      <c r="S179">
        <v>0</v>
      </c>
      <c r="T179">
        <v>0</v>
      </c>
      <c r="U179">
        <v>2</v>
      </c>
      <c r="V179">
        <v>0</v>
      </c>
      <c r="W179">
        <v>0</v>
      </c>
      <c r="X179">
        <v>5</v>
      </c>
      <c r="Y179">
        <v>0</v>
      </c>
      <c r="Z179">
        <v>0</v>
      </c>
      <c r="AA179">
        <v>0</v>
      </c>
      <c r="AB179">
        <v>0.5</v>
      </c>
      <c r="AC179">
        <v>0.5</v>
      </c>
      <c r="AD179">
        <v>2</v>
      </c>
    </row>
    <row r="180" spans="1:30" x14ac:dyDescent="0.25">
      <c r="A180" s="8" t="s">
        <v>5</v>
      </c>
      <c r="B180" s="8">
        <f t="shared" si="2"/>
        <v>2003</v>
      </c>
      <c r="C180" s="8">
        <f t="shared" si="3"/>
        <v>7</v>
      </c>
      <c r="D180" s="8">
        <v>1382</v>
      </c>
      <c r="E180" s="8">
        <v>4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</row>
    <row r="181" spans="1:30" x14ac:dyDescent="0.25">
      <c r="A181" s="8" t="s">
        <v>4</v>
      </c>
      <c r="B181" s="8">
        <f t="shared" si="2"/>
        <v>2003</v>
      </c>
      <c r="C181" s="8">
        <f t="shared" si="3"/>
        <v>8</v>
      </c>
      <c r="D181" s="8">
        <v>1382</v>
      </c>
      <c r="E181" s="8">
        <v>5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2</v>
      </c>
      <c r="AD181">
        <v>0</v>
      </c>
    </row>
    <row r="182" spans="1:30" x14ac:dyDescent="0.25">
      <c r="A182" s="8" t="s">
        <v>3</v>
      </c>
      <c r="B182" s="8">
        <f t="shared" si="2"/>
        <v>2003</v>
      </c>
      <c r="C182" s="8">
        <f t="shared" si="3"/>
        <v>9</v>
      </c>
      <c r="D182" s="8">
        <v>1382</v>
      </c>
      <c r="E182" s="8">
        <v>6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</row>
    <row r="183" spans="1:30" x14ac:dyDescent="0.25">
      <c r="A183" s="8" t="s">
        <v>14</v>
      </c>
      <c r="B183" s="8">
        <f t="shared" si="2"/>
        <v>2003</v>
      </c>
      <c r="C183" s="8">
        <f t="shared" si="3"/>
        <v>10</v>
      </c>
      <c r="D183" s="8">
        <v>1382</v>
      </c>
      <c r="E183" s="8">
        <v>7</v>
      </c>
      <c r="F183">
        <v>1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</row>
    <row r="184" spans="1:30" x14ac:dyDescent="0.25">
      <c r="A184" s="8" t="s">
        <v>13</v>
      </c>
      <c r="B184" s="8">
        <f t="shared" si="2"/>
        <v>2003</v>
      </c>
      <c r="C184" s="8">
        <f t="shared" si="3"/>
        <v>11</v>
      </c>
      <c r="D184" s="8">
        <v>1382</v>
      </c>
      <c r="E184" s="8">
        <v>8</v>
      </c>
      <c r="F184">
        <v>40.5</v>
      </c>
      <c r="G184">
        <v>17</v>
      </c>
      <c r="H184">
        <v>4.5</v>
      </c>
      <c r="I184">
        <v>5.5</v>
      </c>
      <c r="J184">
        <v>1</v>
      </c>
      <c r="K184">
        <v>10</v>
      </c>
      <c r="L184">
        <v>7.5</v>
      </c>
      <c r="M184">
        <v>3.5</v>
      </c>
      <c r="N184">
        <v>3.5</v>
      </c>
      <c r="O184">
        <v>2</v>
      </c>
      <c r="P184">
        <v>3</v>
      </c>
      <c r="Q184">
        <v>3.4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0.5</v>
      </c>
      <c r="AD184">
        <v>0</v>
      </c>
    </row>
    <row r="185" spans="1:30" x14ac:dyDescent="0.25">
      <c r="A185" s="8" t="s">
        <v>12</v>
      </c>
      <c r="B185" s="8">
        <f t="shared" si="2"/>
        <v>2003</v>
      </c>
      <c r="C185" s="8">
        <f t="shared" si="3"/>
        <v>12</v>
      </c>
      <c r="D185" s="8">
        <v>1382</v>
      </c>
      <c r="E185" s="8">
        <v>9</v>
      </c>
      <c r="F185">
        <v>236.5</v>
      </c>
      <c r="G185">
        <v>104</v>
      </c>
      <c r="H185">
        <v>54.5</v>
      </c>
      <c r="I185">
        <v>54.5</v>
      </c>
      <c r="J185">
        <v>37.5</v>
      </c>
      <c r="K185">
        <v>66</v>
      </c>
      <c r="L185">
        <v>60.5</v>
      </c>
      <c r="M185">
        <v>42</v>
      </c>
      <c r="N185">
        <v>44</v>
      </c>
      <c r="O185">
        <v>38</v>
      </c>
      <c r="P185">
        <v>43</v>
      </c>
      <c r="Q185">
        <v>27.3</v>
      </c>
      <c r="R185">
        <v>36.5</v>
      </c>
      <c r="S185">
        <v>15</v>
      </c>
      <c r="T185">
        <v>31</v>
      </c>
      <c r="U185">
        <v>35.5</v>
      </c>
      <c r="V185">
        <v>56</v>
      </c>
      <c r="W185">
        <v>12</v>
      </c>
      <c r="X185">
        <v>18</v>
      </c>
      <c r="Y185">
        <v>25</v>
      </c>
      <c r="Z185">
        <v>22</v>
      </c>
      <c r="AA185">
        <v>40</v>
      </c>
      <c r="AB185">
        <v>11</v>
      </c>
      <c r="AC185">
        <v>26</v>
      </c>
      <c r="AD185">
        <v>17</v>
      </c>
    </row>
    <row r="186" spans="1:30" x14ac:dyDescent="0.25">
      <c r="A186" s="8" t="s">
        <v>11</v>
      </c>
      <c r="B186" s="8">
        <f t="shared" si="2"/>
        <v>2004</v>
      </c>
      <c r="C186" s="8">
        <f t="shared" si="3"/>
        <v>1</v>
      </c>
      <c r="D186" s="8">
        <v>1382</v>
      </c>
      <c r="E186" s="8">
        <v>10</v>
      </c>
      <c r="F186">
        <v>509.5</v>
      </c>
      <c r="G186">
        <v>227</v>
      </c>
      <c r="H186">
        <v>135</v>
      </c>
      <c r="I186">
        <v>193.5</v>
      </c>
      <c r="J186">
        <v>147</v>
      </c>
      <c r="K186">
        <v>143</v>
      </c>
      <c r="L186">
        <v>187</v>
      </c>
      <c r="M186">
        <v>180</v>
      </c>
      <c r="N186">
        <v>161.5</v>
      </c>
      <c r="O186">
        <v>96.5</v>
      </c>
      <c r="P186">
        <v>82</v>
      </c>
      <c r="Q186">
        <v>97</v>
      </c>
      <c r="R186">
        <v>61.5</v>
      </c>
      <c r="S186">
        <v>96.5</v>
      </c>
      <c r="T186">
        <v>88</v>
      </c>
      <c r="U186">
        <v>39</v>
      </c>
      <c r="V186">
        <v>126.5</v>
      </c>
      <c r="W186">
        <v>76</v>
      </c>
      <c r="X186">
        <v>68</v>
      </c>
      <c r="Y186">
        <v>83</v>
      </c>
      <c r="Z186">
        <v>73.5</v>
      </c>
      <c r="AA186">
        <v>82</v>
      </c>
      <c r="AB186">
        <v>53</v>
      </c>
      <c r="AC186">
        <v>38</v>
      </c>
      <c r="AD186">
        <v>45.5</v>
      </c>
    </row>
    <row r="187" spans="1:30" x14ac:dyDescent="0.25">
      <c r="A187" s="8" t="s">
        <v>10</v>
      </c>
      <c r="B187" s="8">
        <f t="shared" si="2"/>
        <v>2004</v>
      </c>
      <c r="C187" s="8">
        <f t="shared" si="3"/>
        <v>2</v>
      </c>
      <c r="D187" s="8">
        <v>1382</v>
      </c>
      <c r="E187" s="8">
        <v>11</v>
      </c>
      <c r="F187">
        <v>292</v>
      </c>
      <c r="G187">
        <v>135.5</v>
      </c>
      <c r="H187">
        <v>87</v>
      </c>
      <c r="I187">
        <v>80.5</v>
      </c>
      <c r="J187">
        <v>69</v>
      </c>
      <c r="K187">
        <v>100</v>
      </c>
      <c r="L187">
        <v>80.5</v>
      </c>
      <c r="M187">
        <v>129</v>
      </c>
      <c r="N187">
        <v>66</v>
      </c>
      <c r="O187">
        <v>73.5</v>
      </c>
      <c r="P187">
        <v>70</v>
      </c>
      <c r="Q187">
        <v>39.700000000000003</v>
      </c>
      <c r="R187">
        <v>44</v>
      </c>
      <c r="S187">
        <v>37</v>
      </c>
      <c r="T187">
        <v>15</v>
      </c>
      <c r="U187">
        <v>16</v>
      </c>
      <c r="V187">
        <v>0</v>
      </c>
      <c r="W187">
        <v>23.5</v>
      </c>
      <c r="X187">
        <v>26</v>
      </c>
      <c r="Y187">
        <v>20</v>
      </c>
      <c r="Z187">
        <v>10</v>
      </c>
      <c r="AA187">
        <v>6</v>
      </c>
      <c r="AB187">
        <v>13.5</v>
      </c>
      <c r="AC187">
        <v>12</v>
      </c>
      <c r="AD187">
        <v>3</v>
      </c>
    </row>
    <row r="188" spans="1:30" x14ac:dyDescent="0.25">
      <c r="A188" s="8" t="s">
        <v>9</v>
      </c>
      <c r="B188" s="8">
        <f t="shared" si="2"/>
        <v>2004</v>
      </c>
      <c r="C188" s="8">
        <f t="shared" si="3"/>
        <v>3</v>
      </c>
      <c r="D188" s="8">
        <v>1382</v>
      </c>
      <c r="E188" s="8">
        <v>12</v>
      </c>
      <c r="F188">
        <v>74</v>
      </c>
      <c r="G188">
        <v>50</v>
      </c>
      <c r="H188">
        <v>14</v>
      </c>
      <c r="I188">
        <v>19.5</v>
      </c>
      <c r="J188">
        <v>25</v>
      </c>
      <c r="K188">
        <v>16.5</v>
      </c>
      <c r="L188">
        <v>18.5</v>
      </c>
      <c r="M188">
        <v>11</v>
      </c>
      <c r="N188">
        <v>28</v>
      </c>
      <c r="O188">
        <v>13</v>
      </c>
      <c r="P188">
        <v>20</v>
      </c>
      <c r="Q188">
        <v>11.5</v>
      </c>
      <c r="R188">
        <v>10.5</v>
      </c>
      <c r="S188">
        <v>11</v>
      </c>
      <c r="T188">
        <v>21</v>
      </c>
      <c r="U188">
        <v>6.5</v>
      </c>
      <c r="V188">
        <v>24.5</v>
      </c>
      <c r="W188">
        <v>8.5</v>
      </c>
      <c r="X188">
        <v>4</v>
      </c>
      <c r="Y188">
        <v>11</v>
      </c>
      <c r="Z188">
        <v>14</v>
      </c>
      <c r="AA188">
        <v>15</v>
      </c>
      <c r="AB188">
        <v>11</v>
      </c>
      <c r="AC188">
        <v>4</v>
      </c>
      <c r="AD188">
        <v>10</v>
      </c>
    </row>
    <row r="189" spans="1:30" x14ac:dyDescent="0.25">
      <c r="A189" s="8" t="s">
        <v>8</v>
      </c>
      <c r="B189" s="8">
        <f t="shared" si="2"/>
        <v>2004</v>
      </c>
      <c r="C189" s="8">
        <f t="shared" si="3"/>
        <v>4</v>
      </c>
      <c r="D189" s="8">
        <v>1383</v>
      </c>
      <c r="E189" s="8">
        <v>1</v>
      </c>
      <c r="F189">
        <v>255</v>
      </c>
      <c r="G189">
        <v>0</v>
      </c>
      <c r="H189">
        <v>88</v>
      </c>
      <c r="I189">
        <v>67.5</v>
      </c>
      <c r="J189">
        <v>82</v>
      </c>
      <c r="K189">
        <v>96.5</v>
      </c>
      <c r="L189">
        <v>75.5</v>
      </c>
      <c r="M189">
        <v>70</v>
      </c>
      <c r="N189">
        <v>94</v>
      </c>
      <c r="O189">
        <v>91.5</v>
      </c>
      <c r="P189">
        <v>80</v>
      </c>
      <c r="Q189">
        <v>49.500000000000007</v>
      </c>
      <c r="R189">
        <v>66</v>
      </c>
      <c r="S189">
        <v>39.5</v>
      </c>
      <c r="T189">
        <v>18</v>
      </c>
      <c r="U189">
        <v>32.5</v>
      </c>
      <c r="V189">
        <v>65.5</v>
      </c>
      <c r="W189">
        <v>32.5</v>
      </c>
      <c r="X189">
        <v>36</v>
      </c>
      <c r="Y189">
        <v>51</v>
      </c>
      <c r="Z189">
        <v>22</v>
      </c>
      <c r="AA189">
        <v>33.5</v>
      </c>
      <c r="AB189">
        <v>57</v>
      </c>
      <c r="AC189">
        <v>23.5</v>
      </c>
      <c r="AD189">
        <v>17.5</v>
      </c>
    </row>
    <row r="190" spans="1:30" x14ac:dyDescent="0.25">
      <c r="A190" s="8" t="s">
        <v>7</v>
      </c>
      <c r="B190" s="8">
        <f t="shared" si="2"/>
        <v>2004</v>
      </c>
      <c r="C190" s="8">
        <f t="shared" si="3"/>
        <v>5</v>
      </c>
      <c r="D190" s="8">
        <v>1383</v>
      </c>
      <c r="E190" s="8">
        <v>2</v>
      </c>
      <c r="F190">
        <v>198</v>
      </c>
      <c r="G190">
        <v>0</v>
      </c>
      <c r="H190">
        <v>46.5</v>
      </c>
      <c r="I190">
        <v>53</v>
      </c>
      <c r="J190">
        <v>42</v>
      </c>
      <c r="K190">
        <v>60</v>
      </c>
      <c r="L190">
        <v>52</v>
      </c>
      <c r="M190">
        <v>44</v>
      </c>
      <c r="N190">
        <v>50</v>
      </c>
      <c r="O190">
        <v>68</v>
      </c>
      <c r="P190">
        <v>56</v>
      </c>
      <c r="Q190">
        <v>31.6</v>
      </c>
      <c r="R190">
        <v>57</v>
      </c>
      <c r="S190">
        <v>9</v>
      </c>
      <c r="T190">
        <v>13</v>
      </c>
      <c r="U190">
        <v>42</v>
      </c>
      <c r="V190">
        <v>0</v>
      </c>
      <c r="W190">
        <v>11.8</v>
      </c>
      <c r="X190">
        <v>20</v>
      </c>
      <c r="Y190">
        <v>2</v>
      </c>
      <c r="Z190">
        <v>6</v>
      </c>
      <c r="AA190">
        <v>0</v>
      </c>
      <c r="AB190">
        <v>7</v>
      </c>
      <c r="AC190">
        <v>16</v>
      </c>
      <c r="AD190">
        <v>7</v>
      </c>
    </row>
    <row r="191" spans="1:30" x14ac:dyDescent="0.25">
      <c r="A191" s="8" t="s">
        <v>6</v>
      </c>
      <c r="B191" s="8">
        <f t="shared" si="2"/>
        <v>2004</v>
      </c>
      <c r="C191" s="8">
        <f t="shared" si="3"/>
        <v>6</v>
      </c>
      <c r="D191" s="8">
        <v>1383</v>
      </c>
      <c r="E191" s="8">
        <v>3</v>
      </c>
      <c r="F191">
        <v>4</v>
      </c>
      <c r="G191">
        <v>0</v>
      </c>
      <c r="H191">
        <v>5</v>
      </c>
      <c r="I191">
        <v>3.5</v>
      </c>
      <c r="J191">
        <v>6</v>
      </c>
      <c r="K191">
        <v>1.5</v>
      </c>
      <c r="L191">
        <v>3.5</v>
      </c>
      <c r="M191">
        <v>2</v>
      </c>
      <c r="N191">
        <v>4</v>
      </c>
      <c r="O191">
        <v>5</v>
      </c>
      <c r="P191">
        <v>0</v>
      </c>
      <c r="Q191">
        <v>2.5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1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</row>
    <row r="192" spans="1:30" x14ac:dyDescent="0.25">
      <c r="A192" s="8" t="s">
        <v>5</v>
      </c>
      <c r="B192" s="8">
        <f t="shared" si="2"/>
        <v>2004</v>
      </c>
      <c r="C192" s="8">
        <f t="shared" si="3"/>
        <v>7</v>
      </c>
      <c r="D192" s="8">
        <v>1383</v>
      </c>
      <c r="E192" s="8">
        <v>4</v>
      </c>
      <c r="F192">
        <v>0</v>
      </c>
      <c r="G192">
        <v>4</v>
      </c>
      <c r="H192">
        <v>5</v>
      </c>
      <c r="I192">
        <v>3.5</v>
      </c>
      <c r="J192">
        <v>0</v>
      </c>
      <c r="K192">
        <v>0</v>
      </c>
      <c r="L192">
        <v>0.5</v>
      </c>
      <c r="M192">
        <v>3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3</v>
      </c>
      <c r="AB192">
        <v>4.5</v>
      </c>
      <c r="AC192">
        <v>2.5</v>
      </c>
      <c r="AD192">
        <v>1</v>
      </c>
    </row>
    <row r="193" spans="1:30" x14ac:dyDescent="0.25">
      <c r="A193" s="8" t="s">
        <v>4</v>
      </c>
      <c r="B193" s="8">
        <f t="shared" si="2"/>
        <v>2004</v>
      </c>
      <c r="C193" s="8">
        <f t="shared" si="3"/>
        <v>8</v>
      </c>
      <c r="D193" s="8">
        <v>1383</v>
      </c>
      <c r="E193" s="8">
        <v>5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1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</row>
    <row r="194" spans="1:30" x14ac:dyDescent="0.25">
      <c r="A194" s="8" t="s">
        <v>3</v>
      </c>
      <c r="B194" s="8">
        <f t="shared" si="2"/>
        <v>2004</v>
      </c>
      <c r="C194" s="8">
        <f t="shared" si="3"/>
        <v>9</v>
      </c>
      <c r="D194" s="8">
        <v>1383</v>
      </c>
      <c r="E194" s="8">
        <v>6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4</v>
      </c>
      <c r="P194">
        <v>0</v>
      </c>
      <c r="Q194">
        <v>0</v>
      </c>
      <c r="R194">
        <v>0</v>
      </c>
      <c r="S194">
        <v>3</v>
      </c>
      <c r="T194">
        <v>0</v>
      </c>
      <c r="U194">
        <v>0</v>
      </c>
      <c r="V194">
        <v>0</v>
      </c>
      <c r="W194">
        <v>1.5</v>
      </c>
      <c r="X194">
        <v>0</v>
      </c>
      <c r="Y194">
        <v>3</v>
      </c>
      <c r="Z194">
        <v>0</v>
      </c>
      <c r="AA194">
        <v>0</v>
      </c>
      <c r="AB194">
        <v>0</v>
      </c>
      <c r="AC194">
        <v>0.4</v>
      </c>
      <c r="AD194">
        <v>1</v>
      </c>
    </row>
    <row r="195" spans="1:30" x14ac:dyDescent="0.25">
      <c r="A195" s="8" t="s">
        <v>14</v>
      </c>
      <c r="B195" s="8">
        <f t="shared" si="2"/>
        <v>2004</v>
      </c>
      <c r="C195" s="8">
        <f t="shared" si="3"/>
        <v>10</v>
      </c>
      <c r="D195" s="8">
        <v>1383</v>
      </c>
      <c r="E195" s="8">
        <v>7</v>
      </c>
      <c r="F195">
        <v>1</v>
      </c>
      <c r="G195">
        <v>0</v>
      </c>
      <c r="H195">
        <v>7</v>
      </c>
      <c r="I195">
        <v>0</v>
      </c>
      <c r="J195">
        <v>0</v>
      </c>
      <c r="K195">
        <v>0</v>
      </c>
      <c r="L195">
        <v>0</v>
      </c>
      <c r="M195">
        <v>3</v>
      </c>
      <c r="N195">
        <v>0</v>
      </c>
      <c r="O195">
        <v>0</v>
      </c>
      <c r="P195">
        <v>0</v>
      </c>
      <c r="Q195">
        <v>1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2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</row>
    <row r="196" spans="1:30" x14ac:dyDescent="0.25">
      <c r="A196" s="8" t="s">
        <v>13</v>
      </c>
      <c r="B196" s="8">
        <f t="shared" si="2"/>
        <v>2004</v>
      </c>
      <c r="C196" s="8">
        <f t="shared" si="3"/>
        <v>11</v>
      </c>
      <c r="D196" s="8">
        <v>1383</v>
      </c>
      <c r="E196" s="8">
        <v>8</v>
      </c>
      <c r="F196">
        <v>222</v>
      </c>
      <c r="G196">
        <v>103</v>
      </c>
      <c r="H196">
        <v>65.5</v>
      </c>
      <c r="I196">
        <v>34.5</v>
      </c>
      <c r="J196">
        <v>39.5</v>
      </c>
      <c r="K196">
        <v>34.5</v>
      </c>
      <c r="L196">
        <v>40</v>
      </c>
      <c r="M196">
        <v>74</v>
      </c>
      <c r="N196">
        <v>60</v>
      </c>
      <c r="O196">
        <v>46.5</v>
      </c>
      <c r="P196">
        <v>34</v>
      </c>
      <c r="Q196">
        <v>24</v>
      </c>
      <c r="R196">
        <v>36.5</v>
      </c>
      <c r="S196">
        <v>27.5</v>
      </c>
      <c r="T196">
        <v>30</v>
      </c>
      <c r="U196">
        <v>28.5</v>
      </c>
      <c r="V196">
        <v>3.5</v>
      </c>
      <c r="W196">
        <v>17</v>
      </c>
      <c r="X196">
        <v>17</v>
      </c>
      <c r="Y196">
        <v>12</v>
      </c>
      <c r="Z196">
        <v>9.5</v>
      </c>
      <c r="AA196">
        <v>22</v>
      </c>
      <c r="AB196">
        <v>4.5</v>
      </c>
      <c r="AC196">
        <v>4.5</v>
      </c>
      <c r="AD196">
        <v>12</v>
      </c>
    </row>
    <row r="197" spans="1:30" x14ac:dyDescent="0.25">
      <c r="A197" s="8" t="s">
        <v>12</v>
      </c>
      <c r="B197" s="8">
        <f t="shared" si="2"/>
        <v>2004</v>
      </c>
      <c r="C197" s="8">
        <f t="shared" si="3"/>
        <v>12</v>
      </c>
      <c r="D197" s="8">
        <v>1383</v>
      </c>
      <c r="E197" s="8">
        <v>9</v>
      </c>
      <c r="F197">
        <v>271.5</v>
      </c>
      <c r="G197">
        <v>139</v>
      </c>
      <c r="H197">
        <v>101</v>
      </c>
      <c r="I197">
        <v>77</v>
      </c>
      <c r="J197">
        <v>88</v>
      </c>
      <c r="K197">
        <v>100</v>
      </c>
      <c r="L197">
        <v>85</v>
      </c>
      <c r="M197">
        <v>60.5</v>
      </c>
      <c r="N197">
        <v>93.5</v>
      </c>
      <c r="O197">
        <v>79.5</v>
      </c>
      <c r="P197">
        <v>75.5</v>
      </c>
      <c r="Q197">
        <v>65.7</v>
      </c>
      <c r="R197">
        <v>60.5</v>
      </c>
      <c r="S197">
        <v>54.5</v>
      </c>
      <c r="T197">
        <v>48</v>
      </c>
      <c r="U197">
        <v>28.5</v>
      </c>
      <c r="V197">
        <v>48</v>
      </c>
      <c r="W197">
        <v>30</v>
      </c>
      <c r="X197">
        <v>37</v>
      </c>
      <c r="Y197">
        <v>29</v>
      </c>
      <c r="Z197">
        <v>42</v>
      </c>
      <c r="AA197">
        <v>28</v>
      </c>
      <c r="AB197">
        <v>16</v>
      </c>
      <c r="AC197">
        <v>26</v>
      </c>
      <c r="AD197">
        <v>22</v>
      </c>
    </row>
    <row r="198" spans="1:30" x14ac:dyDescent="0.25">
      <c r="A198" s="8" t="s">
        <v>11</v>
      </c>
      <c r="B198" s="8">
        <f t="shared" si="2"/>
        <v>2005</v>
      </c>
      <c r="C198" s="8">
        <f t="shared" si="3"/>
        <v>1</v>
      </c>
      <c r="D198" s="8">
        <v>1383</v>
      </c>
      <c r="E198" s="8">
        <v>10</v>
      </c>
      <c r="F198">
        <v>241.5</v>
      </c>
      <c r="G198">
        <v>116</v>
      </c>
      <c r="H198">
        <v>83</v>
      </c>
      <c r="I198">
        <v>95</v>
      </c>
      <c r="J198">
        <v>90</v>
      </c>
      <c r="K198">
        <v>87.5</v>
      </c>
      <c r="L198">
        <v>96</v>
      </c>
      <c r="M198">
        <v>68</v>
      </c>
      <c r="N198">
        <v>102</v>
      </c>
      <c r="O198">
        <v>52</v>
      </c>
      <c r="P198">
        <v>60</v>
      </c>
      <c r="Q198">
        <v>50.3</v>
      </c>
      <c r="R198">
        <v>34.5</v>
      </c>
      <c r="S198">
        <v>50</v>
      </c>
      <c r="T198">
        <v>46</v>
      </c>
      <c r="U198">
        <v>26.5</v>
      </c>
      <c r="V198">
        <v>23.5</v>
      </c>
      <c r="W198">
        <v>41</v>
      </c>
      <c r="X198">
        <v>42</v>
      </c>
      <c r="Y198">
        <v>48</v>
      </c>
      <c r="Z198">
        <v>25</v>
      </c>
      <c r="AA198">
        <v>19</v>
      </c>
      <c r="AB198">
        <v>29.5</v>
      </c>
      <c r="AC198">
        <v>28.7</v>
      </c>
      <c r="AD198">
        <v>27</v>
      </c>
    </row>
    <row r="199" spans="1:30" x14ac:dyDescent="0.25">
      <c r="A199" s="8" t="s">
        <v>10</v>
      </c>
      <c r="B199" s="8">
        <f t="shared" si="2"/>
        <v>2005</v>
      </c>
      <c r="C199" s="8">
        <f t="shared" si="3"/>
        <v>2</v>
      </c>
      <c r="D199" s="8">
        <v>1383</v>
      </c>
      <c r="E199" s="8">
        <v>11</v>
      </c>
      <c r="F199">
        <v>161</v>
      </c>
      <c r="G199">
        <v>35</v>
      </c>
      <c r="H199">
        <v>24.5</v>
      </c>
      <c r="I199">
        <v>38.5</v>
      </c>
      <c r="J199">
        <v>21</v>
      </c>
      <c r="K199">
        <v>32</v>
      </c>
      <c r="L199">
        <v>44</v>
      </c>
      <c r="M199">
        <v>22</v>
      </c>
      <c r="N199">
        <v>35.5</v>
      </c>
      <c r="O199">
        <v>19</v>
      </c>
      <c r="P199">
        <v>29</v>
      </c>
      <c r="Q199">
        <v>23.1</v>
      </c>
      <c r="R199">
        <v>8.5</v>
      </c>
      <c r="S199">
        <v>22</v>
      </c>
      <c r="T199">
        <v>11</v>
      </c>
      <c r="U199">
        <v>12</v>
      </c>
      <c r="V199">
        <v>0</v>
      </c>
      <c r="W199">
        <v>16.5</v>
      </c>
      <c r="X199">
        <v>15</v>
      </c>
      <c r="Y199">
        <v>13</v>
      </c>
      <c r="Z199">
        <v>7.5</v>
      </c>
      <c r="AA199">
        <v>11</v>
      </c>
      <c r="AB199">
        <v>4</v>
      </c>
      <c r="AC199">
        <v>7.5</v>
      </c>
      <c r="AD199">
        <v>3</v>
      </c>
    </row>
    <row r="200" spans="1:30" x14ac:dyDescent="0.25">
      <c r="A200" s="8" t="s">
        <v>9</v>
      </c>
      <c r="B200" s="8">
        <f t="shared" si="2"/>
        <v>2005</v>
      </c>
      <c r="C200" s="8">
        <f t="shared" si="3"/>
        <v>3</v>
      </c>
      <c r="D200" s="8">
        <v>1383</v>
      </c>
      <c r="E200" s="8">
        <v>12</v>
      </c>
      <c r="F200">
        <v>476.5</v>
      </c>
      <c r="G200">
        <v>133</v>
      </c>
      <c r="H200">
        <v>114.5</v>
      </c>
      <c r="I200">
        <v>112.5</v>
      </c>
      <c r="J200">
        <v>125</v>
      </c>
      <c r="K200">
        <v>122.5</v>
      </c>
      <c r="L200">
        <v>105</v>
      </c>
      <c r="M200">
        <v>101.5</v>
      </c>
      <c r="N200">
        <v>106</v>
      </c>
      <c r="O200">
        <v>156</v>
      </c>
      <c r="P200">
        <v>154</v>
      </c>
      <c r="Q200">
        <v>85.3</v>
      </c>
      <c r="R200">
        <v>83</v>
      </c>
      <c r="S200">
        <v>43.5</v>
      </c>
      <c r="T200">
        <v>11</v>
      </c>
      <c r="U200">
        <v>22</v>
      </c>
      <c r="V200">
        <v>1.5</v>
      </c>
      <c r="W200">
        <v>18.5</v>
      </c>
      <c r="X200">
        <v>21</v>
      </c>
      <c r="Y200">
        <v>5</v>
      </c>
      <c r="Z200">
        <v>4</v>
      </c>
      <c r="AA200">
        <v>0</v>
      </c>
      <c r="AB200">
        <v>5</v>
      </c>
      <c r="AC200">
        <v>20.5</v>
      </c>
      <c r="AD200">
        <v>6</v>
      </c>
    </row>
    <row r="201" spans="1:30" x14ac:dyDescent="0.25">
      <c r="A201" s="8" t="s">
        <v>8</v>
      </c>
      <c r="B201" s="8">
        <f t="shared" si="2"/>
        <v>2005</v>
      </c>
      <c r="C201" s="8">
        <f t="shared" si="3"/>
        <v>4</v>
      </c>
      <c r="D201" s="8">
        <v>1384</v>
      </c>
      <c r="E201" s="8">
        <v>1</v>
      </c>
      <c r="F201">
        <v>170</v>
      </c>
      <c r="G201">
        <v>107</v>
      </c>
      <c r="H201">
        <v>51.5</v>
      </c>
      <c r="I201">
        <v>38.5</v>
      </c>
      <c r="J201">
        <v>61</v>
      </c>
      <c r="K201">
        <v>49.5</v>
      </c>
      <c r="L201">
        <v>41</v>
      </c>
      <c r="M201">
        <v>41</v>
      </c>
      <c r="N201">
        <v>45</v>
      </c>
      <c r="O201">
        <v>23</v>
      </c>
      <c r="P201">
        <v>27.5</v>
      </c>
      <c r="Q201">
        <v>15</v>
      </c>
      <c r="R201">
        <v>21</v>
      </c>
      <c r="S201">
        <v>7</v>
      </c>
      <c r="T201">
        <v>2</v>
      </c>
      <c r="U201">
        <v>11.5</v>
      </c>
      <c r="V201">
        <v>3.5</v>
      </c>
      <c r="W201">
        <v>7</v>
      </c>
      <c r="X201">
        <v>3</v>
      </c>
      <c r="Y201">
        <v>0</v>
      </c>
      <c r="Z201">
        <v>5</v>
      </c>
      <c r="AA201">
        <v>0</v>
      </c>
      <c r="AB201">
        <v>3.5</v>
      </c>
      <c r="AC201">
        <v>1.7</v>
      </c>
      <c r="AD201">
        <v>6</v>
      </c>
    </row>
    <row r="202" spans="1:30" x14ac:dyDescent="0.25">
      <c r="A202" s="8" t="s">
        <v>7</v>
      </c>
      <c r="B202" s="8">
        <f t="shared" si="2"/>
        <v>2005</v>
      </c>
      <c r="C202" s="8">
        <f t="shared" si="3"/>
        <v>5</v>
      </c>
      <c r="D202" s="8">
        <v>1384</v>
      </c>
      <c r="E202" s="8">
        <v>2</v>
      </c>
      <c r="F202">
        <v>47</v>
      </c>
      <c r="G202">
        <v>15</v>
      </c>
      <c r="H202">
        <v>10.5</v>
      </c>
      <c r="I202">
        <v>2.5</v>
      </c>
      <c r="J202">
        <v>9</v>
      </c>
      <c r="K202">
        <v>3</v>
      </c>
      <c r="L202">
        <v>4.5</v>
      </c>
      <c r="M202">
        <v>10</v>
      </c>
      <c r="N202">
        <v>16</v>
      </c>
      <c r="O202">
        <v>6.5</v>
      </c>
      <c r="P202">
        <v>3</v>
      </c>
      <c r="Q202">
        <v>6.2</v>
      </c>
      <c r="R202">
        <v>6.5</v>
      </c>
      <c r="S202">
        <v>4.5</v>
      </c>
      <c r="T202">
        <v>9</v>
      </c>
      <c r="U202">
        <v>2</v>
      </c>
      <c r="V202">
        <v>4.5</v>
      </c>
      <c r="W202">
        <v>1</v>
      </c>
      <c r="X202">
        <v>13</v>
      </c>
      <c r="Y202">
        <v>5</v>
      </c>
      <c r="Z202">
        <v>9</v>
      </c>
      <c r="AA202">
        <v>15</v>
      </c>
      <c r="AB202">
        <v>5</v>
      </c>
      <c r="AC202">
        <v>7.4</v>
      </c>
      <c r="AD202">
        <v>1.5</v>
      </c>
    </row>
    <row r="203" spans="1:30" x14ac:dyDescent="0.25">
      <c r="A203" s="8" t="s">
        <v>6</v>
      </c>
      <c r="B203" s="8">
        <f t="shared" si="2"/>
        <v>2005</v>
      </c>
      <c r="C203" s="8">
        <f t="shared" si="3"/>
        <v>6</v>
      </c>
      <c r="D203" s="8">
        <v>1384</v>
      </c>
      <c r="E203" s="8">
        <v>3</v>
      </c>
      <c r="F203">
        <v>20</v>
      </c>
      <c r="G203">
        <v>19</v>
      </c>
      <c r="H203">
        <v>19.5</v>
      </c>
      <c r="I203">
        <v>19.5</v>
      </c>
      <c r="J203">
        <v>12.5</v>
      </c>
      <c r="K203">
        <v>21</v>
      </c>
      <c r="L203">
        <v>16</v>
      </c>
      <c r="M203">
        <v>18.5</v>
      </c>
      <c r="N203">
        <v>29</v>
      </c>
      <c r="O203">
        <v>29</v>
      </c>
      <c r="P203">
        <v>22</v>
      </c>
      <c r="Q203">
        <v>13</v>
      </c>
      <c r="R203">
        <v>7</v>
      </c>
      <c r="S203">
        <v>13.5</v>
      </c>
      <c r="T203">
        <v>0</v>
      </c>
      <c r="U203">
        <v>13</v>
      </c>
      <c r="V203">
        <v>2</v>
      </c>
      <c r="W203">
        <v>8</v>
      </c>
      <c r="X203">
        <v>8</v>
      </c>
      <c r="Y203">
        <v>7</v>
      </c>
      <c r="Z203">
        <v>7</v>
      </c>
      <c r="AA203">
        <v>3.5</v>
      </c>
      <c r="AB203">
        <v>2.5</v>
      </c>
      <c r="AC203">
        <v>9</v>
      </c>
      <c r="AD203">
        <v>3</v>
      </c>
    </row>
    <row r="204" spans="1:30" x14ac:dyDescent="0.25">
      <c r="A204" s="8" t="s">
        <v>5</v>
      </c>
      <c r="B204" s="8">
        <f t="shared" si="2"/>
        <v>2005</v>
      </c>
      <c r="C204" s="8">
        <f t="shared" si="3"/>
        <v>7</v>
      </c>
      <c r="D204" s="8">
        <v>1384</v>
      </c>
      <c r="E204" s="8">
        <v>4</v>
      </c>
      <c r="F204">
        <v>0</v>
      </c>
      <c r="G204">
        <v>0</v>
      </c>
      <c r="H204">
        <v>1</v>
      </c>
      <c r="I204">
        <v>0</v>
      </c>
      <c r="J204">
        <v>2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</row>
    <row r="205" spans="1:30" x14ac:dyDescent="0.25">
      <c r="A205" s="8" t="s">
        <v>4</v>
      </c>
      <c r="B205" s="8">
        <f t="shared" si="2"/>
        <v>2005</v>
      </c>
      <c r="C205" s="8">
        <f t="shared" si="3"/>
        <v>8</v>
      </c>
      <c r="D205" s="8">
        <v>1384</v>
      </c>
      <c r="E205" s="8">
        <v>5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1.5</v>
      </c>
      <c r="V205">
        <v>3.5</v>
      </c>
      <c r="W205">
        <v>0</v>
      </c>
      <c r="X205">
        <v>6</v>
      </c>
      <c r="Y205">
        <v>0</v>
      </c>
      <c r="Z205">
        <v>1</v>
      </c>
      <c r="AA205">
        <v>1</v>
      </c>
      <c r="AB205">
        <v>1</v>
      </c>
      <c r="AC205">
        <v>1.5</v>
      </c>
      <c r="AD205">
        <v>0</v>
      </c>
    </row>
    <row r="206" spans="1:30" x14ac:dyDescent="0.25">
      <c r="A206" s="8" t="s">
        <v>3</v>
      </c>
      <c r="B206" s="8">
        <f t="shared" si="2"/>
        <v>2005</v>
      </c>
      <c r="C206" s="8">
        <f t="shared" si="3"/>
        <v>9</v>
      </c>
      <c r="D206" s="8">
        <v>1384</v>
      </c>
      <c r="E206" s="8">
        <v>6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</row>
    <row r="207" spans="1:30" x14ac:dyDescent="0.25">
      <c r="A207" s="8" t="s">
        <v>14</v>
      </c>
      <c r="B207" s="8">
        <f t="shared" si="2"/>
        <v>2005</v>
      </c>
      <c r="C207" s="8">
        <f t="shared" si="3"/>
        <v>10</v>
      </c>
      <c r="D207" s="8">
        <v>1384</v>
      </c>
      <c r="E207" s="8">
        <v>7</v>
      </c>
      <c r="F207">
        <v>6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1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</row>
    <row r="208" spans="1:30" x14ac:dyDescent="0.25">
      <c r="A208" s="8" t="s">
        <v>13</v>
      </c>
      <c r="B208" s="8">
        <f t="shared" si="2"/>
        <v>2005</v>
      </c>
      <c r="C208" s="8">
        <f t="shared" si="3"/>
        <v>11</v>
      </c>
      <c r="D208" s="8">
        <v>1384</v>
      </c>
      <c r="E208" s="8">
        <v>8</v>
      </c>
      <c r="F208">
        <v>229.5</v>
      </c>
      <c r="G208">
        <v>117</v>
      </c>
      <c r="H208">
        <v>67.5</v>
      </c>
      <c r="I208">
        <v>44</v>
      </c>
      <c r="J208">
        <v>66.2</v>
      </c>
      <c r="K208">
        <v>35.5</v>
      </c>
      <c r="L208">
        <v>43.5</v>
      </c>
      <c r="M208">
        <v>59</v>
      </c>
      <c r="N208">
        <v>48.5</v>
      </c>
      <c r="O208">
        <v>48.5</v>
      </c>
      <c r="P208">
        <v>43</v>
      </c>
      <c r="Q208">
        <v>30.3</v>
      </c>
      <c r="R208">
        <v>29</v>
      </c>
      <c r="S208">
        <v>25.5</v>
      </c>
      <c r="T208">
        <v>13</v>
      </c>
      <c r="U208">
        <v>15</v>
      </c>
      <c r="V208">
        <v>5</v>
      </c>
      <c r="W208">
        <v>21</v>
      </c>
      <c r="X208">
        <v>25</v>
      </c>
      <c r="Y208">
        <v>10</v>
      </c>
      <c r="Z208">
        <v>7.5</v>
      </c>
      <c r="AA208">
        <v>3</v>
      </c>
      <c r="AB208">
        <v>8</v>
      </c>
      <c r="AC208">
        <v>24</v>
      </c>
      <c r="AD208">
        <v>4</v>
      </c>
    </row>
    <row r="209" spans="1:30" x14ac:dyDescent="0.25">
      <c r="A209" s="8" t="s">
        <v>12</v>
      </c>
      <c r="B209" s="8">
        <f t="shared" si="2"/>
        <v>2005</v>
      </c>
      <c r="C209" s="8">
        <f t="shared" si="3"/>
        <v>12</v>
      </c>
      <c r="D209" s="8">
        <v>1384</v>
      </c>
      <c r="E209" s="8">
        <v>9</v>
      </c>
      <c r="F209">
        <v>61</v>
      </c>
      <c r="G209">
        <v>39</v>
      </c>
      <c r="H209">
        <v>18</v>
      </c>
      <c r="I209">
        <v>31.5</v>
      </c>
      <c r="J209">
        <v>27</v>
      </c>
      <c r="K209">
        <v>27</v>
      </c>
      <c r="L209">
        <v>27</v>
      </c>
      <c r="M209">
        <v>16</v>
      </c>
      <c r="N209">
        <v>25.5</v>
      </c>
      <c r="O209">
        <v>24.5</v>
      </c>
      <c r="P209">
        <v>24</v>
      </c>
      <c r="Q209">
        <v>19.7</v>
      </c>
      <c r="R209">
        <v>13</v>
      </c>
      <c r="S209">
        <v>16</v>
      </c>
      <c r="T209">
        <v>16</v>
      </c>
      <c r="U209">
        <v>10</v>
      </c>
      <c r="V209">
        <v>4</v>
      </c>
      <c r="W209">
        <v>22</v>
      </c>
      <c r="X209">
        <v>8</v>
      </c>
      <c r="Y209">
        <v>10</v>
      </c>
      <c r="Z209">
        <v>6.5</v>
      </c>
      <c r="AA209">
        <v>3.5</v>
      </c>
      <c r="AB209">
        <v>4.5</v>
      </c>
      <c r="AC209">
        <v>7</v>
      </c>
      <c r="AD209">
        <v>4</v>
      </c>
    </row>
    <row r="210" spans="1:30" x14ac:dyDescent="0.25">
      <c r="A210" s="8" t="s">
        <v>11</v>
      </c>
      <c r="B210" s="8">
        <f t="shared" si="2"/>
        <v>2006</v>
      </c>
      <c r="C210" s="8">
        <f t="shared" si="3"/>
        <v>1</v>
      </c>
      <c r="D210" s="8">
        <v>1384</v>
      </c>
      <c r="E210" s="8">
        <v>10</v>
      </c>
      <c r="F210">
        <v>411</v>
      </c>
      <c r="G210">
        <v>116</v>
      </c>
      <c r="H210">
        <v>146</v>
      </c>
      <c r="I210">
        <v>155.5</v>
      </c>
      <c r="J210">
        <v>171</v>
      </c>
      <c r="K210">
        <v>126</v>
      </c>
      <c r="L210">
        <v>145</v>
      </c>
      <c r="M210">
        <v>99</v>
      </c>
      <c r="N210">
        <v>138</v>
      </c>
      <c r="O210">
        <v>42.5</v>
      </c>
      <c r="P210">
        <v>68</v>
      </c>
      <c r="Q210">
        <v>55.2</v>
      </c>
      <c r="R210">
        <v>40</v>
      </c>
      <c r="S210">
        <v>54.5</v>
      </c>
      <c r="T210">
        <v>64</v>
      </c>
      <c r="U210">
        <v>36</v>
      </c>
      <c r="V210">
        <v>56</v>
      </c>
      <c r="W210">
        <v>39.5</v>
      </c>
      <c r="X210">
        <v>47</v>
      </c>
      <c r="Y210">
        <v>52</v>
      </c>
      <c r="Z210">
        <v>55</v>
      </c>
      <c r="AA210">
        <v>57.5</v>
      </c>
      <c r="AB210">
        <v>30.5</v>
      </c>
      <c r="AC210">
        <v>28</v>
      </c>
      <c r="AD210">
        <v>46</v>
      </c>
    </row>
    <row r="211" spans="1:30" x14ac:dyDescent="0.25">
      <c r="A211" s="8" t="s">
        <v>10</v>
      </c>
      <c r="B211" s="8">
        <f t="shared" si="2"/>
        <v>2006</v>
      </c>
      <c r="C211" s="8">
        <f t="shared" si="3"/>
        <v>2</v>
      </c>
      <c r="D211" s="8">
        <v>1384</v>
      </c>
      <c r="E211" s="8">
        <v>11</v>
      </c>
      <c r="F211">
        <v>821</v>
      </c>
      <c r="G211">
        <v>310</v>
      </c>
      <c r="H211">
        <v>283</v>
      </c>
      <c r="I211">
        <v>237</v>
      </c>
      <c r="J211">
        <v>201.5</v>
      </c>
      <c r="K211">
        <v>229</v>
      </c>
      <c r="L211">
        <v>250</v>
      </c>
      <c r="M211">
        <v>261.5</v>
      </c>
      <c r="N211">
        <v>191</v>
      </c>
      <c r="O211">
        <v>149</v>
      </c>
      <c r="P211">
        <v>140.5</v>
      </c>
      <c r="Q211">
        <v>157.30000000000001</v>
      </c>
      <c r="R211">
        <v>61</v>
      </c>
      <c r="S211">
        <v>96</v>
      </c>
      <c r="T211">
        <v>43</v>
      </c>
      <c r="U211">
        <v>35.5</v>
      </c>
      <c r="V211">
        <v>35</v>
      </c>
      <c r="W211">
        <v>56</v>
      </c>
      <c r="X211">
        <v>54</v>
      </c>
      <c r="Y211">
        <v>43</v>
      </c>
      <c r="Z211">
        <v>45.5</v>
      </c>
      <c r="AA211">
        <v>23.5</v>
      </c>
      <c r="AB211">
        <v>24.5</v>
      </c>
      <c r="AC211">
        <v>29</v>
      </c>
      <c r="AD211">
        <v>20</v>
      </c>
    </row>
    <row r="212" spans="1:30" x14ac:dyDescent="0.25">
      <c r="A212" s="8" t="s">
        <v>9</v>
      </c>
      <c r="B212" s="8">
        <f t="shared" si="2"/>
        <v>2006</v>
      </c>
      <c r="C212" s="8">
        <f t="shared" si="3"/>
        <v>3</v>
      </c>
      <c r="D212" s="8">
        <v>1384</v>
      </c>
      <c r="E212" s="8">
        <v>12</v>
      </c>
      <c r="F212">
        <v>29</v>
      </c>
      <c r="G212">
        <v>9</v>
      </c>
      <c r="H212">
        <v>13</v>
      </c>
      <c r="I212">
        <v>6</v>
      </c>
      <c r="J212">
        <v>9</v>
      </c>
      <c r="K212">
        <v>0</v>
      </c>
      <c r="L212">
        <v>0</v>
      </c>
      <c r="M212">
        <v>4.5</v>
      </c>
      <c r="N212">
        <v>15.5</v>
      </c>
      <c r="O212">
        <v>4</v>
      </c>
      <c r="P212">
        <v>10</v>
      </c>
      <c r="Q212">
        <v>2</v>
      </c>
      <c r="R212">
        <v>7.5</v>
      </c>
      <c r="S212">
        <v>0</v>
      </c>
      <c r="T212">
        <v>0</v>
      </c>
      <c r="U212">
        <v>9</v>
      </c>
      <c r="V212">
        <v>0</v>
      </c>
      <c r="W212">
        <v>5</v>
      </c>
      <c r="X212">
        <v>4</v>
      </c>
      <c r="Y212">
        <v>0</v>
      </c>
      <c r="Z212">
        <v>0</v>
      </c>
      <c r="AA212">
        <v>0</v>
      </c>
      <c r="AB212">
        <v>2.5</v>
      </c>
      <c r="AC212">
        <v>2</v>
      </c>
      <c r="AD212">
        <v>0</v>
      </c>
    </row>
    <row r="213" spans="1:30" x14ac:dyDescent="0.25">
      <c r="A213" s="8" t="s">
        <v>8</v>
      </c>
      <c r="B213" s="8">
        <f t="shared" si="2"/>
        <v>2006</v>
      </c>
      <c r="C213" s="8">
        <f t="shared" si="3"/>
        <v>4</v>
      </c>
      <c r="D213" s="8">
        <v>1385</v>
      </c>
      <c r="E213" s="8">
        <v>1</v>
      </c>
      <c r="F213">
        <v>231</v>
      </c>
      <c r="G213">
        <v>180</v>
      </c>
      <c r="H213">
        <v>113</v>
      </c>
      <c r="I213">
        <v>85</v>
      </c>
      <c r="J213">
        <v>115</v>
      </c>
      <c r="K213">
        <v>99.5</v>
      </c>
      <c r="L213">
        <v>82.5</v>
      </c>
      <c r="M213">
        <v>102</v>
      </c>
      <c r="N213">
        <v>72</v>
      </c>
      <c r="O213">
        <v>61.5</v>
      </c>
      <c r="P213">
        <v>62.5</v>
      </c>
      <c r="Q213">
        <v>61.8</v>
      </c>
      <c r="R213">
        <v>44</v>
      </c>
      <c r="S213">
        <v>36.5</v>
      </c>
      <c r="T213">
        <v>41</v>
      </c>
      <c r="U213">
        <v>39</v>
      </c>
      <c r="V213">
        <v>8</v>
      </c>
      <c r="W213">
        <v>24</v>
      </c>
      <c r="X213">
        <v>23</v>
      </c>
      <c r="Y213">
        <v>50</v>
      </c>
      <c r="Z213">
        <v>33.700000000000003</v>
      </c>
      <c r="AA213">
        <v>11</v>
      </c>
      <c r="AB213">
        <v>20.5</v>
      </c>
      <c r="AC213">
        <v>27.9</v>
      </c>
      <c r="AD213">
        <v>41</v>
      </c>
    </row>
    <row r="214" spans="1:30" x14ac:dyDescent="0.25">
      <c r="A214" s="8" t="s">
        <v>7</v>
      </c>
      <c r="B214" s="8">
        <f t="shared" si="2"/>
        <v>2006</v>
      </c>
      <c r="C214" s="8">
        <f t="shared" si="3"/>
        <v>5</v>
      </c>
      <c r="D214" s="8">
        <v>1385</v>
      </c>
      <c r="E214" s="8">
        <v>2</v>
      </c>
      <c r="F214">
        <v>81</v>
      </c>
      <c r="G214">
        <v>75</v>
      </c>
      <c r="H214">
        <v>73</v>
      </c>
      <c r="I214">
        <v>57.5</v>
      </c>
      <c r="J214">
        <v>55.5</v>
      </c>
      <c r="K214">
        <v>54.5</v>
      </c>
      <c r="L214">
        <v>49</v>
      </c>
      <c r="M214">
        <v>100.5</v>
      </c>
      <c r="N214">
        <v>51</v>
      </c>
      <c r="O214">
        <v>52.5</v>
      </c>
      <c r="P214">
        <v>55</v>
      </c>
      <c r="Q214">
        <v>41</v>
      </c>
      <c r="R214">
        <v>19.5</v>
      </c>
      <c r="S214">
        <v>48</v>
      </c>
      <c r="T214">
        <v>19</v>
      </c>
      <c r="U214">
        <v>13</v>
      </c>
      <c r="V214">
        <v>0.5</v>
      </c>
      <c r="W214">
        <v>39.5</v>
      </c>
      <c r="X214">
        <v>28</v>
      </c>
      <c r="Y214">
        <v>29</v>
      </c>
      <c r="Z214">
        <v>20.5</v>
      </c>
      <c r="AA214">
        <v>6.5</v>
      </c>
      <c r="AB214">
        <v>19.5</v>
      </c>
      <c r="AC214">
        <v>20.100000000000001</v>
      </c>
      <c r="AD214">
        <v>10</v>
      </c>
    </row>
    <row r="215" spans="1:30" x14ac:dyDescent="0.25">
      <c r="A215" s="8" t="s">
        <v>6</v>
      </c>
      <c r="B215" s="8">
        <f t="shared" si="2"/>
        <v>2006</v>
      </c>
      <c r="C215" s="8">
        <f t="shared" si="3"/>
        <v>6</v>
      </c>
      <c r="D215" s="8">
        <v>1385</v>
      </c>
      <c r="E215" s="8">
        <v>3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10.5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</row>
    <row r="216" spans="1:30" x14ac:dyDescent="0.25">
      <c r="A216" s="8" t="s">
        <v>5</v>
      </c>
      <c r="B216" s="8">
        <f t="shared" si="2"/>
        <v>2006</v>
      </c>
      <c r="C216" s="8">
        <f t="shared" si="3"/>
        <v>7</v>
      </c>
      <c r="D216" s="8">
        <v>1385</v>
      </c>
      <c r="E216" s="8">
        <v>4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</row>
    <row r="217" spans="1:30" x14ac:dyDescent="0.25">
      <c r="A217" s="8" t="s">
        <v>4</v>
      </c>
      <c r="B217" s="8">
        <f t="shared" si="2"/>
        <v>2006</v>
      </c>
      <c r="C217" s="8">
        <f t="shared" si="3"/>
        <v>8</v>
      </c>
      <c r="D217" s="8">
        <v>1385</v>
      </c>
      <c r="E217" s="8">
        <v>5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1.5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</row>
    <row r="218" spans="1:30" x14ac:dyDescent="0.25">
      <c r="A218" s="8" t="s">
        <v>3</v>
      </c>
      <c r="B218" s="8">
        <f t="shared" si="2"/>
        <v>2006</v>
      </c>
      <c r="C218" s="8">
        <f t="shared" si="3"/>
        <v>9</v>
      </c>
      <c r="D218" s="8">
        <v>1385</v>
      </c>
      <c r="E218" s="8">
        <v>6</v>
      </c>
      <c r="F218">
        <v>2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</row>
    <row r="219" spans="1:30" x14ac:dyDescent="0.25">
      <c r="A219" s="8" t="s">
        <v>14</v>
      </c>
      <c r="B219" s="8">
        <f t="shared" si="2"/>
        <v>2006</v>
      </c>
      <c r="C219" s="8">
        <f t="shared" si="3"/>
        <v>10</v>
      </c>
      <c r="D219" s="8">
        <v>1385</v>
      </c>
      <c r="E219" s="8">
        <v>7</v>
      </c>
      <c r="F219">
        <v>36</v>
      </c>
      <c r="G219">
        <v>8</v>
      </c>
      <c r="H219">
        <v>3</v>
      </c>
      <c r="I219">
        <v>6.5</v>
      </c>
      <c r="J219">
        <v>0</v>
      </c>
      <c r="K219">
        <v>11</v>
      </c>
      <c r="L219">
        <v>6.5</v>
      </c>
      <c r="M219">
        <v>10.5</v>
      </c>
      <c r="N219">
        <v>0</v>
      </c>
      <c r="O219">
        <v>8.5</v>
      </c>
      <c r="P219">
        <v>5</v>
      </c>
      <c r="Q219">
        <v>2.4</v>
      </c>
      <c r="R219">
        <v>16.5</v>
      </c>
      <c r="S219">
        <v>0</v>
      </c>
      <c r="T219">
        <v>0</v>
      </c>
      <c r="U219">
        <v>2</v>
      </c>
      <c r="V219">
        <v>0</v>
      </c>
      <c r="W219">
        <v>1.5</v>
      </c>
      <c r="X219">
        <v>4</v>
      </c>
      <c r="Y219">
        <v>0</v>
      </c>
      <c r="Z219">
        <v>1.5</v>
      </c>
      <c r="AA219">
        <v>0</v>
      </c>
      <c r="AB219">
        <v>0</v>
      </c>
      <c r="AC219">
        <v>0</v>
      </c>
      <c r="AD219">
        <v>0</v>
      </c>
    </row>
    <row r="220" spans="1:30" x14ac:dyDescent="0.25">
      <c r="A220" s="8" t="s">
        <v>13</v>
      </c>
      <c r="B220" s="8">
        <f t="shared" si="2"/>
        <v>2006</v>
      </c>
      <c r="C220" s="8">
        <f t="shared" si="3"/>
        <v>11</v>
      </c>
      <c r="D220" s="8">
        <v>1385</v>
      </c>
      <c r="E220" s="8">
        <v>8</v>
      </c>
      <c r="F220">
        <v>272</v>
      </c>
      <c r="G220">
        <v>114</v>
      </c>
      <c r="H220">
        <v>90.5</v>
      </c>
      <c r="I220">
        <v>94</v>
      </c>
      <c r="J220">
        <v>75.5</v>
      </c>
      <c r="K220">
        <v>63.5</v>
      </c>
      <c r="L220">
        <v>73</v>
      </c>
      <c r="M220">
        <v>81</v>
      </c>
      <c r="N220">
        <v>64</v>
      </c>
      <c r="O220">
        <v>44.5</v>
      </c>
      <c r="P220">
        <v>42</v>
      </c>
      <c r="Q220">
        <v>53.2</v>
      </c>
      <c r="R220">
        <v>31.5</v>
      </c>
      <c r="S220">
        <v>62</v>
      </c>
      <c r="T220">
        <v>29</v>
      </c>
      <c r="U220">
        <v>16.5</v>
      </c>
      <c r="V220">
        <v>36.5</v>
      </c>
      <c r="W220">
        <v>60.5</v>
      </c>
      <c r="X220">
        <v>30</v>
      </c>
      <c r="Y220">
        <v>55</v>
      </c>
      <c r="Z220">
        <v>32.5</v>
      </c>
      <c r="AA220">
        <v>48</v>
      </c>
      <c r="AB220">
        <v>43</v>
      </c>
      <c r="AC220">
        <v>20</v>
      </c>
      <c r="AD220">
        <v>34</v>
      </c>
    </row>
    <row r="221" spans="1:30" x14ac:dyDescent="0.25">
      <c r="A221" s="8" t="s">
        <v>12</v>
      </c>
      <c r="B221" s="8">
        <f t="shared" si="2"/>
        <v>2006</v>
      </c>
      <c r="C221" s="8">
        <f t="shared" si="3"/>
        <v>12</v>
      </c>
      <c r="D221" s="8">
        <v>1385</v>
      </c>
      <c r="E221" s="8">
        <v>9</v>
      </c>
      <c r="F221">
        <v>163</v>
      </c>
      <c r="G221">
        <v>131</v>
      </c>
      <c r="H221">
        <v>62.5</v>
      </c>
      <c r="I221">
        <v>83</v>
      </c>
      <c r="J221">
        <v>54</v>
      </c>
      <c r="K221">
        <v>74.5</v>
      </c>
      <c r="L221">
        <v>81</v>
      </c>
      <c r="M221">
        <v>201</v>
      </c>
      <c r="N221">
        <v>92</v>
      </c>
      <c r="O221">
        <v>51.5</v>
      </c>
      <c r="P221">
        <v>57</v>
      </c>
      <c r="Q221">
        <v>39.700000000000003</v>
      </c>
      <c r="R221">
        <v>39.5</v>
      </c>
      <c r="S221">
        <v>53</v>
      </c>
      <c r="T221">
        <v>29</v>
      </c>
      <c r="U221">
        <v>24</v>
      </c>
      <c r="V221">
        <v>26</v>
      </c>
      <c r="W221">
        <v>49.5</v>
      </c>
      <c r="X221">
        <v>42</v>
      </c>
      <c r="Y221">
        <v>66</v>
      </c>
      <c r="Z221">
        <v>39</v>
      </c>
      <c r="AA221">
        <v>20</v>
      </c>
      <c r="AB221">
        <v>24.5</v>
      </c>
      <c r="AC221">
        <v>33</v>
      </c>
      <c r="AD221">
        <v>22</v>
      </c>
    </row>
    <row r="222" spans="1:30" x14ac:dyDescent="0.25">
      <c r="A222" s="8" t="s">
        <v>11</v>
      </c>
      <c r="B222" s="8">
        <f t="shared" si="2"/>
        <v>2007</v>
      </c>
      <c r="C222" s="8">
        <f t="shared" si="3"/>
        <v>1</v>
      </c>
      <c r="D222" s="8">
        <v>1385</v>
      </c>
      <c r="E222" s="8">
        <v>10</v>
      </c>
      <c r="F222">
        <v>115</v>
      </c>
      <c r="G222">
        <v>35</v>
      </c>
      <c r="H222">
        <v>16</v>
      </c>
      <c r="I222">
        <v>28</v>
      </c>
      <c r="J222">
        <v>20</v>
      </c>
      <c r="K222">
        <v>22</v>
      </c>
      <c r="L222">
        <v>29.5</v>
      </c>
      <c r="M222">
        <v>22</v>
      </c>
      <c r="N222">
        <v>38.5</v>
      </c>
      <c r="O222">
        <v>12</v>
      </c>
      <c r="P222">
        <v>21</v>
      </c>
      <c r="Q222">
        <v>16.600000000000001</v>
      </c>
      <c r="R222">
        <v>19</v>
      </c>
      <c r="S222">
        <v>21.5</v>
      </c>
      <c r="T222">
        <v>13</v>
      </c>
      <c r="U222">
        <v>8.5</v>
      </c>
      <c r="V222">
        <v>1.5</v>
      </c>
      <c r="W222">
        <v>17</v>
      </c>
      <c r="X222">
        <v>15</v>
      </c>
      <c r="Y222">
        <v>14</v>
      </c>
      <c r="Z222">
        <v>14.5</v>
      </c>
      <c r="AA222">
        <v>12</v>
      </c>
      <c r="AB222">
        <v>10</v>
      </c>
      <c r="AC222">
        <v>10.5</v>
      </c>
      <c r="AD222">
        <v>7</v>
      </c>
    </row>
    <row r="223" spans="1:30" x14ac:dyDescent="0.25">
      <c r="A223" s="8" t="s">
        <v>10</v>
      </c>
      <c r="B223" s="8">
        <f t="shared" si="2"/>
        <v>2007</v>
      </c>
      <c r="C223" s="8">
        <f t="shared" si="3"/>
        <v>2</v>
      </c>
      <c r="D223" s="8">
        <v>1385</v>
      </c>
      <c r="E223" s="8">
        <v>11</v>
      </c>
      <c r="F223">
        <v>289</v>
      </c>
      <c r="G223">
        <v>118</v>
      </c>
      <c r="H223">
        <v>59</v>
      </c>
      <c r="I223">
        <v>63</v>
      </c>
      <c r="J223">
        <v>63</v>
      </c>
      <c r="K223">
        <v>71</v>
      </c>
      <c r="L223">
        <v>62</v>
      </c>
      <c r="M223">
        <v>149.5</v>
      </c>
      <c r="N223">
        <v>60.5</v>
      </c>
      <c r="O223">
        <v>16.5</v>
      </c>
      <c r="P223">
        <v>21</v>
      </c>
      <c r="Q223">
        <v>23.9</v>
      </c>
      <c r="R223">
        <v>21</v>
      </c>
      <c r="S223">
        <v>25</v>
      </c>
      <c r="T223">
        <v>26</v>
      </c>
      <c r="U223">
        <v>15</v>
      </c>
      <c r="V223">
        <v>35</v>
      </c>
      <c r="W223">
        <v>10</v>
      </c>
      <c r="X223">
        <v>19</v>
      </c>
      <c r="Y223">
        <v>34</v>
      </c>
      <c r="Z223">
        <v>29</v>
      </c>
      <c r="AA223">
        <v>20</v>
      </c>
      <c r="AB223">
        <v>16.5</v>
      </c>
      <c r="AC223">
        <v>11.9</v>
      </c>
      <c r="AD223">
        <v>24.5</v>
      </c>
    </row>
    <row r="224" spans="1:30" x14ac:dyDescent="0.25">
      <c r="A224" s="8" t="s">
        <v>9</v>
      </c>
      <c r="B224" s="8">
        <f t="shared" si="2"/>
        <v>2007</v>
      </c>
      <c r="C224" s="8">
        <f t="shared" si="3"/>
        <v>3</v>
      </c>
      <c r="D224" s="8">
        <v>1385</v>
      </c>
      <c r="E224" s="8">
        <v>12</v>
      </c>
      <c r="F224">
        <v>135</v>
      </c>
      <c r="G224">
        <v>57</v>
      </c>
      <c r="H224">
        <v>22</v>
      </c>
      <c r="I224">
        <v>8.5</v>
      </c>
      <c r="J224">
        <v>23</v>
      </c>
      <c r="K224">
        <v>26.5</v>
      </c>
      <c r="L224">
        <v>18</v>
      </c>
      <c r="M224">
        <v>56.5</v>
      </c>
      <c r="N224">
        <v>27.5</v>
      </c>
      <c r="O224">
        <v>5</v>
      </c>
      <c r="P224">
        <v>8.5</v>
      </c>
      <c r="Q224">
        <v>11.5</v>
      </c>
      <c r="R224">
        <v>4.5</v>
      </c>
      <c r="S224">
        <v>36</v>
      </c>
      <c r="T224">
        <v>36</v>
      </c>
      <c r="U224">
        <v>7</v>
      </c>
      <c r="V224">
        <v>62.5</v>
      </c>
      <c r="W224">
        <v>31.5</v>
      </c>
      <c r="X224">
        <v>25</v>
      </c>
      <c r="Y224">
        <v>32</v>
      </c>
      <c r="Z224">
        <v>35</v>
      </c>
      <c r="AA224">
        <v>43</v>
      </c>
      <c r="AB224">
        <v>23</v>
      </c>
      <c r="AC224">
        <v>4.5</v>
      </c>
      <c r="AD224">
        <v>51.5</v>
      </c>
    </row>
    <row r="225" spans="1:30" x14ac:dyDescent="0.25">
      <c r="A225" s="8" t="s">
        <v>8</v>
      </c>
      <c r="B225" s="8">
        <f t="shared" si="2"/>
        <v>2007</v>
      </c>
      <c r="C225" s="8">
        <f t="shared" si="3"/>
        <v>4</v>
      </c>
      <c r="D225" s="8">
        <v>1386</v>
      </c>
      <c r="E225" s="8">
        <v>1</v>
      </c>
      <c r="F225">
        <v>379.5</v>
      </c>
      <c r="G225">
        <v>214</v>
      </c>
      <c r="H225">
        <v>130.5</v>
      </c>
      <c r="I225">
        <v>106</v>
      </c>
      <c r="J225">
        <v>126.5</v>
      </c>
      <c r="K225">
        <v>127</v>
      </c>
      <c r="L225">
        <v>90.5</v>
      </c>
      <c r="M225">
        <v>148</v>
      </c>
      <c r="N225">
        <v>100.5</v>
      </c>
      <c r="O225">
        <v>110.5</v>
      </c>
      <c r="P225">
        <v>81</v>
      </c>
      <c r="Q225">
        <v>57.7</v>
      </c>
      <c r="R225">
        <v>73.7</v>
      </c>
      <c r="S225">
        <v>63</v>
      </c>
      <c r="T225">
        <v>55</v>
      </c>
      <c r="U225">
        <v>70.5</v>
      </c>
      <c r="V225">
        <v>78</v>
      </c>
      <c r="W225">
        <v>45.5</v>
      </c>
      <c r="X225">
        <v>55</v>
      </c>
      <c r="Y225">
        <v>41</v>
      </c>
      <c r="Z225">
        <v>51</v>
      </c>
      <c r="AA225">
        <v>30</v>
      </c>
      <c r="AB225">
        <v>38</v>
      </c>
      <c r="AC225">
        <v>35.5</v>
      </c>
      <c r="AD225">
        <v>33</v>
      </c>
    </row>
    <row r="226" spans="1:30" x14ac:dyDescent="0.25">
      <c r="A226" s="8" t="s">
        <v>7</v>
      </c>
      <c r="B226" s="8">
        <f t="shared" si="2"/>
        <v>2007</v>
      </c>
      <c r="C226" s="8">
        <f t="shared" si="3"/>
        <v>5</v>
      </c>
      <c r="D226" s="8">
        <v>1386</v>
      </c>
      <c r="E226" s="8">
        <v>2</v>
      </c>
      <c r="F226">
        <v>90.5</v>
      </c>
      <c r="G226">
        <v>43</v>
      </c>
      <c r="H226">
        <v>38.5</v>
      </c>
      <c r="I226">
        <v>31.5</v>
      </c>
      <c r="J226">
        <v>16.5</v>
      </c>
      <c r="K226">
        <v>35</v>
      </c>
      <c r="L226">
        <v>22</v>
      </c>
      <c r="M226">
        <v>39.5</v>
      </c>
      <c r="N226">
        <v>29.5</v>
      </c>
      <c r="O226">
        <v>15.5</v>
      </c>
      <c r="P226">
        <v>38</v>
      </c>
      <c r="Q226">
        <v>28.8</v>
      </c>
      <c r="R226">
        <v>52.5</v>
      </c>
      <c r="S226">
        <v>0</v>
      </c>
      <c r="T226">
        <v>18</v>
      </c>
      <c r="U226">
        <v>43</v>
      </c>
      <c r="V226">
        <v>0</v>
      </c>
      <c r="W226">
        <v>10</v>
      </c>
      <c r="X226">
        <v>24</v>
      </c>
      <c r="Y226">
        <v>20</v>
      </c>
      <c r="Z226">
        <v>17</v>
      </c>
      <c r="AA226">
        <v>26</v>
      </c>
      <c r="AB226">
        <v>24</v>
      </c>
      <c r="AC226">
        <v>21.7</v>
      </c>
      <c r="AD226">
        <v>1.5</v>
      </c>
    </row>
    <row r="227" spans="1:30" x14ac:dyDescent="0.25">
      <c r="A227" s="8" t="s">
        <v>6</v>
      </c>
      <c r="B227" s="8">
        <f t="shared" si="2"/>
        <v>2007</v>
      </c>
      <c r="C227" s="8">
        <f t="shared" si="3"/>
        <v>6</v>
      </c>
      <c r="D227" s="8">
        <v>1386</v>
      </c>
      <c r="E227" s="8">
        <v>3</v>
      </c>
      <c r="F227">
        <v>21</v>
      </c>
      <c r="G227">
        <v>0</v>
      </c>
      <c r="H227">
        <v>1.5</v>
      </c>
      <c r="I227">
        <v>4.3</v>
      </c>
      <c r="J227">
        <v>5</v>
      </c>
      <c r="K227">
        <v>5</v>
      </c>
      <c r="L227">
        <v>4</v>
      </c>
      <c r="M227">
        <v>1.5</v>
      </c>
      <c r="N227">
        <v>10.5</v>
      </c>
      <c r="O227">
        <v>0</v>
      </c>
      <c r="P227">
        <v>0</v>
      </c>
      <c r="Q227">
        <v>4.7</v>
      </c>
      <c r="R227">
        <v>18</v>
      </c>
      <c r="S227">
        <v>1.5</v>
      </c>
      <c r="T227">
        <v>0</v>
      </c>
      <c r="U227">
        <v>3</v>
      </c>
      <c r="V227">
        <v>3</v>
      </c>
      <c r="W227">
        <v>0</v>
      </c>
      <c r="X227">
        <v>2</v>
      </c>
      <c r="Y227">
        <v>6</v>
      </c>
      <c r="Z227">
        <v>0</v>
      </c>
      <c r="AA227">
        <v>4.5</v>
      </c>
      <c r="AB227">
        <v>1.5</v>
      </c>
      <c r="AC227">
        <v>0</v>
      </c>
      <c r="AD227">
        <v>0.5</v>
      </c>
    </row>
    <row r="228" spans="1:30" x14ac:dyDescent="0.25">
      <c r="A228" s="8" t="s">
        <v>5</v>
      </c>
      <c r="B228" s="8">
        <f t="shared" si="2"/>
        <v>2007</v>
      </c>
      <c r="C228" s="8">
        <f t="shared" si="3"/>
        <v>7</v>
      </c>
      <c r="D228" s="8">
        <v>1386</v>
      </c>
      <c r="E228" s="8">
        <v>4</v>
      </c>
      <c r="F228">
        <v>3</v>
      </c>
      <c r="G228">
        <v>0</v>
      </c>
      <c r="H228">
        <v>0.5</v>
      </c>
      <c r="I228">
        <v>0.5</v>
      </c>
      <c r="J228">
        <v>1</v>
      </c>
      <c r="K228">
        <v>2</v>
      </c>
      <c r="L228">
        <v>5</v>
      </c>
      <c r="M228">
        <v>0</v>
      </c>
      <c r="N228">
        <v>4.5</v>
      </c>
      <c r="O228">
        <v>10</v>
      </c>
      <c r="P228">
        <v>0</v>
      </c>
      <c r="Q228">
        <v>6</v>
      </c>
      <c r="R228">
        <v>0</v>
      </c>
      <c r="S228">
        <v>0</v>
      </c>
      <c r="T228">
        <v>0</v>
      </c>
      <c r="U228">
        <v>4</v>
      </c>
      <c r="V228">
        <v>3.5</v>
      </c>
      <c r="W228">
        <v>1.5</v>
      </c>
      <c r="X228">
        <v>10</v>
      </c>
      <c r="Y228">
        <v>0</v>
      </c>
      <c r="Z228">
        <v>0</v>
      </c>
      <c r="AA228">
        <v>6.5</v>
      </c>
      <c r="AB228">
        <v>11.5</v>
      </c>
      <c r="AC228">
        <v>2.5</v>
      </c>
      <c r="AD228">
        <v>7</v>
      </c>
    </row>
    <row r="229" spans="1:30" x14ac:dyDescent="0.25">
      <c r="A229" s="8" t="s">
        <v>4</v>
      </c>
      <c r="B229" s="8">
        <f t="shared" si="2"/>
        <v>2007</v>
      </c>
      <c r="C229" s="8">
        <f t="shared" si="3"/>
        <v>8</v>
      </c>
      <c r="D229" s="8">
        <v>1386</v>
      </c>
      <c r="E229" s="8">
        <v>5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0.5</v>
      </c>
      <c r="L229">
        <v>0</v>
      </c>
      <c r="M229">
        <v>3</v>
      </c>
      <c r="N229">
        <v>0</v>
      </c>
      <c r="O229">
        <v>4</v>
      </c>
      <c r="P229">
        <v>0</v>
      </c>
      <c r="Q229">
        <v>0.5</v>
      </c>
      <c r="R229">
        <v>0</v>
      </c>
      <c r="S229">
        <v>0</v>
      </c>
      <c r="T229">
        <v>0</v>
      </c>
      <c r="U229">
        <v>2</v>
      </c>
      <c r="V229">
        <v>1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</row>
    <row r="230" spans="1:30" x14ac:dyDescent="0.25">
      <c r="A230" s="8" t="s">
        <v>3</v>
      </c>
      <c r="B230" s="8">
        <f t="shared" si="2"/>
        <v>2007</v>
      </c>
      <c r="C230" s="8">
        <f t="shared" si="3"/>
        <v>9</v>
      </c>
      <c r="D230" s="8">
        <v>1386</v>
      </c>
      <c r="E230" s="8">
        <v>6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</row>
    <row r="231" spans="1:30" x14ac:dyDescent="0.25">
      <c r="A231" s="8" t="s">
        <v>14</v>
      </c>
      <c r="B231" s="8">
        <f t="shared" si="2"/>
        <v>2007</v>
      </c>
      <c r="C231" s="8">
        <f t="shared" si="3"/>
        <v>10</v>
      </c>
      <c r="D231" s="8">
        <v>1386</v>
      </c>
      <c r="E231" s="8">
        <v>7</v>
      </c>
      <c r="F231">
        <v>5</v>
      </c>
      <c r="G231">
        <v>5</v>
      </c>
      <c r="H231">
        <v>0</v>
      </c>
      <c r="I231">
        <v>0</v>
      </c>
      <c r="J231">
        <v>0</v>
      </c>
      <c r="K231">
        <v>1</v>
      </c>
      <c r="L231">
        <v>0.5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1</v>
      </c>
      <c r="S231">
        <v>3</v>
      </c>
      <c r="T231">
        <v>0</v>
      </c>
      <c r="U231">
        <v>0</v>
      </c>
      <c r="V231">
        <v>0</v>
      </c>
      <c r="W231">
        <v>0</v>
      </c>
      <c r="X231">
        <v>1</v>
      </c>
      <c r="Y231">
        <v>0</v>
      </c>
      <c r="Z231">
        <v>1.5</v>
      </c>
      <c r="AA231">
        <v>0</v>
      </c>
      <c r="AB231">
        <v>0.5</v>
      </c>
      <c r="AC231">
        <v>10.5</v>
      </c>
      <c r="AD231">
        <v>0</v>
      </c>
    </row>
    <row r="232" spans="1:30" x14ac:dyDescent="0.25">
      <c r="A232" s="8" t="s">
        <v>13</v>
      </c>
      <c r="B232" s="8">
        <f t="shared" si="2"/>
        <v>2007</v>
      </c>
      <c r="C232" s="8">
        <f t="shared" si="3"/>
        <v>11</v>
      </c>
      <c r="D232" s="8">
        <v>1386</v>
      </c>
      <c r="E232" s="8">
        <v>8</v>
      </c>
      <c r="F232">
        <v>25</v>
      </c>
      <c r="G232">
        <v>18</v>
      </c>
      <c r="H232">
        <v>16</v>
      </c>
      <c r="I232">
        <v>6.5</v>
      </c>
      <c r="J232">
        <v>10</v>
      </c>
      <c r="K232">
        <v>3</v>
      </c>
      <c r="L232">
        <v>5</v>
      </c>
      <c r="M232">
        <v>12</v>
      </c>
      <c r="N232">
        <v>8</v>
      </c>
      <c r="O232">
        <v>7.5</v>
      </c>
      <c r="P232">
        <v>5</v>
      </c>
      <c r="Q232">
        <v>2</v>
      </c>
      <c r="R232">
        <v>4.5</v>
      </c>
      <c r="S232">
        <v>1</v>
      </c>
      <c r="T232">
        <v>5</v>
      </c>
      <c r="U232">
        <v>6.5</v>
      </c>
      <c r="V232">
        <v>0</v>
      </c>
      <c r="W232">
        <v>0.5</v>
      </c>
      <c r="X232">
        <v>3</v>
      </c>
      <c r="Y232">
        <v>5</v>
      </c>
      <c r="Z232">
        <v>3.5</v>
      </c>
      <c r="AA232">
        <v>0</v>
      </c>
      <c r="AB232">
        <v>1.5</v>
      </c>
      <c r="AC232">
        <v>5.5</v>
      </c>
      <c r="AD232">
        <v>0</v>
      </c>
    </row>
    <row r="233" spans="1:30" x14ac:dyDescent="0.25">
      <c r="A233" s="8" t="s">
        <v>12</v>
      </c>
      <c r="B233" s="8">
        <f t="shared" si="2"/>
        <v>2007</v>
      </c>
      <c r="C233" s="8">
        <f t="shared" si="3"/>
        <v>12</v>
      </c>
      <c r="D233" s="8">
        <v>1386</v>
      </c>
      <c r="E233" s="8">
        <v>9</v>
      </c>
      <c r="F233">
        <v>377.5</v>
      </c>
      <c r="G233">
        <v>113</v>
      </c>
      <c r="H233">
        <v>78</v>
      </c>
      <c r="I233">
        <v>109</v>
      </c>
      <c r="J233">
        <v>81</v>
      </c>
      <c r="K233">
        <v>73.5</v>
      </c>
      <c r="L233">
        <v>87</v>
      </c>
      <c r="M233">
        <v>74.5</v>
      </c>
      <c r="N233">
        <v>49</v>
      </c>
      <c r="O233">
        <v>33.5</v>
      </c>
      <c r="P233">
        <v>34.5</v>
      </c>
      <c r="Q233">
        <v>39.200000000000003</v>
      </c>
      <c r="R233">
        <v>19</v>
      </c>
      <c r="S233">
        <v>10.5</v>
      </c>
      <c r="T233">
        <v>0</v>
      </c>
      <c r="U233">
        <v>4</v>
      </c>
      <c r="V233">
        <v>0.5</v>
      </c>
      <c r="W233">
        <v>5</v>
      </c>
      <c r="X233">
        <v>8</v>
      </c>
      <c r="Y233">
        <v>4</v>
      </c>
      <c r="Z233">
        <v>1.5</v>
      </c>
      <c r="AA233">
        <v>3</v>
      </c>
      <c r="AB233">
        <v>0.5</v>
      </c>
      <c r="AC233">
        <v>6</v>
      </c>
      <c r="AD233">
        <v>0.5</v>
      </c>
    </row>
    <row r="234" spans="1:30" x14ac:dyDescent="0.25">
      <c r="A234" s="8" t="s">
        <v>11</v>
      </c>
      <c r="B234" s="8">
        <f t="shared" si="2"/>
        <v>2008</v>
      </c>
      <c r="C234" s="8">
        <f t="shared" si="3"/>
        <v>1</v>
      </c>
      <c r="D234" s="8">
        <v>1386</v>
      </c>
      <c r="E234" s="8">
        <v>10</v>
      </c>
      <c r="F234">
        <v>172</v>
      </c>
      <c r="G234">
        <v>35</v>
      </c>
      <c r="H234">
        <v>15.5</v>
      </c>
      <c r="I234">
        <v>31</v>
      </c>
      <c r="J234">
        <v>35</v>
      </c>
      <c r="K234">
        <v>29</v>
      </c>
      <c r="L234">
        <v>27</v>
      </c>
      <c r="M234">
        <v>42.5</v>
      </c>
      <c r="N234">
        <v>46.5</v>
      </c>
      <c r="O234">
        <v>14</v>
      </c>
      <c r="P234">
        <v>38.5</v>
      </c>
      <c r="Q234">
        <v>18.100000000000001</v>
      </c>
      <c r="R234">
        <v>11.5</v>
      </c>
      <c r="S234">
        <v>24</v>
      </c>
      <c r="T234">
        <v>23</v>
      </c>
      <c r="U234">
        <v>22</v>
      </c>
      <c r="V234">
        <v>9</v>
      </c>
      <c r="W234">
        <v>18.5</v>
      </c>
      <c r="X234">
        <v>23</v>
      </c>
      <c r="Y234">
        <v>35</v>
      </c>
      <c r="Z234">
        <v>38.5</v>
      </c>
      <c r="AA234">
        <v>9.5</v>
      </c>
      <c r="AB234">
        <v>14.5</v>
      </c>
      <c r="AC234">
        <v>14.5</v>
      </c>
      <c r="AD234">
        <v>9.5</v>
      </c>
    </row>
    <row r="235" spans="1:30" x14ac:dyDescent="0.25">
      <c r="A235" s="8" t="s">
        <v>10</v>
      </c>
      <c r="B235" s="8">
        <f t="shared" si="2"/>
        <v>2008</v>
      </c>
      <c r="C235" s="8">
        <f t="shared" si="3"/>
        <v>2</v>
      </c>
      <c r="D235" s="8">
        <v>1386</v>
      </c>
      <c r="E235" s="8">
        <v>11</v>
      </c>
      <c r="F235">
        <v>207.5</v>
      </c>
      <c r="G235">
        <v>54</v>
      </c>
      <c r="H235">
        <v>25</v>
      </c>
      <c r="I235">
        <v>34</v>
      </c>
      <c r="J235">
        <v>30.5</v>
      </c>
      <c r="K235">
        <v>25</v>
      </c>
      <c r="L235">
        <v>29</v>
      </c>
      <c r="M235">
        <v>29</v>
      </c>
      <c r="N235">
        <v>36.5</v>
      </c>
      <c r="O235">
        <v>20</v>
      </c>
      <c r="P235">
        <v>20</v>
      </c>
      <c r="Q235">
        <v>5.2</v>
      </c>
      <c r="R235">
        <v>14.5</v>
      </c>
      <c r="S235">
        <v>11</v>
      </c>
      <c r="T235">
        <v>4</v>
      </c>
      <c r="U235">
        <v>3</v>
      </c>
      <c r="V235">
        <v>8</v>
      </c>
      <c r="W235">
        <v>2</v>
      </c>
      <c r="X235">
        <v>1</v>
      </c>
      <c r="Y235">
        <v>0</v>
      </c>
      <c r="Z235">
        <v>13</v>
      </c>
      <c r="AA235">
        <v>2.5</v>
      </c>
      <c r="AB235">
        <v>0</v>
      </c>
      <c r="AC235">
        <v>0</v>
      </c>
      <c r="AD235">
        <v>0.5</v>
      </c>
    </row>
    <row r="236" spans="1:30" x14ac:dyDescent="0.25">
      <c r="A236" s="8" t="s">
        <v>9</v>
      </c>
      <c r="B236" s="8">
        <f t="shared" si="2"/>
        <v>2008</v>
      </c>
      <c r="C236" s="8">
        <f t="shared" si="3"/>
        <v>3</v>
      </c>
      <c r="D236" s="8">
        <v>1386</v>
      </c>
      <c r="E236" s="8">
        <v>12</v>
      </c>
      <c r="F236">
        <v>18</v>
      </c>
      <c r="G236">
        <v>8</v>
      </c>
      <c r="H236">
        <v>10</v>
      </c>
      <c r="I236">
        <v>1</v>
      </c>
      <c r="J236">
        <v>11.5</v>
      </c>
      <c r="K236">
        <v>7.5</v>
      </c>
      <c r="L236">
        <v>4.5</v>
      </c>
      <c r="M236">
        <v>16</v>
      </c>
      <c r="N236">
        <v>16.5</v>
      </c>
      <c r="O236">
        <v>0</v>
      </c>
      <c r="P236">
        <v>3</v>
      </c>
      <c r="Q236">
        <v>4</v>
      </c>
      <c r="R236">
        <v>0</v>
      </c>
      <c r="S236">
        <v>4</v>
      </c>
      <c r="T236">
        <v>0</v>
      </c>
      <c r="U236">
        <v>0</v>
      </c>
      <c r="V236">
        <v>1</v>
      </c>
      <c r="W236">
        <v>1</v>
      </c>
      <c r="X236">
        <v>2</v>
      </c>
      <c r="Y236">
        <v>0</v>
      </c>
      <c r="Z236">
        <v>1.5</v>
      </c>
      <c r="AA236">
        <v>0</v>
      </c>
      <c r="AB236">
        <v>0</v>
      </c>
      <c r="AC236">
        <v>0</v>
      </c>
      <c r="AD236">
        <v>0</v>
      </c>
    </row>
    <row r="237" spans="1:30" x14ac:dyDescent="0.25">
      <c r="A237" s="8" t="s">
        <v>8</v>
      </c>
      <c r="B237" s="8">
        <f t="shared" si="2"/>
        <v>2008</v>
      </c>
      <c r="C237" s="8">
        <f t="shared" si="3"/>
        <v>4</v>
      </c>
      <c r="D237" s="8">
        <v>1387</v>
      </c>
      <c r="E237" s="8">
        <v>1</v>
      </c>
      <c r="F237">
        <v>60</v>
      </c>
      <c r="G237">
        <v>40</v>
      </c>
      <c r="H237">
        <v>35</v>
      </c>
      <c r="I237">
        <v>32.5</v>
      </c>
      <c r="J237">
        <v>10.5</v>
      </c>
      <c r="K237">
        <v>32.5</v>
      </c>
      <c r="L237">
        <v>34.5</v>
      </c>
      <c r="M237">
        <v>43</v>
      </c>
      <c r="N237">
        <v>10.5</v>
      </c>
      <c r="O237">
        <v>21</v>
      </c>
      <c r="P237">
        <v>24</v>
      </c>
      <c r="Q237">
        <v>30</v>
      </c>
      <c r="R237">
        <v>14</v>
      </c>
      <c r="S237">
        <v>4.5</v>
      </c>
      <c r="T237">
        <v>7</v>
      </c>
      <c r="U237">
        <v>14.5</v>
      </c>
      <c r="V237">
        <v>7</v>
      </c>
      <c r="W237">
        <v>5.3</v>
      </c>
      <c r="X237">
        <v>13</v>
      </c>
      <c r="Y237">
        <v>8</v>
      </c>
      <c r="Z237">
        <v>9</v>
      </c>
      <c r="AA237">
        <v>1</v>
      </c>
      <c r="AB237">
        <v>5</v>
      </c>
      <c r="AC237">
        <v>9</v>
      </c>
      <c r="AD237">
        <v>1</v>
      </c>
    </row>
    <row r="238" spans="1:30" x14ac:dyDescent="0.25">
      <c r="A238" s="8" t="s">
        <v>7</v>
      </c>
      <c r="B238" s="8">
        <f t="shared" si="2"/>
        <v>2008</v>
      </c>
      <c r="C238" s="8">
        <f t="shared" si="3"/>
        <v>5</v>
      </c>
      <c r="D238" s="8">
        <v>1387</v>
      </c>
      <c r="E238" s="8">
        <v>2</v>
      </c>
      <c r="F238">
        <v>18.5</v>
      </c>
      <c r="G238">
        <v>8</v>
      </c>
      <c r="H238">
        <v>3</v>
      </c>
      <c r="I238">
        <v>6.5</v>
      </c>
      <c r="J238">
        <v>5</v>
      </c>
      <c r="K238">
        <v>6.5</v>
      </c>
      <c r="L238">
        <v>7.5</v>
      </c>
      <c r="M238">
        <v>0</v>
      </c>
      <c r="N238">
        <v>8</v>
      </c>
      <c r="O238">
        <v>3</v>
      </c>
      <c r="P238">
        <v>0</v>
      </c>
      <c r="Q238">
        <v>2.2000000000000002</v>
      </c>
      <c r="R238">
        <v>0</v>
      </c>
      <c r="S238">
        <v>0</v>
      </c>
      <c r="T238">
        <v>0</v>
      </c>
      <c r="U238">
        <v>7.5</v>
      </c>
      <c r="V238">
        <v>1</v>
      </c>
      <c r="W238">
        <v>0</v>
      </c>
      <c r="X238">
        <v>1</v>
      </c>
      <c r="Y238">
        <v>0</v>
      </c>
      <c r="Z238">
        <v>0</v>
      </c>
      <c r="AA238">
        <v>1</v>
      </c>
      <c r="AB238">
        <v>0</v>
      </c>
      <c r="AC238">
        <v>0</v>
      </c>
      <c r="AD238">
        <v>0</v>
      </c>
    </row>
    <row r="239" spans="1:30" x14ac:dyDescent="0.25">
      <c r="A239" s="8" t="s">
        <v>6</v>
      </c>
      <c r="B239" s="8">
        <f t="shared" si="2"/>
        <v>2008</v>
      </c>
      <c r="C239" s="8">
        <f t="shared" si="3"/>
        <v>6</v>
      </c>
      <c r="D239" s="8">
        <v>1387</v>
      </c>
      <c r="E239" s="8">
        <v>3</v>
      </c>
      <c r="F239">
        <v>5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</row>
    <row r="240" spans="1:30" x14ac:dyDescent="0.25">
      <c r="A240" s="8" t="s">
        <v>5</v>
      </c>
      <c r="B240" s="8">
        <f t="shared" ref="B240:B303" si="4">IF(C240=1,B239+1,B239)</f>
        <v>2008</v>
      </c>
      <c r="C240" s="8">
        <f t="shared" ref="C240:C303" si="5">IF(C239=12,1,C239+1)</f>
        <v>7</v>
      </c>
      <c r="D240" s="8">
        <v>1387</v>
      </c>
      <c r="E240" s="8">
        <v>4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0.5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2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</row>
    <row r="241" spans="1:30" x14ac:dyDescent="0.25">
      <c r="A241" s="8" t="s">
        <v>4</v>
      </c>
      <c r="B241" s="8">
        <f t="shared" si="4"/>
        <v>2008</v>
      </c>
      <c r="C241" s="8">
        <f t="shared" si="5"/>
        <v>8</v>
      </c>
      <c r="D241" s="8">
        <v>1387</v>
      </c>
      <c r="E241" s="8">
        <v>5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</row>
    <row r="242" spans="1:30" x14ac:dyDescent="0.25">
      <c r="A242" s="8" t="s">
        <v>3</v>
      </c>
      <c r="B242" s="8">
        <f t="shared" si="4"/>
        <v>2008</v>
      </c>
      <c r="C242" s="8">
        <f t="shared" si="5"/>
        <v>9</v>
      </c>
      <c r="D242" s="8">
        <v>1387</v>
      </c>
      <c r="E242" s="8">
        <v>6</v>
      </c>
      <c r="F242">
        <v>10</v>
      </c>
      <c r="G242">
        <v>14</v>
      </c>
      <c r="H242">
        <v>9.5</v>
      </c>
      <c r="I242">
        <v>11.5</v>
      </c>
      <c r="J242">
        <v>7</v>
      </c>
      <c r="K242">
        <v>2</v>
      </c>
      <c r="L242">
        <v>9.5</v>
      </c>
      <c r="M242">
        <v>10</v>
      </c>
      <c r="N242">
        <v>11</v>
      </c>
      <c r="O242">
        <v>0</v>
      </c>
      <c r="P242">
        <v>0</v>
      </c>
      <c r="Q242">
        <v>1.7</v>
      </c>
      <c r="R242">
        <v>0</v>
      </c>
      <c r="S242">
        <v>0.5</v>
      </c>
      <c r="T242">
        <v>0</v>
      </c>
      <c r="U242">
        <v>3</v>
      </c>
      <c r="V242">
        <v>0</v>
      </c>
      <c r="W242">
        <v>0</v>
      </c>
      <c r="X242">
        <v>3</v>
      </c>
      <c r="Y242">
        <v>6</v>
      </c>
      <c r="Z242">
        <v>0</v>
      </c>
      <c r="AA242">
        <v>0</v>
      </c>
      <c r="AB242">
        <v>0.5</v>
      </c>
      <c r="AC242">
        <v>0</v>
      </c>
      <c r="AD242">
        <v>0</v>
      </c>
    </row>
    <row r="243" spans="1:30" x14ac:dyDescent="0.25">
      <c r="A243" s="8" t="s">
        <v>14</v>
      </c>
      <c r="B243" s="8">
        <f t="shared" si="4"/>
        <v>2008</v>
      </c>
      <c r="C243" s="8">
        <f t="shared" si="5"/>
        <v>10</v>
      </c>
      <c r="D243" s="8">
        <v>1387</v>
      </c>
      <c r="E243" s="8">
        <v>7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</row>
    <row r="244" spans="1:30" x14ac:dyDescent="0.25">
      <c r="A244" s="8" t="s">
        <v>13</v>
      </c>
      <c r="B244" s="8">
        <f t="shared" si="4"/>
        <v>2008</v>
      </c>
      <c r="C244" s="8">
        <f t="shared" si="5"/>
        <v>11</v>
      </c>
      <c r="D244" s="8">
        <v>1387</v>
      </c>
      <c r="E244" s="8">
        <v>8</v>
      </c>
      <c r="F244">
        <v>118.7</v>
      </c>
      <c r="G244">
        <v>102</v>
      </c>
      <c r="H244">
        <v>49.5</v>
      </c>
      <c r="I244">
        <v>46</v>
      </c>
      <c r="J244">
        <v>52</v>
      </c>
      <c r="K244">
        <v>49.5</v>
      </c>
      <c r="L244">
        <v>58.5</v>
      </c>
      <c r="M244">
        <v>61</v>
      </c>
      <c r="N244">
        <v>50.5</v>
      </c>
      <c r="O244">
        <v>25</v>
      </c>
      <c r="P244">
        <v>33.5</v>
      </c>
      <c r="Q244">
        <v>20.5</v>
      </c>
      <c r="R244">
        <v>26.5</v>
      </c>
      <c r="S244">
        <v>14</v>
      </c>
      <c r="T244">
        <v>21</v>
      </c>
      <c r="U244">
        <v>24.5</v>
      </c>
      <c r="V244">
        <v>9.5</v>
      </c>
      <c r="W244">
        <v>9</v>
      </c>
      <c r="X244">
        <v>31</v>
      </c>
      <c r="Y244">
        <v>17</v>
      </c>
      <c r="Z244">
        <v>26.5</v>
      </c>
      <c r="AA244">
        <v>11.5</v>
      </c>
      <c r="AB244">
        <v>15</v>
      </c>
      <c r="AC244">
        <v>29.5</v>
      </c>
      <c r="AD244">
        <v>7.5</v>
      </c>
    </row>
    <row r="245" spans="1:30" x14ac:dyDescent="0.25">
      <c r="A245" s="8" t="s">
        <v>12</v>
      </c>
      <c r="B245" s="8">
        <f t="shared" si="4"/>
        <v>2008</v>
      </c>
      <c r="C245" s="8">
        <f t="shared" si="5"/>
        <v>12</v>
      </c>
      <c r="D245" s="8">
        <v>1387</v>
      </c>
      <c r="E245" s="8">
        <v>9</v>
      </c>
      <c r="F245">
        <v>92.5</v>
      </c>
      <c r="G245">
        <v>44</v>
      </c>
      <c r="H245">
        <v>40.5</v>
      </c>
      <c r="I245">
        <v>49</v>
      </c>
      <c r="J245">
        <v>37</v>
      </c>
      <c r="K245">
        <v>51.5</v>
      </c>
      <c r="L245">
        <v>39.5</v>
      </c>
      <c r="M245">
        <v>25</v>
      </c>
      <c r="N245">
        <v>43</v>
      </c>
      <c r="O245">
        <v>10</v>
      </c>
      <c r="P245">
        <v>28</v>
      </c>
      <c r="Q245">
        <v>20.5</v>
      </c>
      <c r="R245">
        <v>16</v>
      </c>
      <c r="S245">
        <v>26</v>
      </c>
      <c r="T245">
        <v>17.5</v>
      </c>
      <c r="U245">
        <v>16</v>
      </c>
      <c r="V245">
        <v>18</v>
      </c>
      <c r="W245">
        <v>12.5</v>
      </c>
      <c r="X245">
        <v>14</v>
      </c>
      <c r="Y245">
        <v>9.5</v>
      </c>
      <c r="Z245">
        <v>19</v>
      </c>
      <c r="AA245">
        <v>16</v>
      </c>
      <c r="AB245">
        <v>10.5</v>
      </c>
      <c r="AC245">
        <v>8</v>
      </c>
      <c r="AD245">
        <v>5.5</v>
      </c>
    </row>
    <row r="246" spans="1:30" x14ac:dyDescent="0.25">
      <c r="A246" s="8" t="s">
        <v>11</v>
      </c>
      <c r="B246" s="8">
        <f t="shared" si="4"/>
        <v>2009</v>
      </c>
      <c r="C246" s="8">
        <f t="shared" si="5"/>
        <v>1</v>
      </c>
      <c r="D246" s="8">
        <v>1387</v>
      </c>
      <c r="E246" s="8">
        <v>10</v>
      </c>
      <c r="F246">
        <v>136</v>
      </c>
      <c r="G246">
        <v>51</v>
      </c>
      <c r="H246">
        <v>46</v>
      </c>
      <c r="I246">
        <v>33</v>
      </c>
      <c r="J246">
        <v>31</v>
      </c>
      <c r="K246">
        <v>21.5</v>
      </c>
      <c r="L246">
        <v>36</v>
      </c>
      <c r="M246">
        <v>32.5</v>
      </c>
      <c r="N246">
        <v>40</v>
      </c>
      <c r="O246">
        <v>13</v>
      </c>
      <c r="P246">
        <v>17</v>
      </c>
      <c r="Q246">
        <v>13.4</v>
      </c>
      <c r="R246">
        <v>8</v>
      </c>
      <c r="S246">
        <v>7.5</v>
      </c>
      <c r="T246">
        <v>0</v>
      </c>
      <c r="U246">
        <v>2</v>
      </c>
      <c r="V246">
        <v>9.5</v>
      </c>
      <c r="W246">
        <v>0</v>
      </c>
      <c r="X246">
        <v>1</v>
      </c>
      <c r="Y246">
        <v>2</v>
      </c>
      <c r="Z246">
        <v>0</v>
      </c>
      <c r="AA246">
        <v>5</v>
      </c>
      <c r="AB246">
        <v>0</v>
      </c>
      <c r="AC246">
        <v>0</v>
      </c>
      <c r="AD246">
        <v>0</v>
      </c>
    </row>
    <row r="247" spans="1:30" x14ac:dyDescent="0.25">
      <c r="A247" s="8" t="s">
        <v>10</v>
      </c>
      <c r="B247" s="8">
        <f t="shared" si="4"/>
        <v>2009</v>
      </c>
      <c r="C247" s="8">
        <f t="shared" si="5"/>
        <v>2</v>
      </c>
      <c r="D247" s="8">
        <v>1387</v>
      </c>
      <c r="E247" s="8">
        <v>11</v>
      </c>
      <c r="F247">
        <v>209.5</v>
      </c>
      <c r="G247">
        <v>89</v>
      </c>
      <c r="H247">
        <v>57</v>
      </c>
      <c r="I247">
        <v>63</v>
      </c>
      <c r="J247">
        <v>64</v>
      </c>
      <c r="K247">
        <v>57.5</v>
      </c>
      <c r="L247">
        <v>44</v>
      </c>
      <c r="M247">
        <v>72.5</v>
      </c>
      <c r="N247">
        <v>65.5</v>
      </c>
      <c r="O247">
        <v>31</v>
      </c>
      <c r="P247">
        <v>33</v>
      </c>
      <c r="Q247">
        <v>23.9</v>
      </c>
      <c r="R247">
        <v>14.5</v>
      </c>
      <c r="S247">
        <v>22</v>
      </c>
      <c r="T247">
        <v>26</v>
      </c>
      <c r="U247">
        <v>15</v>
      </c>
      <c r="V247">
        <v>17.5</v>
      </c>
      <c r="W247">
        <v>15.5</v>
      </c>
      <c r="X247">
        <v>25.5</v>
      </c>
      <c r="Y247">
        <v>13.5</v>
      </c>
      <c r="Z247">
        <v>30</v>
      </c>
      <c r="AA247">
        <v>14</v>
      </c>
      <c r="AB247">
        <v>11</v>
      </c>
      <c r="AC247">
        <v>7.5</v>
      </c>
      <c r="AD247">
        <v>3.5</v>
      </c>
    </row>
    <row r="248" spans="1:30" x14ac:dyDescent="0.25">
      <c r="A248" s="8" t="s">
        <v>9</v>
      </c>
      <c r="B248" s="8">
        <f t="shared" si="4"/>
        <v>2009</v>
      </c>
      <c r="C248" s="8">
        <f t="shared" si="5"/>
        <v>3</v>
      </c>
      <c r="D248" s="8">
        <v>1387</v>
      </c>
      <c r="E248" s="8">
        <v>12</v>
      </c>
      <c r="F248">
        <v>83</v>
      </c>
      <c r="G248">
        <v>47</v>
      </c>
      <c r="H248">
        <v>32.5</v>
      </c>
      <c r="I248">
        <v>29</v>
      </c>
      <c r="J248">
        <v>28</v>
      </c>
      <c r="K248">
        <v>37.5</v>
      </c>
      <c r="L248">
        <v>28.5</v>
      </c>
      <c r="M248">
        <v>33.5</v>
      </c>
      <c r="N248">
        <v>50</v>
      </c>
      <c r="O248">
        <v>16</v>
      </c>
      <c r="P248">
        <v>19</v>
      </c>
      <c r="Q248">
        <v>10.199999999999999</v>
      </c>
      <c r="R248">
        <v>7.5</v>
      </c>
      <c r="S248">
        <v>23</v>
      </c>
      <c r="T248">
        <v>25</v>
      </c>
      <c r="U248">
        <v>0</v>
      </c>
      <c r="V248">
        <v>31.5</v>
      </c>
      <c r="W248">
        <v>28</v>
      </c>
      <c r="X248">
        <v>0</v>
      </c>
      <c r="Y248">
        <v>30</v>
      </c>
      <c r="Z248">
        <v>20.5</v>
      </c>
      <c r="AA248">
        <v>21</v>
      </c>
      <c r="AB248">
        <v>17.5</v>
      </c>
      <c r="AC248">
        <v>2.5</v>
      </c>
      <c r="AD248">
        <v>23.5</v>
      </c>
    </row>
    <row r="249" spans="1:30" x14ac:dyDescent="0.25">
      <c r="A249" s="8" t="s">
        <v>8</v>
      </c>
      <c r="B249" s="8">
        <f t="shared" si="4"/>
        <v>2009</v>
      </c>
      <c r="C249" s="8">
        <f t="shared" si="5"/>
        <v>4</v>
      </c>
      <c r="D249" s="8">
        <v>1388</v>
      </c>
      <c r="E249" s="8">
        <v>1</v>
      </c>
      <c r="F249">
        <v>148.80000000000001</v>
      </c>
      <c r="G249">
        <v>106</v>
      </c>
      <c r="H249">
        <v>94</v>
      </c>
      <c r="I249">
        <v>94.5</v>
      </c>
      <c r="J249">
        <v>87</v>
      </c>
      <c r="K249">
        <v>83</v>
      </c>
      <c r="L249">
        <v>95.5</v>
      </c>
      <c r="M249">
        <v>126.5</v>
      </c>
      <c r="N249">
        <v>108</v>
      </c>
      <c r="O249">
        <v>68.5</v>
      </c>
      <c r="P249">
        <v>61.5</v>
      </c>
      <c r="Q249">
        <v>72.5</v>
      </c>
      <c r="R249">
        <v>39</v>
      </c>
      <c r="S249">
        <v>44</v>
      </c>
      <c r="T249">
        <v>22</v>
      </c>
      <c r="U249">
        <v>45.5</v>
      </c>
      <c r="V249">
        <v>23.5</v>
      </c>
      <c r="W249">
        <v>26.5</v>
      </c>
      <c r="X249">
        <v>31</v>
      </c>
      <c r="Y249">
        <v>40</v>
      </c>
      <c r="Z249">
        <v>17</v>
      </c>
      <c r="AA249">
        <v>18</v>
      </c>
      <c r="AB249">
        <v>23.5</v>
      </c>
      <c r="AC249">
        <v>28.5</v>
      </c>
      <c r="AD249">
        <v>70</v>
      </c>
    </row>
    <row r="250" spans="1:30" x14ac:dyDescent="0.25">
      <c r="A250" s="8" t="s">
        <v>7</v>
      </c>
      <c r="B250" s="8">
        <f t="shared" si="4"/>
        <v>2009</v>
      </c>
      <c r="C250" s="8">
        <f t="shared" si="5"/>
        <v>5</v>
      </c>
      <c r="D250" s="8">
        <v>1388</v>
      </c>
      <c r="E250" s="8">
        <v>2</v>
      </c>
      <c r="F250">
        <v>209.5</v>
      </c>
      <c r="G250">
        <v>111</v>
      </c>
      <c r="H250">
        <v>73</v>
      </c>
      <c r="I250">
        <v>64.5</v>
      </c>
      <c r="J250">
        <v>63</v>
      </c>
      <c r="K250">
        <v>36.5</v>
      </c>
      <c r="L250">
        <v>44</v>
      </c>
      <c r="M250">
        <v>50</v>
      </c>
      <c r="N250">
        <v>43</v>
      </c>
      <c r="O250">
        <v>17</v>
      </c>
      <c r="P250">
        <v>26.5</v>
      </c>
      <c r="Q250">
        <v>28.7</v>
      </c>
      <c r="R250">
        <v>19</v>
      </c>
      <c r="S250">
        <v>23</v>
      </c>
      <c r="T250">
        <v>31</v>
      </c>
      <c r="U250">
        <v>22.5</v>
      </c>
      <c r="V250">
        <v>2.5</v>
      </c>
      <c r="W250">
        <v>20</v>
      </c>
      <c r="X250">
        <v>17</v>
      </c>
      <c r="Y250">
        <v>20</v>
      </c>
      <c r="Z250">
        <v>37.5</v>
      </c>
      <c r="AA250">
        <v>4</v>
      </c>
      <c r="AB250">
        <v>16.5</v>
      </c>
      <c r="AC250">
        <v>18</v>
      </c>
      <c r="AD250">
        <v>11</v>
      </c>
    </row>
    <row r="251" spans="1:30" x14ac:dyDescent="0.25">
      <c r="A251" s="8" t="s">
        <v>6</v>
      </c>
      <c r="B251" s="8">
        <f t="shared" si="4"/>
        <v>2009</v>
      </c>
      <c r="C251" s="8">
        <f t="shared" si="5"/>
        <v>6</v>
      </c>
      <c r="D251" s="8">
        <v>1388</v>
      </c>
      <c r="E251" s="8">
        <v>3</v>
      </c>
      <c r="F251">
        <v>6</v>
      </c>
      <c r="G251">
        <v>9</v>
      </c>
      <c r="H251">
        <v>25</v>
      </c>
      <c r="I251">
        <v>37.5</v>
      </c>
      <c r="J251">
        <v>14</v>
      </c>
      <c r="K251">
        <v>13.5</v>
      </c>
      <c r="L251">
        <v>34.5</v>
      </c>
      <c r="M251">
        <v>32</v>
      </c>
      <c r="N251">
        <v>15</v>
      </c>
      <c r="O251">
        <v>5</v>
      </c>
      <c r="P251">
        <v>2</v>
      </c>
      <c r="Q251">
        <v>5.4</v>
      </c>
      <c r="R251">
        <v>0</v>
      </c>
      <c r="S251">
        <v>0.5</v>
      </c>
      <c r="T251">
        <v>0</v>
      </c>
      <c r="U251">
        <v>11</v>
      </c>
      <c r="V251">
        <v>0</v>
      </c>
      <c r="W251">
        <v>0</v>
      </c>
      <c r="X251">
        <v>2</v>
      </c>
      <c r="Y251">
        <v>0</v>
      </c>
      <c r="Z251">
        <v>0</v>
      </c>
      <c r="AA251">
        <v>1</v>
      </c>
      <c r="AB251">
        <v>0.5</v>
      </c>
      <c r="AC251">
        <v>9</v>
      </c>
      <c r="AD251">
        <v>1</v>
      </c>
    </row>
    <row r="252" spans="1:30" x14ac:dyDescent="0.25">
      <c r="A252" s="8" t="s">
        <v>5</v>
      </c>
      <c r="B252" s="8">
        <f t="shared" si="4"/>
        <v>2009</v>
      </c>
      <c r="C252" s="8">
        <f t="shared" si="5"/>
        <v>7</v>
      </c>
      <c r="D252" s="8">
        <v>1388</v>
      </c>
      <c r="E252" s="8">
        <v>4</v>
      </c>
      <c r="F252">
        <v>0</v>
      </c>
      <c r="G252">
        <v>0</v>
      </c>
      <c r="H252">
        <v>14.5</v>
      </c>
      <c r="I252">
        <v>0</v>
      </c>
      <c r="J252">
        <v>4</v>
      </c>
      <c r="K252">
        <v>0</v>
      </c>
      <c r="L252">
        <v>0.5</v>
      </c>
      <c r="M252">
        <v>0</v>
      </c>
      <c r="N252">
        <v>6</v>
      </c>
      <c r="O252">
        <v>3.5</v>
      </c>
      <c r="P252">
        <v>1.5</v>
      </c>
      <c r="Q252">
        <v>3.5</v>
      </c>
      <c r="R252">
        <v>0</v>
      </c>
      <c r="S252">
        <v>0</v>
      </c>
      <c r="T252">
        <v>0</v>
      </c>
      <c r="U252">
        <v>3.5</v>
      </c>
      <c r="V252">
        <v>0</v>
      </c>
      <c r="W252">
        <v>0</v>
      </c>
      <c r="X252">
        <v>3.5</v>
      </c>
      <c r="Y252">
        <v>0</v>
      </c>
      <c r="Z252">
        <v>0</v>
      </c>
      <c r="AA252">
        <v>1.5</v>
      </c>
      <c r="AB252">
        <v>0</v>
      </c>
      <c r="AC252">
        <v>0</v>
      </c>
      <c r="AD252">
        <v>0</v>
      </c>
    </row>
    <row r="253" spans="1:30" x14ac:dyDescent="0.25">
      <c r="A253" s="8" t="s">
        <v>4</v>
      </c>
      <c r="B253" s="8">
        <f t="shared" si="4"/>
        <v>2009</v>
      </c>
      <c r="C253" s="8">
        <f t="shared" si="5"/>
        <v>8</v>
      </c>
      <c r="D253" s="8">
        <v>1388</v>
      </c>
      <c r="E253" s="8">
        <v>5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</row>
    <row r="254" spans="1:30" x14ac:dyDescent="0.25">
      <c r="A254" s="8" t="s">
        <v>3</v>
      </c>
      <c r="B254" s="8">
        <f t="shared" si="4"/>
        <v>2009</v>
      </c>
      <c r="C254" s="8">
        <f t="shared" si="5"/>
        <v>9</v>
      </c>
      <c r="D254" s="8">
        <v>1388</v>
      </c>
      <c r="E254" s="8">
        <v>6</v>
      </c>
      <c r="F254">
        <v>17</v>
      </c>
      <c r="G254">
        <v>5</v>
      </c>
      <c r="H254">
        <v>5</v>
      </c>
      <c r="I254">
        <v>8</v>
      </c>
      <c r="J254">
        <v>0</v>
      </c>
      <c r="K254">
        <v>10</v>
      </c>
      <c r="L254">
        <v>12.5</v>
      </c>
      <c r="M254">
        <v>15</v>
      </c>
      <c r="N254">
        <v>9.5</v>
      </c>
      <c r="O254">
        <v>24.5</v>
      </c>
      <c r="P254">
        <v>14</v>
      </c>
      <c r="Q254">
        <v>9.3000000000000007</v>
      </c>
      <c r="R254">
        <v>16</v>
      </c>
      <c r="S254">
        <v>3</v>
      </c>
      <c r="T254">
        <v>0</v>
      </c>
      <c r="U254">
        <v>8</v>
      </c>
      <c r="V254">
        <v>0</v>
      </c>
      <c r="W254">
        <v>1</v>
      </c>
      <c r="X254">
        <v>4</v>
      </c>
      <c r="Y254">
        <v>1</v>
      </c>
      <c r="Z254">
        <v>0</v>
      </c>
      <c r="AA254">
        <v>0</v>
      </c>
      <c r="AB254">
        <v>1</v>
      </c>
      <c r="AC254">
        <v>0</v>
      </c>
      <c r="AD254">
        <v>0</v>
      </c>
    </row>
    <row r="255" spans="1:30" x14ac:dyDescent="0.25">
      <c r="A255" s="8" t="s">
        <v>14</v>
      </c>
      <c r="B255" s="8">
        <f t="shared" si="4"/>
        <v>2009</v>
      </c>
      <c r="C255" s="8">
        <f t="shared" si="5"/>
        <v>10</v>
      </c>
      <c r="D255" s="8">
        <v>1388</v>
      </c>
      <c r="E255" s="8">
        <v>7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3.3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</row>
    <row r="256" spans="1:30" x14ac:dyDescent="0.25">
      <c r="A256" s="8" t="s">
        <v>13</v>
      </c>
      <c r="B256" s="8">
        <f t="shared" si="4"/>
        <v>2009</v>
      </c>
      <c r="C256" s="8">
        <f t="shared" si="5"/>
        <v>11</v>
      </c>
      <c r="D256" s="8">
        <v>1388</v>
      </c>
      <c r="E256" s="8">
        <v>8</v>
      </c>
      <c r="F256">
        <v>327</v>
      </c>
      <c r="G256">
        <v>138</v>
      </c>
      <c r="H256">
        <v>113</v>
      </c>
      <c r="I256">
        <v>150.5</v>
      </c>
      <c r="J256">
        <v>111</v>
      </c>
      <c r="K256">
        <v>119.5</v>
      </c>
      <c r="L256">
        <v>128</v>
      </c>
      <c r="M256">
        <v>127.5</v>
      </c>
      <c r="N256">
        <v>99.5</v>
      </c>
      <c r="O256">
        <v>120</v>
      </c>
      <c r="P256">
        <v>69.5</v>
      </c>
      <c r="Q256">
        <v>64.400000000000006</v>
      </c>
      <c r="R256">
        <v>29</v>
      </c>
      <c r="S256">
        <v>36.5</v>
      </c>
      <c r="T256">
        <v>12</v>
      </c>
      <c r="U256">
        <v>11.5</v>
      </c>
      <c r="V256">
        <v>18</v>
      </c>
      <c r="W256">
        <v>16.5</v>
      </c>
      <c r="X256">
        <v>14.5</v>
      </c>
      <c r="Y256">
        <v>13.5</v>
      </c>
      <c r="Z256">
        <v>10.5</v>
      </c>
      <c r="AA256">
        <v>14.5</v>
      </c>
      <c r="AB256">
        <v>7</v>
      </c>
      <c r="AC256">
        <v>11</v>
      </c>
      <c r="AD256">
        <v>4</v>
      </c>
    </row>
    <row r="257" spans="1:30" x14ac:dyDescent="0.25">
      <c r="A257" s="8" t="s">
        <v>12</v>
      </c>
      <c r="B257" s="8">
        <f t="shared" si="4"/>
        <v>2009</v>
      </c>
      <c r="C257" s="8">
        <f t="shared" si="5"/>
        <v>12</v>
      </c>
      <c r="D257" s="8">
        <v>1388</v>
      </c>
      <c r="E257" s="8">
        <v>9</v>
      </c>
      <c r="F257">
        <v>201.5</v>
      </c>
      <c r="G257">
        <v>90</v>
      </c>
      <c r="H257">
        <v>75</v>
      </c>
      <c r="I257">
        <v>75.5</v>
      </c>
      <c r="J257">
        <v>88</v>
      </c>
      <c r="K257">
        <v>56</v>
      </c>
      <c r="L257">
        <v>82.5</v>
      </c>
      <c r="M257">
        <v>82.5</v>
      </c>
      <c r="N257">
        <v>87</v>
      </c>
      <c r="O257">
        <v>34</v>
      </c>
      <c r="P257">
        <v>39</v>
      </c>
      <c r="Q257">
        <v>39.200000000000003</v>
      </c>
      <c r="R257">
        <v>4</v>
      </c>
      <c r="S257">
        <v>75.5</v>
      </c>
      <c r="T257">
        <v>41</v>
      </c>
      <c r="U257">
        <v>32</v>
      </c>
      <c r="V257">
        <v>54</v>
      </c>
      <c r="W257">
        <v>55.5</v>
      </c>
      <c r="X257">
        <v>54</v>
      </c>
      <c r="Y257">
        <v>68.5</v>
      </c>
      <c r="Z257">
        <v>46.5</v>
      </c>
      <c r="AA257">
        <v>70</v>
      </c>
      <c r="AB257">
        <v>55</v>
      </c>
      <c r="AC257">
        <v>32.5</v>
      </c>
      <c r="AD257">
        <v>51.5</v>
      </c>
    </row>
    <row r="258" spans="1:30" x14ac:dyDescent="0.25">
      <c r="A258" s="8" t="s">
        <v>11</v>
      </c>
      <c r="B258" s="8">
        <f t="shared" si="4"/>
        <v>2010</v>
      </c>
      <c r="C258" s="8">
        <f t="shared" si="5"/>
        <v>1</v>
      </c>
      <c r="D258" s="8">
        <v>1388</v>
      </c>
      <c r="E258" s="8">
        <v>10</v>
      </c>
      <c r="F258">
        <v>44.5</v>
      </c>
      <c r="G258">
        <v>12</v>
      </c>
      <c r="H258">
        <v>7.5</v>
      </c>
      <c r="I258">
        <v>11.5</v>
      </c>
      <c r="J258">
        <v>15</v>
      </c>
      <c r="K258">
        <v>8.5</v>
      </c>
      <c r="L258">
        <v>9.5</v>
      </c>
      <c r="M258">
        <v>9.5</v>
      </c>
      <c r="N258">
        <v>9.5</v>
      </c>
      <c r="O258">
        <v>0</v>
      </c>
      <c r="P258">
        <v>0</v>
      </c>
      <c r="Q258">
        <v>2</v>
      </c>
      <c r="R258">
        <v>32</v>
      </c>
      <c r="S258">
        <v>0</v>
      </c>
      <c r="T258">
        <v>0</v>
      </c>
      <c r="U258">
        <v>2.5</v>
      </c>
      <c r="V258">
        <v>4</v>
      </c>
      <c r="W258">
        <v>0</v>
      </c>
      <c r="X258">
        <v>3.5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</row>
    <row r="259" spans="1:30" x14ac:dyDescent="0.25">
      <c r="A259" s="8" t="s">
        <v>10</v>
      </c>
      <c r="B259" s="8">
        <f t="shared" si="4"/>
        <v>2010</v>
      </c>
      <c r="C259" s="8">
        <f t="shared" si="5"/>
        <v>2</v>
      </c>
      <c r="D259" s="8">
        <v>1388</v>
      </c>
      <c r="E259" s="8">
        <v>11</v>
      </c>
      <c r="F259">
        <v>170.5</v>
      </c>
      <c r="G259">
        <v>92</v>
      </c>
      <c r="H259">
        <v>69.5</v>
      </c>
      <c r="I259">
        <v>68.5</v>
      </c>
      <c r="J259">
        <v>70</v>
      </c>
      <c r="K259">
        <v>49</v>
      </c>
      <c r="L259">
        <v>58.5</v>
      </c>
      <c r="M259">
        <v>62</v>
      </c>
      <c r="N259">
        <v>71</v>
      </c>
      <c r="O259">
        <v>33</v>
      </c>
      <c r="P259">
        <v>27</v>
      </c>
      <c r="Q259">
        <v>23.3</v>
      </c>
      <c r="R259">
        <v>15.7</v>
      </c>
      <c r="S259">
        <v>26.5</v>
      </c>
      <c r="T259">
        <v>37</v>
      </c>
      <c r="U259">
        <v>16</v>
      </c>
      <c r="V259">
        <v>14.5</v>
      </c>
      <c r="W259">
        <v>21</v>
      </c>
      <c r="X259">
        <v>15</v>
      </c>
      <c r="Y259">
        <v>31.5</v>
      </c>
      <c r="Z259">
        <v>27.5</v>
      </c>
      <c r="AA259">
        <v>17.5</v>
      </c>
      <c r="AB259">
        <v>31.5</v>
      </c>
      <c r="AC259">
        <v>5.6</v>
      </c>
      <c r="AD259">
        <v>18</v>
      </c>
    </row>
    <row r="260" spans="1:30" x14ac:dyDescent="0.25">
      <c r="A260" s="8" t="s">
        <v>9</v>
      </c>
      <c r="B260" s="8">
        <f t="shared" si="4"/>
        <v>2010</v>
      </c>
      <c r="C260" s="8">
        <f t="shared" si="5"/>
        <v>3</v>
      </c>
      <c r="D260" s="8">
        <v>1388</v>
      </c>
      <c r="E260" s="8">
        <v>12</v>
      </c>
      <c r="F260">
        <v>183.5</v>
      </c>
      <c r="G260">
        <v>73</v>
      </c>
      <c r="H260">
        <v>60</v>
      </c>
      <c r="I260">
        <v>11.5</v>
      </c>
      <c r="J260">
        <v>53</v>
      </c>
      <c r="K260">
        <v>70</v>
      </c>
      <c r="L260">
        <v>56</v>
      </c>
      <c r="M260">
        <v>55</v>
      </c>
      <c r="N260">
        <v>41.5</v>
      </c>
      <c r="O260">
        <v>42.5</v>
      </c>
      <c r="P260">
        <v>40</v>
      </c>
      <c r="Q260">
        <v>31.3</v>
      </c>
      <c r="R260">
        <v>20.5</v>
      </c>
      <c r="S260">
        <v>18</v>
      </c>
      <c r="T260">
        <v>16</v>
      </c>
      <c r="U260">
        <v>19</v>
      </c>
      <c r="V260">
        <v>8</v>
      </c>
      <c r="W260">
        <v>12</v>
      </c>
      <c r="X260">
        <v>9.5</v>
      </c>
      <c r="Y260">
        <v>6.5</v>
      </c>
      <c r="Z260">
        <v>10</v>
      </c>
      <c r="AA260">
        <v>2</v>
      </c>
      <c r="AB260">
        <v>4.5</v>
      </c>
      <c r="AC260">
        <v>19.2</v>
      </c>
      <c r="AD260">
        <v>0</v>
      </c>
    </row>
    <row r="261" spans="1:30" x14ac:dyDescent="0.25">
      <c r="A261" s="8" t="s">
        <v>8</v>
      </c>
      <c r="B261" s="8">
        <f t="shared" si="4"/>
        <v>2010</v>
      </c>
      <c r="C261" s="8">
        <f t="shared" si="5"/>
        <v>4</v>
      </c>
      <c r="D261" s="8">
        <v>1389</v>
      </c>
      <c r="E261" s="8">
        <v>1</v>
      </c>
      <c r="F261">
        <v>181.5</v>
      </c>
      <c r="G261">
        <v>143</v>
      </c>
      <c r="H261">
        <v>82</v>
      </c>
      <c r="I261">
        <v>55</v>
      </c>
      <c r="J261">
        <v>97</v>
      </c>
      <c r="K261">
        <v>52</v>
      </c>
      <c r="L261">
        <v>51</v>
      </c>
      <c r="M261">
        <v>81</v>
      </c>
      <c r="N261">
        <v>50.5</v>
      </c>
      <c r="O261">
        <v>40.5</v>
      </c>
      <c r="P261">
        <v>37</v>
      </c>
      <c r="Q261">
        <v>36</v>
      </c>
      <c r="R261">
        <v>26.5</v>
      </c>
      <c r="S261">
        <v>60.5</v>
      </c>
      <c r="T261">
        <v>32</v>
      </c>
      <c r="U261">
        <v>21</v>
      </c>
      <c r="V261">
        <v>20</v>
      </c>
      <c r="W261">
        <v>42.5</v>
      </c>
      <c r="X261">
        <v>38.5</v>
      </c>
      <c r="Y261">
        <v>32.5</v>
      </c>
      <c r="Z261">
        <v>26.5</v>
      </c>
      <c r="AA261">
        <v>23.5</v>
      </c>
      <c r="AB261">
        <v>30.5</v>
      </c>
      <c r="AC261">
        <v>33.299999999999997</v>
      </c>
      <c r="AD261">
        <v>20.5</v>
      </c>
    </row>
    <row r="262" spans="1:30" x14ac:dyDescent="0.25">
      <c r="A262" s="8" t="s">
        <v>7</v>
      </c>
      <c r="B262" s="8">
        <f t="shared" si="4"/>
        <v>2010</v>
      </c>
      <c r="C262" s="8">
        <f t="shared" si="5"/>
        <v>5</v>
      </c>
      <c r="D262" s="8">
        <v>1389</v>
      </c>
      <c r="E262" s="8">
        <v>2</v>
      </c>
      <c r="F262">
        <v>56.5</v>
      </c>
      <c r="G262">
        <v>45</v>
      </c>
      <c r="H262">
        <v>6</v>
      </c>
      <c r="I262">
        <v>32</v>
      </c>
      <c r="J262">
        <v>17</v>
      </c>
      <c r="K262">
        <v>23.5</v>
      </c>
      <c r="L262">
        <v>26</v>
      </c>
      <c r="M262">
        <v>19</v>
      </c>
      <c r="N262">
        <v>12.5</v>
      </c>
      <c r="O262">
        <v>23.5</v>
      </c>
      <c r="P262">
        <v>15</v>
      </c>
      <c r="Q262">
        <v>7.2</v>
      </c>
      <c r="R262">
        <v>18</v>
      </c>
      <c r="S262">
        <v>2.5</v>
      </c>
      <c r="T262">
        <v>5</v>
      </c>
      <c r="U262">
        <v>17</v>
      </c>
      <c r="V262">
        <v>3</v>
      </c>
      <c r="W262">
        <v>12</v>
      </c>
      <c r="X262">
        <v>9</v>
      </c>
      <c r="Y262">
        <v>7</v>
      </c>
      <c r="Z262">
        <v>9.5</v>
      </c>
      <c r="AA262">
        <v>0</v>
      </c>
      <c r="AB262">
        <v>4.5</v>
      </c>
      <c r="AC262">
        <v>11.8</v>
      </c>
      <c r="AD262">
        <v>6</v>
      </c>
    </row>
    <row r="263" spans="1:30" x14ac:dyDescent="0.25">
      <c r="A263" s="8" t="s">
        <v>6</v>
      </c>
      <c r="B263" s="8">
        <f t="shared" si="4"/>
        <v>2010</v>
      </c>
      <c r="C263" s="8">
        <f t="shared" si="5"/>
        <v>6</v>
      </c>
      <c r="D263" s="8">
        <v>1389</v>
      </c>
      <c r="E263" s="8">
        <v>3</v>
      </c>
      <c r="F263">
        <v>0</v>
      </c>
      <c r="G263">
        <v>3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</row>
    <row r="264" spans="1:30" x14ac:dyDescent="0.25">
      <c r="A264" s="8" t="s">
        <v>5</v>
      </c>
      <c r="B264" s="8">
        <f t="shared" si="4"/>
        <v>2010</v>
      </c>
      <c r="C264" s="8">
        <f t="shared" si="5"/>
        <v>7</v>
      </c>
      <c r="D264" s="8">
        <v>1389</v>
      </c>
      <c r="E264" s="8">
        <v>4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</row>
    <row r="265" spans="1:30" x14ac:dyDescent="0.25">
      <c r="A265" s="8" t="s">
        <v>4</v>
      </c>
      <c r="B265" s="8">
        <f t="shared" si="4"/>
        <v>2010</v>
      </c>
      <c r="C265" s="8">
        <f t="shared" si="5"/>
        <v>8</v>
      </c>
      <c r="D265" s="8">
        <v>1389</v>
      </c>
      <c r="E265" s="8">
        <v>5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</row>
    <row r="266" spans="1:30" x14ac:dyDescent="0.25">
      <c r="A266" s="8" t="s">
        <v>3</v>
      </c>
      <c r="B266" s="8">
        <f t="shared" si="4"/>
        <v>2010</v>
      </c>
      <c r="C266" s="8">
        <f t="shared" si="5"/>
        <v>9</v>
      </c>
      <c r="D266" s="8">
        <v>1389</v>
      </c>
      <c r="E266" s="8">
        <v>6</v>
      </c>
      <c r="F266">
        <v>0</v>
      </c>
      <c r="G266">
        <v>0</v>
      </c>
      <c r="H266">
        <v>2</v>
      </c>
      <c r="I266">
        <v>12</v>
      </c>
      <c r="J266">
        <v>0</v>
      </c>
      <c r="K266">
        <v>0</v>
      </c>
      <c r="L266">
        <v>9</v>
      </c>
      <c r="M266">
        <v>4</v>
      </c>
      <c r="N266">
        <v>0</v>
      </c>
      <c r="O266">
        <v>0</v>
      </c>
      <c r="P266">
        <v>4</v>
      </c>
      <c r="Q266">
        <v>2</v>
      </c>
      <c r="R266">
        <v>0</v>
      </c>
      <c r="S266">
        <v>3.5</v>
      </c>
      <c r="T266">
        <v>0</v>
      </c>
      <c r="U266">
        <v>3</v>
      </c>
      <c r="V266">
        <v>0</v>
      </c>
      <c r="W266">
        <v>2.5</v>
      </c>
      <c r="X266">
        <v>2.5</v>
      </c>
      <c r="Y266">
        <v>1</v>
      </c>
      <c r="Z266">
        <v>0</v>
      </c>
      <c r="AA266">
        <v>0</v>
      </c>
      <c r="AB266">
        <v>0</v>
      </c>
      <c r="AC266">
        <v>0</v>
      </c>
      <c r="AD266">
        <v>0</v>
      </c>
    </row>
    <row r="267" spans="1:30" x14ac:dyDescent="0.25">
      <c r="A267" s="8" t="s">
        <v>14</v>
      </c>
      <c r="B267" s="8">
        <f t="shared" si="4"/>
        <v>2010</v>
      </c>
      <c r="C267" s="8">
        <f t="shared" si="5"/>
        <v>10</v>
      </c>
      <c r="D267" s="8">
        <v>1389</v>
      </c>
      <c r="E267" s="8">
        <v>7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</row>
    <row r="268" spans="1:30" x14ac:dyDescent="0.25">
      <c r="A268" s="8" t="s">
        <v>13</v>
      </c>
      <c r="B268" s="8">
        <f t="shared" si="4"/>
        <v>2010</v>
      </c>
      <c r="C268" s="8">
        <f t="shared" si="5"/>
        <v>11</v>
      </c>
      <c r="D268" s="8">
        <v>1389</v>
      </c>
      <c r="E268" s="8">
        <v>8</v>
      </c>
      <c r="F268">
        <v>41.3</v>
      </c>
      <c r="G268">
        <v>23</v>
      </c>
      <c r="H268">
        <v>28.5</v>
      </c>
      <c r="I268">
        <v>35</v>
      </c>
      <c r="J268">
        <v>20</v>
      </c>
      <c r="K268">
        <v>37</v>
      </c>
      <c r="L268">
        <v>37</v>
      </c>
      <c r="M268">
        <v>27</v>
      </c>
      <c r="N268">
        <v>14</v>
      </c>
      <c r="O268">
        <v>27</v>
      </c>
      <c r="P268">
        <v>30</v>
      </c>
      <c r="Q268">
        <v>25.4</v>
      </c>
      <c r="R268">
        <v>0</v>
      </c>
      <c r="S268">
        <v>4.5</v>
      </c>
      <c r="T268">
        <v>8</v>
      </c>
      <c r="U268">
        <v>22</v>
      </c>
      <c r="V268">
        <v>1.5</v>
      </c>
      <c r="W268">
        <v>3.5</v>
      </c>
      <c r="X268">
        <v>5</v>
      </c>
      <c r="Y268">
        <v>1</v>
      </c>
      <c r="Z268">
        <v>0.5</v>
      </c>
      <c r="AA268">
        <v>1.5</v>
      </c>
      <c r="AB268">
        <v>2</v>
      </c>
      <c r="AC268">
        <v>20</v>
      </c>
      <c r="AD268">
        <v>0</v>
      </c>
    </row>
    <row r="269" spans="1:30" x14ac:dyDescent="0.25">
      <c r="A269" s="8" t="s">
        <v>12</v>
      </c>
      <c r="B269" s="8">
        <f t="shared" si="4"/>
        <v>2010</v>
      </c>
      <c r="C269" s="8">
        <f t="shared" si="5"/>
        <v>12</v>
      </c>
      <c r="D269" s="8">
        <v>1389</v>
      </c>
      <c r="E269" s="8">
        <v>9</v>
      </c>
      <c r="F269">
        <v>86</v>
      </c>
      <c r="G269">
        <v>32</v>
      </c>
      <c r="H269">
        <v>21.5</v>
      </c>
      <c r="I269">
        <v>16</v>
      </c>
      <c r="J269">
        <v>20</v>
      </c>
      <c r="K269">
        <v>15</v>
      </c>
      <c r="L269">
        <v>9</v>
      </c>
      <c r="M269">
        <v>31.5</v>
      </c>
      <c r="N269">
        <v>17</v>
      </c>
      <c r="O269">
        <v>0</v>
      </c>
      <c r="P269">
        <v>4</v>
      </c>
      <c r="Q269">
        <v>5.8</v>
      </c>
      <c r="R269">
        <v>0</v>
      </c>
      <c r="S269">
        <v>3</v>
      </c>
      <c r="T269">
        <v>0</v>
      </c>
      <c r="U269">
        <v>0</v>
      </c>
      <c r="V269">
        <v>1.5</v>
      </c>
      <c r="W269">
        <v>0</v>
      </c>
      <c r="X269">
        <v>0</v>
      </c>
      <c r="Y269">
        <v>2</v>
      </c>
      <c r="Z269">
        <v>0</v>
      </c>
      <c r="AA269">
        <v>3.5</v>
      </c>
      <c r="AB269">
        <v>0</v>
      </c>
      <c r="AC269">
        <v>0</v>
      </c>
      <c r="AD269">
        <v>0</v>
      </c>
    </row>
    <row r="270" spans="1:30" x14ac:dyDescent="0.25">
      <c r="A270" s="8" t="s">
        <v>11</v>
      </c>
      <c r="B270" s="8">
        <f t="shared" si="4"/>
        <v>2011</v>
      </c>
      <c r="C270" s="8">
        <f t="shared" si="5"/>
        <v>1</v>
      </c>
      <c r="D270" s="8">
        <v>1389</v>
      </c>
      <c r="E270" s="8">
        <v>10</v>
      </c>
      <c r="F270">
        <v>136</v>
      </c>
      <c r="G270">
        <v>72</v>
      </c>
      <c r="H270">
        <v>29.5</v>
      </c>
      <c r="I270">
        <v>52</v>
      </c>
      <c r="J270">
        <v>31</v>
      </c>
      <c r="K270">
        <v>47.5</v>
      </c>
      <c r="L270">
        <v>71.5</v>
      </c>
      <c r="M270">
        <v>32</v>
      </c>
      <c r="N270">
        <v>28.5</v>
      </c>
      <c r="O270">
        <v>37</v>
      </c>
      <c r="P270">
        <v>29</v>
      </c>
      <c r="Q270">
        <v>17</v>
      </c>
      <c r="R270">
        <v>0</v>
      </c>
      <c r="S270">
        <v>9.5</v>
      </c>
      <c r="T270">
        <v>5</v>
      </c>
      <c r="U270">
        <v>17</v>
      </c>
      <c r="V270">
        <v>10</v>
      </c>
      <c r="W270">
        <v>7</v>
      </c>
      <c r="X270">
        <v>3</v>
      </c>
      <c r="Y270">
        <v>5</v>
      </c>
      <c r="Z270">
        <v>7.5</v>
      </c>
      <c r="AA270">
        <v>9.5</v>
      </c>
      <c r="AB270">
        <v>3</v>
      </c>
      <c r="AC270">
        <v>8</v>
      </c>
      <c r="AD270">
        <v>6.5</v>
      </c>
    </row>
    <row r="271" spans="1:30" x14ac:dyDescent="0.25">
      <c r="A271" s="8" t="s">
        <v>10</v>
      </c>
      <c r="B271" s="8">
        <f t="shared" si="4"/>
        <v>2011</v>
      </c>
      <c r="C271" s="8">
        <f t="shared" si="5"/>
        <v>2</v>
      </c>
      <c r="D271" s="8">
        <v>1389</v>
      </c>
      <c r="E271" s="8">
        <v>11</v>
      </c>
      <c r="F271">
        <v>209.7</v>
      </c>
      <c r="G271">
        <v>93</v>
      </c>
      <c r="H271">
        <v>85.5</v>
      </c>
      <c r="I271">
        <v>103.5</v>
      </c>
      <c r="J271">
        <v>97</v>
      </c>
      <c r="K271">
        <v>84</v>
      </c>
      <c r="L271">
        <v>59.5</v>
      </c>
      <c r="M271">
        <v>82</v>
      </c>
      <c r="N271">
        <v>71</v>
      </c>
      <c r="O271">
        <v>32</v>
      </c>
      <c r="P271">
        <v>38</v>
      </c>
      <c r="Q271">
        <v>42.5</v>
      </c>
      <c r="R271">
        <v>0</v>
      </c>
      <c r="S271">
        <v>27.5</v>
      </c>
      <c r="T271">
        <v>21</v>
      </c>
      <c r="U271">
        <v>18</v>
      </c>
      <c r="V271">
        <v>74</v>
      </c>
      <c r="W271">
        <v>15</v>
      </c>
      <c r="X271">
        <v>10</v>
      </c>
      <c r="Y271">
        <v>29.5</v>
      </c>
      <c r="Z271">
        <v>25.5</v>
      </c>
      <c r="AA271">
        <v>48.5</v>
      </c>
      <c r="AB271">
        <v>17.5</v>
      </c>
      <c r="AC271">
        <v>11</v>
      </c>
      <c r="AD271">
        <v>23.5</v>
      </c>
    </row>
    <row r="272" spans="1:30" x14ac:dyDescent="0.25">
      <c r="A272" s="8" t="s">
        <v>9</v>
      </c>
      <c r="B272" s="8">
        <f t="shared" si="4"/>
        <v>2011</v>
      </c>
      <c r="C272" s="8">
        <f t="shared" si="5"/>
        <v>3</v>
      </c>
      <c r="D272" s="8">
        <v>1389</v>
      </c>
      <c r="E272" s="8">
        <v>12</v>
      </c>
      <c r="F272">
        <v>274</v>
      </c>
      <c r="G272">
        <v>242</v>
      </c>
      <c r="H272">
        <v>137.5</v>
      </c>
      <c r="I272">
        <v>93.5</v>
      </c>
      <c r="J272">
        <v>132</v>
      </c>
      <c r="K272">
        <v>90</v>
      </c>
      <c r="L272">
        <v>73</v>
      </c>
      <c r="M272">
        <v>122</v>
      </c>
      <c r="N272">
        <v>34</v>
      </c>
      <c r="O272">
        <v>86</v>
      </c>
      <c r="P272">
        <v>36</v>
      </c>
      <c r="Q272">
        <v>47.3</v>
      </c>
      <c r="R272">
        <v>0</v>
      </c>
      <c r="S272">
        <v>35.5</v>
      </c>
      <c r="T272">
        <v>28</v>
      </c>
      <c r="U272">
        <v>9.5</v>
      </c>
      <c r="V272">
        <v>24.5</v>
      </c>
      <c r="W272">
        <v>22.5</v>
      </c>
      <c r="X272">
        <v>16.5</v>
      </c>
      <c r="Y272">
        <v>13.5</v>
      </c>
      <c r="Z272">
        <v>31</v>
      </c>
      <c r="AA272">
        <v>8</v>
      </c>
      <c r="AB272">
        <v>16</v>
      </c>
      <c r="AC272">
        <v>7.5</v>
      </c>
      <c r="AD272">
        <v>10</v>
      </c>
    </row>
    <row r="273" spans="1:30" x14ac:dyDescent="0.25">
      <c r="A273" s="8" t="s">
        <v>8</v>
      </c>
      <c r="B273" s="8">
        <f t="shared" si="4"/>
        <v>2011</v>
      </c>
      <c r="C273" s="8">
        <f t="shared" si="5"/>
        <v>4</v>
      </c>
      <c r="D273" s="8">
        <v>1390</v>
      </c>
      <c r="E273" s="8">
        <v>1</v>
      </c>
      <c r="F273">
        <v>70</v>
      </c>
      <c r="G273">
        <v>63</v>
      </c>
      <c r="H273">
        <v>43</v>
      </c>
      <c r="I273">
        <v>28.5</v>
      </c>
      <c r="J273">
        <v>36</v>
      </c>
      <c r="K273">
        <v>26.5</v>
      </c>
      <c r="L273">
        <v>26</v>
      </c>
      <c r="M273">
        <v>40.5</v>
      </c>
      <c r="N273">
        <v>91</v>
      </c>
      <c r="O273">
        <v>18.5</v>
      </c>
      <c r="P273">
        <v>20</v>
      </c>
      <c r="Q273">
        <v>13.6</v>
      </c>
      <c r="R273">
        <v>0</v>
      </c>
      <c r="S273">
        <v>2.5</v>
      </c>
      <c r="T273">
        <v>5</v>
      </c>
      <c r="U273">
        <v>14</v>
      </c>
      <c r="V273">
        <v>0</v>
      </c>
      <c r="W273">
        <v>4</v>
      </c>
      <c r="X273">
        <v>8</v>
      </c>
      <c r="Y273">
        <v>4</v>
      </c>
      <c r="Z273">
        <v>5</v>
      </c>
      <c r="AA273">
        <v>5</v>
      </c>
      <c r="AB273">
        <v>2.5</v>
      </c>
      <c r="AC273">
        <v>2</v>
      </c>
      <c r="AD273">
        <v>4.5</v>
      </c>
    </row>
    <row r="274" spans="1:30" x14ac:dyDescent="0.25">
      <c r="A274" s="8" t="s">
        <v>7</v>
      </c>
      <c r="B274" s="8">
        <f t="shared" si="4"/>
        <v>2011</v>
      </c>
      <c r="C274" s="8">
        <f t="shared" si="5"/>
        <v>5</v>
      </c>
      <c r="D274" s="8">
        <v>1390</v>
      </c>
      <c r="E274" s="8">
        <v>2</v>
      </c>
      <c r="F274">
        <v>125.5</v>
      </c>
      <c r="G274">
        <v>70</v>
      </c>
      <c r="H274">
        <v>16</v>
      </c>
      <c r="I274">
        <v>26.5</v>
      </c>
      <c r="J274">
        <v>18</v>
      </c>
      <c r="K274">
        <v>17.5</v>
      </c>
      <c r="L274">
        <v>25</v>
      </c>
      <c r="M274">
        <v>26.5</v>
      </c>
      <c r="N274">
        <v>13.5</v>
      </c>
      <c r="O274">
        <v>8</v>
      </c>
      <c r="P274">
        <v>10</v>
      </c>
      <c r="Q274">
        <v>6.3</v>
      </c>
      <c r="R274">
        <v>0</v>
      </c>
      <c r="S274">
        <v>7</v>
      </c>
      <c r="T274">
        <v>0</v>
      </c>
      <c r="U274">
        <v>16.5</v>
      </c>
      <c r="V274">
        <v>0</v>
      </c>
      <c r="W274">
        <v>3</v>
      </c>
      <c r="X274">
        <v>2.5</v>
      </c>
      <c r="Y274">
        <v>4.5</v>
      </c>
      <c r="Z274">
        <v>10.5</v>
      </c>
      <c r="AA274">
        <v>1.5</v>
      </c>
      <c r="AB274">
        <v>2.5</v>
      </c>
      <c r="AC274">
        <v>7</v>
      </c>
      <c r="AD274">
        <v>0.5</v>
      </c>
    </row>
    <row r="275" spans="1:30" x14ac:dyDescent="0.25">
      <c r="A275" s="8" t="s">
        <v>6</v>
      </c>
      <c r="B275" s="8">
        <f t="shared" si="4"/>
        <v>2011</v>
      </c>
      <c r="C275" s="8">
        <f t="shared" si="5"/>
        <v>6</v>
      </c>
      <c r="D275" s="8">
        <v>1390</v>
      </c>
      <c r="E275" s="8">
        <v>3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2.5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1</v>
      </c>
      <c r="AB275">
        <v>0</v>
      </c>
      <c r="AC275">
        <v>0</v>
      </c>
      <c r="AD275">
        <v>0</v>
      </c>
    </row>
    <row r="276" spans="1:30" x14ac:dyDescent="0.25">
      <c r="A276" s="8" t="s">
        <v>5</v>
      </c>
      <c r="B276" s="8">
        <f t="shared" si="4"/>
        <v>2011</v>
      </c>
      <c r="C276" s="8">
        <f t="shared" si="5"/>
        <v>7</v>
      </c>
      <c r="D276" s="8">
        <v>1390</v>
      </c>
      <c r="E276" s="8">
        <v>4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</row>
    <row r="277" spans="1:30" x14ac:dyDescent="0.25">
      <c r="A277" s="8" t="s">
        <v>4</v>
      </c>
      <c r="B277" s="8">
        <f t="shared" si="4"/>
        <v>2011</v>
      </c>
      <c r="C277" s="8">
        <f t="shared" si="5"/>
        <v>8</v>
      </c>
      <c r="D277" s="8">
        <v>1390</v>
      </c>
      <c r="E277" s="8">
        <v>5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</row>
    <row r="278" spans="1:30" x14ac:dyDescent="0.25">
      <c r="A278" s="8" t="s">
        <v>3</v>
      </c>
      <c r="B278" s="8">
        <f t="shared" si="4"/>
        <v>2011</v>
      </c>
      <c r="C278" s="8">
        <f t="shared" si="5"/>
        <v>9</v>
      </c>
      <c r="D278" s="8">
        <v>1390</v>
      </c>
      <c r="E278" s="8">
        <v>6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</row>
    <row r="279" spans="1:30" x14ac:dyDescent="0.25">
      <c r="A279" s="8" t="s">
        <v>14</v>
      </c>
      <c r="B279" s="8">
        <f t="shared" si="4"/>
        <v>2011</v>
      </c>
      <c r="C279" s="8">
        <f t="shared" si="5"/>
        <v>10</v>
      </c>
      <c r="D279" s="8">
        <v>1390</v>
      </c>
      <c r="E279" s="8">
        <v>7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</row>
    <row r="280" spans="1:30" x14ac:dyDescent="0.25">
      <c r="A280" s="8" t="s">
        <v>13</v>
      </c>
      <c r="B280" s="8">
        <f t="shared" si="4"/>
        <v>2011</v>
      </c>
      <c r="C280" s="8">
        <f t="shared" si="5"/>
        <v>11</v>
      </c>
      <c r="D280" s="8">
        <v>1390</v>
      </c>
      <c r="E280" s="8">
        <v>8</v>
      </c>
      <c r="F280">
        <v>409</v>
      </c>
      <c r="G280">
        <v>222</v>
      </c>
      <c r="H280">
        <v>152</v>
      </c>
      <c r="I280">
        <v>148</v>
      </c>
      <c r="J280">
        <v>157</v>
      </c>
      <c r="K280">
        <v>105.5</v>
      </c>
      <c r="L280">
        <v>119.5</v>
      </c>
      <c r="M280">
        <v>116</v>
      </c>
      <c r="N280">
        <v>127.5</v>
      </c>
      <c r="O280">
        <v>95</v>
      </c>
      <c r="P280">
        <v>107</v>
      </c>
      <c r="Q280">
        <v>88.8</v>
      </c>
      <c r="R280">
        <v>86.6</v>
      </c>
      <c r="S280">
        <v>73</v>
      </c>
      <c r="T280">
        <v>47</v>
      </c>
      <c r="U280">
        <v>41.5</v>
      </c>
      <c r="V280">
        <v>59</v>
      </c>
      <c r="W280">
        <v>71.5</v>
      </c>
      <c r="X280">
        <v>52.5</v>
      </c>
      <c r="Y280">
        <v>51.5</v>
      </c>
      <c r="Z280">
        <v>46</v>
      </c>
      <c r="AA280">
        <v>45.5</v>
      </c>
      <c r="AB280">
        <v>43</v>
      </c>
      <c r="AC280">
        <v>32</v>
      </c>
      <c r="AD280">
        <v>34</v>
      </c>
    </row>
    <row r="281" spans="1:30" x14ac:dyDescent="0.25">
      <c r="A281" s="8" t="s">
        <v>12</v>
      </c>
      <c r="B281" s="8">
        <f t="shared" si="4"/>
        <v>2011</v>
      </c>
      <c r="C281" s="8">
        <f t="shared" si="5"/>
        <v>12</v>
      </c>
      <c r="D281" s="8">
        <v>1390</v>
      </c>
      <c r="E281" s="8">
        <v>9</v>
      </c>
      <c r="F281">
        <v>14</v>
      </c>
      <c r="G281">
        <v>0</v>
      </c>
      <c r="H281">
        <v>0</v>
      </c>
      <c r="I281">
        <v>0</v>
      </c>
      <c r="J281">
        <v>3</v>
      </c>
      <c r="K281">
        <v>0</v>
      </c>
      <c r="L281">
        <v>1.5</v>
      </c>
      <c r="M281">
        <v>0</v>
      </c>
      <c r="N281">
        <v>2</v>
      </c>
      <c r="O281">
        <v>0</v>
      </c>
      <c r="P281">
        <v>2</v>
      </c>
      <c r="Q281">
        <v>0</v>
      </c>
      <c r="R281">
        <v>1.8</v>
      </c>
      <c r="S281">
        <v>6</v>
      </c>
      <c r="T281">
        <v>20</v>
      </c>
      <c r="U281">
        <v>7</v>
      </c>
      <c r="V281">
        <v>13.5</v>
      </c>
      <c r="W281">
        <v>9</v>
      </c>
      <c r="X281">
        <v>9</v>
      </c>
      <c r="Y281">
        <v>28</v>
      </c>
      <c r="Z281">
        <v>23</v>
      </c>
      <c r="AA281">
        <v>5.5</v>
      </c>
      <c r="AB281">
        <v>15.5</v>
      </c>
      <c r="AC281">
        <v>7</v>
      </c>
      <c r="AD281">
        <v>25.5</v>
      </c>
    </row>
    <row r="282" spans="1:30" x14ac:dyDescent="0.25">
      <c r="A282" s="8" t="s">
        <v>11</v>
      </c>
      <c r="B282" s="8">
        <f t="shared" si="4"/>
        <v>2012</v>
      </c>
      <c r="C282" s="8">
        <f t="shared" si="5"/>
        <v>1</v>
      </c>
      <c r="D282" s="8">
        <v>1390</v>
      </c>
      <c r="E282" s="8">
        <v>10</v>
      </c>
      <c r="F282">
        <v>108</v>
      </c>
      <c r="G282">
        <v>10</v>
      </c>
      <c r="H282">
        <v>4.5</v>
      </c>
      <c r="I282">
        <v>9.5</v>
      </c>
      <c r="J282">
        <v>5</v>
      </c>
      <c r="K282">
        <v>13.5</v>
      </c>
      <c r="L282">
        <v>13</v>
      </c>
      <c r="M282">
        <v>3.5</v>
      </c>
      <c r="N282">
        <v>7</v>
      </c>
      <c r="O282">
        <v>0</v>
      </c>
      <c r="P282">
        <v>5</v>
      </c>
      <c r="Q282">
        <v>2.4</v>
      </c>
      <c r="R282">
        <v>0</v>
      </c>
      <c r="S282">
        <v>0</v>
      </c>
      <c r="T282">
        <v>4</v>
      </c>
      <c r="U282">
        <v>0</v>
      </c>
      <c r="V282">
        <v>8.5</v>
      </c>
      <c r="W282">
        <v>0</v>
      </c>
      <c r="X282">
        <v>1</v>
      </c>
      <c r="Y282">
        <v>3</v>
      </c>
      <c r="Z282">
        <v>1.5</v>
      </c>
      <c r="AA282">
        <v>3</v>
      </c>
      <c r="AB282">
        <v>0</v>
      </c>
      <c r="AC282">
        <v>0</v>
      </c>
      <c r="AD282">
        <v>0</v>
      </c>
    </row>
    <row r="283" spans="1:30" x14ac:dyDescent="0.25">
      <c r="A283" s="8" t="s">
        <v>10</v>
      </c>
      <c r="B283" s="8">
        <f t="shared" si="4"/>
        <v>2012</v>
      </c>
      <c r="C283" s="8">
        <f t="shared" si="5"/>
        <v>2</v>
      </c>
      <c r="D283" s="8">
        <v>1390</v>
      </c>
      <c r="E283" s="8">
        <v>11</v>
      </c>
      <c r="F283">
        <v>236</v>
      </c>
      <c r="G283">
        <v>81</v>
      </c>
      <c r="H283">
        <v>60.5</v>
      </c>
      <c r="I283">
        <v>78.5</v>
      </c>
      <c r="J283">
        <v>52</v>
      </c>
      <c r="K283">
        <v>76.5</v>
      </c>
      <c r="L283">
        <v>59</v>
      </c>
      <c r="M283">
        <v>68</v>
      </c>
      <c r="N283">
        <v>57.5</v>
      </c>
      <c r="O283">
        <v>34</v>
      </c>
      <c r="P283">
        <v>43</v>
      </c>
      <c r="Q283">
        <v>40.9</v>
      </c>
      <c r="R283">
        <v>34.299999999999997</v>
      </c>
      <c r="S283">
        <v>42</v>
      </c>
      <c r="T283">
        <v>30</v>
      </c>
      <c r="U283">
        <v>20</v>
      </c>
      <c r="V283">
        <v>21</v>
      </c>
      <c r="W283">
        <v>32</v>
      </c>
      <c r="X283">
        <v>23.5</v>
      </c>
      <c r="Y283">
        <v>24.5</v>
      </c>
      <c r="Z283">
        <v>20.5</v>
      </c>
      <c r="AA283">
        <v>11</v>
      </c>
      <c r="AB283">
        <v>17.5</v>
      </c>
      <c r="AC283">
        <v>19.5</v>
      </c>
      <c r="AD283">
        <v>9</v>
      </c>
    </row>
    <row r="284" spans="1:30" x14ac:dyDescent="0.25">
      <c r="A284" s="8" t="s">
        <v>9</v>
      </c>
      <c r="B284" s="8">
        <f t="shared" si="4"/>
        <v>2012</v>
      </c>
      <c r="C284" s="8">
        <f t="shared" si="5"/>
        <v>3</v>
      </c>
      <c r="D284" s="8">
        <v>1390</v>
      </c>
      <c r="E284" s="8">
        <v>12</v>
      </c>
      <c r="F284">
        <v>105</v>
      </c>
      <c r="G284">
        <v>51</v>
      </c>
      <c r="H284">
        <v>17</v>
      </c>
      <c r="I284">
        <v>35</v>
      </c>
      <c r="J284">
        <v>26</v>
      </c>
      <c r="K284">
        <v>25</v>
      </c>
      <c r="L284">
        <v>18</v>
      </c>
      <c r="M284">
        <v>26</v>
      </c>
      <c r="N284">
        <v>17</v>
      </c>
      <c r="O284">
        <v>14</v>
      </c>
      <c r="P284">
        <v>22</v>
      </c>
      <c r="Q284">
        <v>8.8000000000000007</v>
      </c>
      <c r="R284">
        <v>8.5</v>
      </c>
      <c r="S284">
        <v>8</v>
      </c>
      <c r="T284">
        <v>20</v>
      </c>
      <c r="U284">
        <v>13</v>
      </c>
      <c r="V284">
        <v>3.5</v>
      </c>
      <c r="W284">
        <v>4.5</v>
      </c>
      <c r="X284">
        <v>5</v>
      </c>
      <c r="Y284">
        <v>1</v>
      </c>
      <c r="Z284">
        <v>8.5</v>
      </c>
      <c r="AA284">
        <v>2</v>
      </c>
      <c r="AB284">
        <v>1.5</v>
      </c>
      <c r="AC284">
        <v>9.5</v>
      </c>
      <c r="AD284">
        <v>4.5</v>
      </c>
    </row>
    <row r="285" spans="1:30" x14ac:dyDescent="0.25">
      <c r="A285" s="8" t="s">
        <v>8</v>
      </c>
      <c r="B285" s="8">
        <f t="shared" si="4"/>
        <v>2012</v>
      </c>
      <c r="C285" s="8">
        <f t="shared" si="5"/>
        <v>4</v>
      </c>
      <c r="D285" s="8">
        <v>1391</v>
      </c>
      <c r="E285" s="8">
        <v>1</v>
      </c>
      <c r="F285">
        <v>158</v>
      </c>
      <c r="G285">
        <v>116</v>
      </c>
      <c r="H285">
        <v>92</v>
      </c>
      <c r="I285">
        <v>77</v>
      </c>
      <c r="J285">
        <v>69</v>
      </c>
      <c r="K285">
        <v>89</v>
      </c>
      <c r="L285">
        <v>65.5</v>
      </c>
      <c r="M285">
        <v>75</v>
      </c>
      <c r="N285">
        <v>81</v>
      </c>
      <c r="O285">
        <v>86</v>
      </c>
      <c r="P285">
        <v>82</v>
      </c>
      <c r="Q285">
        <v>59.7</v>
      </c>
      <c r="R285">
        <v>83</v>
      </c>
      <c r="S285">
        <v>64.5</v>
      </c>
      <c r="T285">
        <v>73</v>
      </c>
      <c r="U285">
        <v>45</v>
      </c>
      <c r="V285">
        <v>50</v>
      </c>
      <c r="W285">
        <v>29.5</v>
      </c>
      <c r="X285">
        <v>26</v>
      </c>
      <c r="Y285">
        <v>34.5</v>
      </c>
      <c r="Z285">
        <v>49.5</v>
      </c>
      <c r="AA285">
        <v>28.5</v>
      </c>
      <c r="AB285">
        <v>29</v>
      </c>
      <c r="AC285">
        <v>30.5</v>
      </c>
      <c r="AD285">
        <v>24.5</v>
      </c>
    </row>
    <row r="286" spans="1:30" x14ac:dyDescent="0.25">
      <c r="A286" s="8" t="s">
        <v>7</v>
      </c>
      <c r="B286" s="8">
        <f t="shared" si="4"/>
        <v>2012</v>
      </c>
      <c r="C286" s="8">
        <f t="shared" si="5"/>
        <v>5</v>
      </c>
      <c r="D286" s="8">
        <v>1391</v>
      </c>
      <c r="E286" s="8">
        <v>2</v>
      </c>
      <c r="F286">
        <v>43</v>
      </c>
      <c r="G286">
        <v>34</v>
      </c>
      <c r="H286">
        <v>15.5</v>
      </c>
      <c r="I286">
        <v>16</v>
      </c>
      <c r="J286">
        <v>21</v>
      </c>
      <c r="K286">
        <v>10</v>
      </c>
      <c r="L286">
        <v>11.5</v>
      </c>
      <c r="M286">
        <v>29</v>
      </c>
      <c r="N286">
        <v>15.5</v>
      </c>
      <c r="O286">
        <v>12</v>
      </c>
      <c r="P286">
        <v>9</v>
      </c>
      <c r="Q286">
        <v>12.4</v>
      </c>
      <c r="R286">
        <v>6.5</v>
      </c>
      <c r="S286">
        <v>15</v>
      </c>
      <c r="T286">
        <v>4</v>
      </c>
      <c r="U286">
        <v>5.5</v>
      </c>
      <c r="V286">
        <v>13.5</v>
      </c>
      <c r="W286">
        <v>14.5</v>
      </c>
      <c r="X286">
        <v>6</v>
      </c>
      <c r="Y286">
        <v>14</v>
      </c>
      <c r="Z286">
        <v>2.5</v>
      </c>
      <c r="AA286">
        <v>6.5</v>
      </c>
      <c r="AB286">
        <v>7</v>
      </c>
      <c r="AC286">
        <v>0</v>
      </c>
      <c r="AD286">
        <v>3</v>
      </c>
    </row>
    <row r="287" spans="1:30" x14ac:dyDescent="0.25">
      <c r="A287" s="8" t="s">
        <v>6</v>
      </c>
      <c r="B287" s="8">
        <f t="shared" si="4"/>
        <v>2012</v>
      </c>
      <c r="C287" s="8">
        <f t="shared" si="5"/>
        <v>6</v>
      </c>
      <c r="D287" s="8">
        <v>1391</v>
      </c>
      <c r="E287" s="8">
        <v>3</v>
      </c>
      <c r="F287">
        <v>19</v>
      </c>
      <c r="G287">
        <v>14</v>
      </c>
      <c r="H287">
        <v>0</v>
      </c>
      <c r="I287">
        <v>1</v>
      </c>
      <c r="J287">
        <v>0</v>
      </c>
      <c r="K287">
        <v>1.5</v>
      </c>
      <c r="L287">
        <v>3.5</v>
      </c>
      <c r="M287">
        <v>0</v>
      </c>
      <c r="N287">
        <v>1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8</v>
      </c>
      <c r="U287">
        <v>12</v>
      </c>
      <c r="V287">
        <v>5</v>
      </c>
      <c r="W287">
        <v>7</v>
      </c>
      <c r="X287">
        <v>5</v>
      </c>
      <c r="Y287">
        <v>22.5</v>
      </c>
      <c r="Z287">
        <v>19</v>
      </c>
      <c r="AA287">
        <v>6.5</v>
      </c>
      <c r="AB287">
        <v>9.5</v>
      </c>
      <c r="AC287">
        <v>4</v>
      </c>
      <c r="AD287">
        <v>0</v>
      </c>
    </row>
    <row r="288" spans="1:30" x14ac:dyDescent="0.25">
      <c r="A288" s="8" t="s">
        <v>5</v>
      </c>
      <c r="B288" s="8">
        <f t="shared" si="4"/>
        <v>2012</v>
      </c>
      <c r="C288" s="8">
        <f t="shared" si="5"/>
        <v>7</v>
      </c>
      <c r="D288" s="8">
        <v>1391</v>
      </c>
      <c r="E288" s="8">
        <v>4</v>
      </c>
      <c r="F288">
        <v>0</v>
      </c>
      <c r="G288">
        <v>0</v>
      </c>
      <c r="H288">
        <v>0</v>
      </c>
      <c r="I288">
        <v>1</v>
      </c>
      <c r="J288">
        <v>4</v>
      </c>
      <c r="K288">
        <v>1.5</v>
      </c>
      <c r="L288">
        <v>4</v>
      </c>
      <c r="M288">
        <v>0</v>
      </c>
      <c r="N288">
        <v>1</v>
      </c>
      <c r="O288">
        <v>0</v>
      </c>
      <c r="P288">
        <v>2</v>
      </c>
      <c r="Q288">
        <v>3.5</v>
      </c>
      <c r="R288">
        <v>3</v>
      </c>
      <c r="S288">
        <v>0</v>
      </c>
      <c r="T288">
        <v>0</v>
      </c>
      <c r="U288">
        <v>7</v>
      </c>
      <c r="V288">
        <v>6</v>
      </c>
      <c r="W288">
        <v>0</v>
      </c>
      <c r="X288">
        <v>1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</row>
    <row r="289" spans="1:30" x14ac:dyDescent="0.25">
      <c r="A289" s="8" t="s">
        <v>4</v>
      </c>
      <c r="B289" s="8">
        <f t="shared" si="4"/>
        <v>2012</v>
      </c>
      <c r="C289" s="8">
        <f t="shared" si="5"/>
        <v>8</v>
      </c>
      <c r="D289" s="8">
        <v>1391</v>
      </c>
      <c r="E289" s="8">
        <v>5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4.5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</row>
    <row r="290" spans="1:30" x14ac:dyDescent="0.25">
      <c r="A290" s="8" t="s">
        <v>3</v>
      </c>
      <c r="B290" s="8">
        <f t="shared" si="4"/>
        <v>2012</v>
      </c>
      <c r="C290" s="8">
        <f t="shared" si="5"/>
        <v>9</v>
      </c>
      <c r="D290" s="8">
        <v>1391</v>
      </c>
      <c r="E290" s="8">
        <v>6</v>
      </c>
      <c r="F290">
        <v>1</v>
      </c>
      <c r="G290">
        <v>0</v>
      </c>
      <c r="H290">
        <v>8</v>
      </c>
      <c r="I290">
        <v>0</v>
      </c>
      <c r="J290">
        <v>3</v>
      </c>
      <c r="K290">
        <v>0</v>
      </c>
      <c r="L290">
        <v>0</v>
      </c>
      <c r="M290">
        <v>0</v>
      </c>
      <c r="N290">
        <v>3</v>
      </c>
      <c r="O290">
        <v>0</v>
      </c>
      <c r="P290">
        <v>0</v>
      </c>
      <c r="Q290">
        <v>2.5</v>
      </c>
      <c r="R290">
        <v>1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</row>
    <row r="291" spans="1:30" x14ac:dyDescent="0.25">
      <c r="A291" s="8" t="s">
        <v>14</v>
      </c>
      <c r="B291" s="8">
        <f t="shared" si="4"/>
        <v>2012</v>
      </c>
      <c r="C291" s="8">
        <f t="shared" si="5"/>
        <v>10</v>
      </c>
      <c r="D291" s="8">
        <v>1391</v>
      </c>
      <c r="E291" s="8">
        <v>7</v>
      </c>
      <c r="F291">
        <v>22</v>
      </c>
      <c r="G291">
        <v>16</v>
      </c>
      <c r="H291">
        <v>9.5</v>
      </c>
      <c r="I291">
        <v>11.5</v>
      </c>
      <c r="J291">
        <v>18</v>
      </c>
      <c r="K291">
        <v>7.5</v>
      </c>
      <c r="L291">
        <v>7.5</v>
      </c>
      <c r="M291">
        <v>13.5</v>
      </c>
      <c r="N291">
        <v>13.5</v>
      </c>
      <c r="O291">
        <v>7</v>
      </c>
      <c r="P291">
        <v>7</v>
      </c>
      <c r="Q291">
        <v>5</v>
      </c>
      <c r="R291">
        <v>4.5</v>
      </c>
      <c r="S291">
        <v>6.5</v>
      </c>
      <c r="T291">
        <v>0</v>
      </c>
      <c r="U291">
        <v>0</v>
      </c>
      <c r="V291">
        <v>3.5</v>
      </c>
      <c r="W291">
        <v>6</v>
      </c>
      <c r="X291">
        <v>1.5</v>
      </c>
      <c r="Y291">
        <v>6</v>
      </c>
      <c r="Z291">
        <v>0</v>
      </c>
      <c r="AA291">
        <v>14</v>
      </c>
      <c r="AB291">
        <v>2.5</v>
      </c>
      <c r="AC291">
        <v>0</v>
      </c>
      <c r="AD291">
        <v>1.5</v>
      </c>
    </row>
    <row r="292" spans="1:30" x14ac:dyDescent="0.25">
      <c r="A292" s="8" t="s">
        <v>13</v>
      </c>
      <c r="B292" s="8">
        <f t="shared" si="4"/>
        <v>2012</v>
      </c>
      <c r="C292" s="8">
        <f t="shared" si="5"/>
        <v>11</v>
      </c>
      <c r="D292" s="8">
        <v>1391</v>
      </c>
      <c r="E292" s="8">
        <v>8</v>
      </c>
      <c r="F292">
        <v>188</v>
      </c>
      <c r="G292">
        <v>132</v>
      </c>
      <c r="H292">
        <v>101.5</v>
      </c>
      <c r="I292">
        <v>102</v>
      </c>
      <c r="J292">
        <v>89</v>
      </c>
      <c r="K292">
        <v>106.5</v>
      </c>
      <c r="L292">
        <v>96.5</v>
      </c>
      <c r="M292">
        <v>57</v>
      </c>
      <c r="N292">
        <v>63</v>
      </c>
      <c r="O292">
        <v>88.5</v>
      </c>
      <c r="P292">
        <v>77</v>
      </c>
      <c r="Q292">
        <v>51.400000000000013</v>
      </c>
      <c r="R292">
        <v>59</v>
      </c>
      <c r="S292">
        <v>18.5</v>
      </c>
      <c r="T292">
        <v>24</v>
      </c>
      <c r="U292">
        <v>52</v>
      </c>
      <c r="V292">
        <v>35</v>
      </c>
      <c r="W292">
        <v>24.5</v>
      </c>
      <c r="X292">
        <v>23</v>
      </c>
      <c r="Y292">
        <v>23</v>
      </c>
      <c r="Z292">
        <v>20.5</v>
      </c>
      <c r="AA292">
        <v>13.5</v>
      </c>
      <c r="AB292">
        <v>9</v>
      </c>
      <c r="AC292">
        <v>19</v>
      </c>
      <c r="AD292">
        <v>13</v>
      </c>
    </row>
    <row r="293" spans="1:30" x14ac:dyDescent="0.25">
      <c r="A293" s="8" t="s">
        <v>12</v>
      </c>
      <c r="B293" s="8">
        <f t="shared" si="4"/>
        <v>2012</v>
      </c>
      <c r="C293" s="8">
        <f t="shared" si="5"/>
        <v>12</v>
      </c>
      <c r="D293" s="8">
        <v>1391</v>
      </c>
      <c r="E293" s="8">
        <v>9</v>
      </c>
      <c r="F293">
        <v>235</v>
      </c>
      <c r="G293">
        <v>95</v>
      </c>
      <c r="H293">
        <v>72</v>
      </c>
      <c r="I293">
        <v>96.5</v>
      </c>
      <c r="J293">
        <v>81</v>
      </c>
      <c r="K293">
        <v>62</v>
      </c>
      <c r="L293">
        <v>82</v>
      </c>
      <c r="M293">
        <v>62</v>
      </c>
      <c r="N293">
        <v>96</v>
      </c>
      <c r="O293">
        <v>47</v>
      </c>
      <c r="P293">
        <v>55</v>
      </c>
      <c r="Q293">
        <v>51.400000000000013</v>
      </c>
      <c r="R293">
        <v>47.5</v>
      </c>
      <c r="S293">
        <v>86</v>
      </c>
      <c r="T293">
        <v>96</v>
      </c>
      <c r="U293">
        <v>52</v>
      </c>
      <c r="V293">
        <v>68.5</v>
      </c>
      <c r="W293">
        <v>68.5</v>
      </c>
      <c r="X293">
        <v>50.5</v>
      </c>
      <c r="Y293">
        <v>74.5</v>
      </c>
      <c r="Z293">
        <v>70</v>
      </c>
      <c r="AA293">
        <v>64</v>
      </c>
      <c r="AB293">
        <v>56</v>
      </c>
      <c r="AC293">
        <v>46</v>
      </c>
      <c r="AD293">
        <v>50.5</v>
      </c>
    </row>
    <row r="294" spans="1:30" x14ac:dyDescent="0.25">
      <c r="A294" s="8" t="s">
        <v>11</v>
      </c>
      <c r="B294" s="8">
        <f t="shared" si="4"/>
        <v>2013</v>
      </c>
      <c r="C294" s="8">
        <f t="shared" si="5"/>
        <v>1</v>
      </c>
      <c r="D294" s="8">
        <v>1391</v>
      </c>
      <c r="E294" s="8">
        <v>10</v>
      </c>
      <c r="F294">
        <v>159.5</v>
      </c>
      <c r="G294">
        <v>85</v>
      </c>
      <c r="H294">
        <v>45.5</v>
      </c>
      <c r="I294">
        <v>57.5</v>
      </c>
      <c r="J294">
        <v>52</v>
      </c>
      <c r="K294">
        <v>51</v>
      </c>
      <c r="L294">
        <v>44</v>
      </c>
      <c r="M294">
        <v>59.5</v>
      </c>
      <c r="N294">
        <v>41</v>
      </c>
      <c r="O294">
        <v>27</v>
      </c>
      <c r="P294">
        <v>49</v>
      </c>
      <c r="Q294">
        <v>32.1</v>
      </c>
      <c r="R294">
        <v>20</v>
      </c>
      <c r="S294">
        <v>19.5</v>
      </c>
      <c r="T294">
        <v>31</v>
      </c>
      <c r="U294">
        <v>23</v>
      </c>
      <c r="V294">
        <v>17.5</v>
      </c>
      <c r="W294">
        <v>22</v>
      </c>
      <c r="X294">
        <v>21</v>
      </c>
      <c r="Y294">
        <v>25</v>
      </c>
      <c r="Z294">
        <v>29.5</v>
      </c>
      <c r="AA294">
        <v>15.5</v>
      </c>
      <c r="AB294">
        <v>19.5</v>
      </c>
      <c r="AC294">
        <v>24</v>
      </c>
      <c r="AD294">
        <v>19.5</v>
      </c>
    </row>
    <row r="295" spans="1:30" x14ac:dyDescent="0.25">
      <c r="A295" s="8" t="s">
        <v>10</v>
      </c>
      <c r="B295" s="8">
        <f t="shared" si="4"/>
        <v>2013</v>
      </c>
      <c r="C295" s="8">
        <f t="shared" si="5"/>
        <v>2</v>
      </c>
      <c r="D295" s="8">
        <v>1391</v>
      </c>
      <c r="E295" s="8">
        <v>11</v>
      </c>
      <c r="F295">
        <v>195</v>
      </c>
      <c r="G295">
        <v>43</v>
      </c>
      <c r="H295">
        <v>36.5</v>
      </c>
      <c r="I295">
        <v>60.5</v>
      </c>
      <c r="J295">
        <v>36</v>
      </c>
      <c r="K295">
        <v>34.5</v>
      </c>
      <c r="L295">
        <v>22.5</v>
      </c>
      <c r="M295">
        <v>51</v>
      </c>
      <c r="N295">
        <v>39.5</v>
      </c>
      <c r="O295">
        <v>7.5</v>
      </c>
      <c r="P295">
        <v>4</v>
      </c>
      <c r="Q295">
        <v>9.1999999999999993</v>
      </c>
      <c r="R295">
        <v>3.8</v>
      </c>
      <c r="S295">
        <v>9.5</v>
      </c>
      <c r="T295">
        <v>4</v>
      </c>
      <c r="U295">
        <v>4</v>
      </c>
      <c r="V295">
        <v>2.5</v>
      </c>
      <c r="W295">
        <v>3</v>
      </c>
      <c r="X295">
        <v>0</v>
      </c>
      <c r="Y295">
        <v>4</v>
      </c>
      <c r="Z295">
        <v>4</v>
      </c>
      <c r="AA295">
        <v>2</v>
      </c>
      <c r="AB295">
        <v>2.5</v>
      </c>
      <c r="AC295">
        <v>1.5</v>
      </c>
      <c r="AD295">
        <v>0</v>
      </c>
    </row>
    <row r="296" spans="1:30" x14ac:dyDescent="0.25">
      <c r="A296" s="8" t="s">
        <v>9</v>
      </c>
      <c r="B296" s="8">
        <f t="shared" si="4"/>
        <v>2013</v>
      </c>
      <c r="C296" s="8">
        <f t="shared" si="5"/>
        <v>3</v>
      </c>
      <c r="D296" s="8">
        <v>1391</v>
      </c>
      <c r="E296" s="8">
        <v>12</v>
      </c>
      <c r="F296">
        <v>255</v>
      </c>
      <c r="G296">
        <v>96</v>
      </c>
      <c r="H296">
        <v>73.5</v>
      </c>
      <c r="I296">
        <v>72.5</v>
      </c>
      <c r="J296">
        <v>73</v>
      </c>
      <c r="K296">
        <v>45.5</v>
      </c>
      <c r="L296">
        <v>50</v>
      </c>
      <c r="M296">
        <v>62</v>
      </c>
      <c r="N296">
        <v>41.5</v>
      </c>
      <c r="O296">
        <v>26</v>
      </c>
      <c r="P296">
        <v>29</v>
      </c>
      <c r="Q296">
        <v>26.7</v>
      </c>
      <c r="R296">
        <v>8.5</v>
      </c>
      <c r="S296">
        <v>29.5</v>
      </c>
      <c r="T296">
        <v>50</v>
      </c>
      <c r="U296">
        <v>9</v>
      </c>
      <c r="V296">
        <v>38</v>
      </c>
      <c r="W296">
        <v>18.5</v>
      </c>
      <c r="X296">
        <v>6</v>
      </c>
      <c r="Y296">
        <v>28.5</v>
      </c>
      <c r="Z296">
        <v>34</v>
      </c>
      <c r="AA296">
        <v>38.5</v>
      </c>
      <c r="AB296">
        <v>8.5</v>
      </c>
      <c r="AC296">
        <v>6.5</v>
      </c>
      <c r="AD296">
        <v>31.5</v>
      </c>
    </row>
    <row r="297" spans="1:30" x14ac:dyDescent="0.25">
      <c r="A297" s="8" t="s">
        <v>8</v>
      </c>
      <c r="B297" s="8">
        <f t="shared" si="4"/>
        <v>2013</v>
      </c>
      <c r="C297" s="8">
        <f t="shared" si="5"/>
        <v>4</v>
      </c>
      <c r="D297" s="8">
        <v>1392</v>
      </c>
      <c r="E297" s="8">
        <v>1</v>
      </c>
      <c r="F297">
        <v>90</v>
      </c>
      <c r="G297">
        <v>70</v>
      </c>
      <c r="H297">
        <v>53.5</v>
      </c>
      <c r="I297">
        <v>40</v>
      </c>
      <c r="J297">
        <v>51</v>
      </c>
      <c r="K297">
        <v>47</v>
      </c>
      <c r="L297">
        <v>38.5</v>
      </c>
      <c r="M297">
        <v>53</v>
      </c>
      <c r="N297">
        <v>31.5</v>
      </c>
      <c r="O297">
        <v>38</v>
      </c>
      <c r="P297">
        <v>41</v>
      </c>
      <c r="Q297">
        <v>24.6</v>
      </c>
      <c r="R297">
        <v>33.5</v>
      </c>
      <c r="S297">
        <v>29</v>
      </c>
      <c r="T297">
        <v>32</v>
      </c>
      <c r="U297">
        <v>26.5</v>
      </c>
      <c r="V297">
        <v>58.5</v>
      </c>
      <c r="W297">
        <v>21</v>
      </c>
      <c r="X297">
        <v>30.5</v>
      </c>
      <c r="Y297">
        <v>24.5</v>
      </c>
      <c r="Z297">
        <v>26.5</v>
      </c>
      <c r="AA297">
        <v>34.5</v>
      </c>
      <c r="AB297">
        <v>15</v>
      </c>
      <c r="AC297">
        <v>21</v>
      </c>
      <c r="AD297">
        <v>44</v>
      </c>
    </row>
    <row r="298" spans="1:30" x14ac:dyDescent="0.25">
      <c r="A298" s="8" t="s">
        <v>7</v>
      </c>
      <c r="B298" s="8">
        <f t="shared" si="4"/>
        <v>2013</v>
      </c>
      <c r="C298" s="8">
        <f t="shared" si="5"/>
        <v>5</v>
      </c>
      <c r="D298" s="8">
        <v>1392</v>
      </c>
      <c r="E298" s="8">
        <v>2</v>
      </c>
      <c r="F298">
        <v>43</v>
      </c>
      <c r="G298">
        <v>26</v>
      </c>
      <c r="H298">
        <v>12</v>
      </c>
      <c r="I298">
        <v>26</v>
      </c>
      <c r="J298">
        <v>25</v>
      </c>
      <c r="K298">
        <v>19</v>
      </c>
      <c r="L298">
        <v>25.5</v>
      </c>
      <c r="M298">
        <v>24</v>
      </c>
      <c r="N298">
        <v>37</v>
      </c>
      <c r="O298">
        <v>39.5</v>
      </c>
      <c r="P298">
        <v>37</v>
      </c>
      <c r="Q298">
        <v>34.9</v>
      </c>
      <c r="R298">
        <v>33.799999999999997</v>
      </c>
      <c r="S298">
        <v>27.5</v>
      </c>
      <c r="T298">
        <v>5</v>
      </c>
      <c r="U298">
        <v>10</v>
      </c>
      <c r="V298">
        <v>27</v>
      </c>
      <c r="W298">
        <v>11.5</v>
      </c>
      <c r="X298">
        <v>15</v>
      </c>
      <c r="Y298">
        <v>21</v>
      </c>
      <c r="Z298">
        <v>31.5</v>
      </c>
      <c r="AA298">
        <v>7</v>
      </c>
      <c r="AB298">
        <v>13</v>
      </c>
      <c r="AC298">
        <v>5.5</v>
      </c>
      <c r="AD298">
        <v>7.5</v>
      </c>
    </row>
    <row r="299" spans="1:30" x14ac:dyDescent="0.25">
      <c r="A299" s="8" t="s">
        <v>6</v>
      </c>
      <c r="B299" s="8">
        <f t="shared" si="4"/>
        <v>2013</v>
      </c>
      <c r="C299" s="8">
        <f t="shared" si="5"/>
        <v>6</v>
      </c>
      <c r="D299" s="8">
        <v>1392</v>
      </c>
      <c r="E299" s="8">
        <v>3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</row>
    <row r="300" spans="1:30" x14ac:dyDescent="0.25">
      <c r="A300" s="8" t="s">
        <v>5</v>
      </c>
      <c r="B300" s="8">
        <f t="shared" si="4"/>
        <v>2013</v>
      </c>
      <c r="C300" s="8">
        <f t="shared" si="5"/>
        <v>7</v>
      </c>
      <c r="D300" s="8">
        <v>1392</v>
      </c>
      <c r="E300" s="8">
        <v>4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3.5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</row>
    <row r="301" spans="1:30" x14ac:dyDescent="0.25">
      <c r="A301" s="8" t="s">
        <v>4</v>
      </c>
      <c r="B301" s="8">
        <f t="shared" si="4"/>
        <v>2013</v>
      </c>
      <c r="C301" s="8">
        <f t="shared" si="5"/>
        <v>8</v>
      </c>
      <c r="D301" s="8">
        <v>1392</v>
      </c>
      <c r="E301" s="8">
        <v>5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6.5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</row>
    <row r="302" spans="1:30" x14ac:dyDescent="0.25">
      <c r="A302" s="8" t="s">
        <v>3</v>
      </c>
      <c r="B302" s="8">
        <f t="shared" si="4"/>
        <v>2013</v>
      </c>
      <c r="C302" s="8">
        <f t="shared" si="5"/>
        <v>9</v>
      </c>
      <c r="D302" s="8">
        <v>1392</v>
      </c>
      <c r="E302" s="8">
        <v>6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</row>
    <row r="303" spans="1:30" x14ac:dyDescent="0.25">
      <c r="A303" s="8" t="s">
        <v>14</v>
      </c>
      <c r="B303" s="8">
        <f t="shared" si="4"/>
        <v>2013</v>
      </c>
      <c r="C303" s="8">
        <f t="shared" si="5"/>
        <v>10</v>
      </c>
      <c r="D303" s="8">
        <v>1392</v>
      </c>
      <c r="E303" s="8">
        <v>7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</row>
    <row r="304" spans="1:30" x14ac:dyDescent="0.25">
      <c r="A304" s="8" t="s">
        <v>13</v>
      </c>
      <c r="B304" s="8">
        <f t="shared" ref="B304:B367" si="6">IF(C304=1,B303+1,B303)</f>
        <v>2013</v>
      </c>
      <c r="C304" s="8">
        <f t="shared" ref="C304:C367" si="7">IF(C303=12,1,C303+1)</f>
        <v>11</v>
      </c>
      <c r="D304" s="8">
        <v>1392</v>
      </c>
      <c r="E304" s="8">
        <v>8</v>
      </c>
      <c r="F304">
        <v>171.5</v>
      </c>
      <c r="G304">
        <v>110</v>
      </c>
      <c r="H304">
        <v>65</v>
      </c>
      <c r="I304">
        <v>60</v>
      </c>
      <c r="J304">
        <v>97.5</v>
      </c>
      <c r="K304">
        <v>54.5</v>
      </c>
      <c r="L304">
        <v>52.5</v>
      </c>
      <c r="M304">
        <v>75</v>
      </c>
      <c r="N304">
        <v>78.5</v>
      </c>
      <c r="O304">
        <v>70</v>
      </c>
      <c r="P304">
        <v>67</v>
      </c>
      <c r="Q304">
        <v>40.700000000000003</v>
      </c>
      <c r="R304">
        <v>54</v>
      </c>
      <c r="S304">
        <v>22</v>
      </c>
      <c r="T304">
        <v>24</v>
      </c>
      <c r="U304">
        <v>32.5</v>
      </c>
      <c r="V304">
        <v>9.5</v>
      </c>
      <c r="W304">
        <v>23</v>
      </c>
      <c r="X304">
        <v>35.5</v>
      </c>
      <c r="Y304">
        <v>15</v>
      </c>
      <c r="Z304">
        <v>43</v>
      </c>
      <c r="AA304">
        <v>8</v>
      </c>
      <c r="AB304">
        <v>12</v>
      </c>
      <c r="AC304">
        <v>25</v>
      </c>
      <c r="AD304">
        <v>14.5</v>
      </c>
    </row>
    <row r="305" spans="1:30" x14ac:dyDescent="0.25">
      <c r="A305" s="8" t="s">
        <v>12</v>
      </c>
      <c r="B305" s="8">
        <f t="shared" si="6"/>
        <v>2013</v>
      </c>
      <c r="C305" s="8">
        <f t="shared" si="7"/>
        <v>12</v>
      </c>
      <c r="D305" s="8">
        <v>1392</v>
      </c>
      <c r="E305" s="8">
        <v>9</v>
      </c>
      <c r="F305">
        <v>317</v>
      </c>
      <c r="G305">
        <v>125</v>
      </c>
      <c r="H305">
        <v>131.5</v>
      </c>
      <c r="I305">
        <v>80.5</v>
      </c>
      <c r="J305">
        <v>82</v>
      </c>
      <c r="K305">
        <v>88</v>
      </c>
      <c r="L305">
        <v>81</v>
      </c>
      <c r="M305">
        <v>85.5</v>
      </c>
      <c r="N305">
        <v>51</v>
      </c>
      <c r="O305">
        <v>77</v>
      </c>
      <c r="P305">
        <v>62.5</v>
      </c>
      <c r="Q305">
        <v>28.8</v>
      </c>
      <c r="R305">
        <v>33.200000000000003</v>
      </c>
      <c r="S305">
        <v>13</v>
      </c>
      <c r="T305">
        <v>21</v>
      </c>
      <c r="U305">
        <v>7</v>
      </c>
      <c r="V305">
        <v>4.5</v>
      </c>
      <c r="W305">
        <v>6</v>
      </c>
      <c r="X305">
        <v>2</v>
      </c>
      <c r="Y305">
        <v>5.5</v>
      </c>
      <c r="Z305">
        <v>6</v>
      </c>
      <c r="AA305">
        <v>2.5</v>
      </c>
      <c r="AB305">
        <v>5.5</v>
      </c>
      <c r="AC305">
        <v>3</v>
      </c>
      <c r="AD305">
        <v>0.5</v>
      </c>
    </row>
    <row r="306" spans="1:30" x14ac:dyDescent="0.25">
      <c r="A306" s="8" t="s">
        <v>11</v>
      </c>
      <c r="B306" s="8">
        <f t="shared" si="6"/>
        <v>2014</v>
      </c>
      <c r="C306" s="8">
        <f t="shared" si="7"/>
        <v>1</v>
      </c>
      <c r="D306" s="8">
        <v>1392</v>
      </c>
      <c r="E306" s="8">
        <v>10</v>
      </c>
      <c r="F306">
        <v>146.5</v>
      </c>
      <c r="G306">
        <v>84</v>
      </c>
      <c r="H306">
        <v>38</v>
      </c>
      <c r="I306">
        <v>68</v>
      </c>
      <c r="J306">
        <v>47</v>
      </c>
      <c r="K306">
        <v>41</v>
      </c>
      <c r="L306">
        <v>53</v>
      </c>
      <c r="M306">
        <v>68.5</v>
      </c>
      <c r="N306">
        <v>42</v>
      </c>
      <c r="O306">
        <v>24</v>
      </c>
      <c r="P306">
        <v>31.5</v>
      </c>
      <c r="Q306">
        <v>22.8</v>
      </c>
      <c r="R306">
        <v>19.5</v>
      </c>
      <c r="S306">
        <v>31.5</v>
      </c>
      <c r="T306">
        <v>32</v>
      </c>
      <c r="U306">
        <v>22</v>
      </c>
      <c r="V306">
        <v>33.5</v>
      </c>
      <c r="W306">
        <v>34.5</v>
      </c>
      <c r="X306">
        <v>26.5</v>
      </c>
      <c r="Y306">
        <v>30</v>
      </c>
      <c r="Z306">
        <v>46</v>
      </c>
      <c r="AA306">
        <v>37.5</v>
      </c>
      <c r="AB306">
        <v>34</v>
      </c>
      <c r="AC306">
        <v>17</v>
      </c>
      <c r="AD306">
        <v>27.5</v>
      </c>
    </row>
    <row r="307" spans="1:30" x14ac:dyDescent="0.25">
      <c r="A307" s="8" t="s">
        <v>10</v>
      </c>
      <c r="B307" s="8">
        <f t="shared" si="6"/>
        <v>2014</v>
      </c>
      <c r="C307" s="8">
        <f t="shared" si="7"/>
        <v>2</v>
      </c>
      <c r="D307" s="8">
        <v>1392</v>
      </c>
      <c r="E307" s="8">
        <v>11</v>
      </c>
      <c r="F307">
        <v>90.5</v>
      </c>
      <c r="G307">
        <v>41</v>
      </c>
      <c r="H307">
        <v>32</v>
      </c>
      <c r="I307">
        <v>26.5</v>
      </c>
      <c r="J307">
        <v>23</v>
      </c>
      <c r="K307">
        <v>14.5</v>
      </c>
      <c r="L307">
        <v>24</v>
      </c>
      <c r="M307">
        <v>37</v>
      </c>
      <c r="N307">
        <v>13.5</v>
      </c>
      <c r="O307">
        <v>5.5</v>
      </c>
      <c r="P307">
        <v>5</v>
      </c>
      <c r="Q307">
        <v>4.2</v>
      </c>
      <c r="R307">
        <v>6.5</v>
      </c>
      <c r="S307">
        <v>5</v>
      </c>
      <c r="T307">
        <v>8</v>
      </c>
      <c r="U307">
        <v>5</v>
      </c>
      <c r="V307">
        <v>0</v>
      </c>
      <c r="W307">
        <v>1.5</v>
      </c>
      <c r="X307">
        <v>7.5</v>
      </c>
      <c r="Y307">
        <v>6.6</v>
      </c>
      <c r="Z307">
        <v>10</v>
      </c>
      <c r="AA307">
        <v>10</v>
      </c>
      <c r="AB307">
        <v>5</v>
      </c>
      <c r="AC307">
        <v>1</v>
      </c>
      <c r="AD307">
        <v>7.5</v>
      </c>
    </row>
    <row r="308" spans="1:30" x14ac:dyDescent="0.25">
      <c r="A308" s="8" t="s">
        <v>9</v>
      </c>
      <c r="B308" s="8">
        <f t="shared" si="6"/>
        <v>2014</v>
      </c>
      <c r="C308" s="8">
        <f t="shared" si="7"/>
        <v>3</v>
      </c>
      <c r="D308" s="8">
        <v>1392</v>
      </c>
      <c r="E308" s="8">
        <v>12</v>
      </c>
      <c r="F308">
        <v>212</v>
      </c>
      <c r="G308">
        <v>75</v>
      </c>
      <c r="H308">
        <v>65</v>
      </c>
      <c r="I308">
        <v>83.5</v>
      </c>
      <c r="J308">
        <v>82</v>
      </c>
      <c r="K308">
        <v>70</v>
      </c>
      <c r="L308">
        <v>81.5</v>
      </c>
      <c r="M308">
        <v>67</v>
      </c>
      <c r="N308">
        <v>62.5</v>
      </c>
      <c r="O308">
        <v>57.5</v>
      </c>
      <c r="P308">
        <v>54.5</v>
      </c>
      <c r="Q308">
        <v>46.900000000000013</v>
      </c>
      <c r="R308">
        <v>57</v>
      </c>
      <c r="S308">
        <v>66</v>
      </c>
      <c r="T308">
        <v>58</v>
      </c>
      <c r="U308">
        <v>55</v>
      </c>
      <c r="V308">
        <v>19</v>
      </c>
      <c r="W308">
        <v>67.5</v>
      </c>
      <c r="X308">
        <v>53</v>
      </c>
      <c r="Y308">
        <v>44</v>
      </c>
      <c r="Z308">
        <v>65</v>
      </c>
      <c r="AA308">
        <v>20</v>
      </c>
      <c r="AB308">
        <v>48</v>
      </c>
      <c r="AC308">
        <v>66.5</v>
      </c>
      <c r="AD308">
        <v>16</v>
      </c>
    </row>
    <row r="309" spans="1:30" x14ac:dyDescent="0.25">
      <c r="A309" s="8" t="s">
        <v>8</v>
      </c>
      <c r="B309" s="8">
        <f t="shared" si="6"/>
        <v>2014</v>
      </c>
      <c r="C309" s="8">
        <f t="shared" si="7"/>
        <v>4</v>
      </c>
      <c r="D309" s="8">
        <v>1393</v>
      </c>
      <c r="E309" s="8">
        <v>1</v>
      </c>
      <c r="F309">
        <v>156</v>
      </c>
      <c r="G309">
        <v>43</v>
      </c>
      <c r="H309">
        <v>39.5</v>
      </c>
      <c r="I309">
        <v>45</v>
      </c>
      <c r="J309">
        <v>55</v>
      </c>
      <c r="K309">
        <v>40.5</v>
      </c>
      <c r="L309">
        <v>37.5</v>
      </c>
      <c r="M309">
        <v>38</v>
      </c>
      <c r="N309">
        <v>48</v>
      </c>
      <c r="O309">
        <v>35</v>
      </c>
      <c r="P309">
        <v>35</v>
      </c>
      <c r="Q309">
        <v>23.4</v>
      </c>
      <c r="R309">
        <v>32</v>
      </c>
      <c r="S309">
        <v>17</v>
      </c>
      <c r="T309">
        <v>19</v>
      </c>
      <c r="U309">
        <v>27</v>
      </c>
      <c r="V309">
        <v>29.5</v>
      </c>
      <c r="W309">
        <v>15.5</v>
      </c>
      <c r="X309">
        <v>22</v>
      </c>
      <c r="Y309">
        <v>16</v>
      </c>
      <c r="Z309">
        <v>16.5</v>
      </c>
      <c r="AA309">
        <v>17</v>
      </c>
      <c r="AB309">
        <v>8</v>
      </c>
      <c r="AC309">
        <v>10.5</v>
      </c>
      <c r="AD309">
        <v>22</v>
      </c>
    </row>
    <row r="310" spans="1:30" x14ac:dyDescent="0.25">
      <c r="A310" s="8" t="s">
        <v>7</v>
      </c>
      <c r="B310" s="8">
        <f t="shared" si="6"/>
        <v>2014</v>
      </c>
      <c r="C310" s="8">
        <f t="shared" si="7"/>
        <v>5</v>
      </c>
      <c r="D310" s="8">
        <v>1393</v>
      </c>
      <c r="E310" s="8">
        <v>2</v>
      </c>
      <c r="F310">
        <v>43.5</v>
      </c>
      <c r="G310">
        <v>52</v>
      </c>
      <c r="H310">
        <v>51.5</v>
      </c>
      <c r="I310">
        <v>32.5</v>
      </c>
      <c r="J310">
        <v>42</v>
      </c>
      <c r="K310">
        <v>29</v>
      </c>
      <c r="L310">
        <v>27.5</v>
      </c>
      <c r="M310">
        <v>35</v>
      </c>
      <c r="N310">
        <v>34.5</v>
      </c>
      <c r="O310">
        <v>33.5</v>
      </c>
      <c r="P310">
        <v>21</v>
      </c>
      <c r="Q310">
        <v>16.899999999999999</v>
      </c>
      <c r="R310">
        <v>18.5</v>
      </c>
      <c r="S310">
        <v>11</v>
      </c>
      <c r="T310">
        <v>23</v>
      </c>
      <c r="U310">
        <v>23</v>
      </c>
      <c r="V310">
        <v>6</v>
      </c>
      <c r="W310">
        <v>7.5</v>
      </c>
      <c r="X310">
        <v>17</v>
      </c>
      <c r="Y310">
        <v>9.5</v>
      </c>
      <c r="Z310">
        <v>13.5</v>
      </c>
      <c r="AA310">
        <v>5</v>
      </c>
      <c r="AB310">
        <v>8</v>
      </c>
      <c r="AC310">
        <v>3</v>
      </c>
      <c r="AD310">
        <v>6.5</v>
      </c>
    </row>
    <row r="311" spans="1:30" x14ac:dyDescent="0.25">
      <c r="A311" s="8" t="s">
        <v>6</v>
      </c>
      <c r="B311" s="8">
        <f t="shared" si="6"/>
        <v>2014</v>
      </c>
      <c r="C311" s="8">
        <f t="shared" si="7"/>
        <v>6</v>
      </c>
      <c r="D311" s="8">
        <v>1393</v>
      </c>
      <c r="E311" s="8">
        <v>3</v>
      </c>
      <c r="F311">
        <v>7</v>
      </c>
      <c r="G311">
        <v>5</v>
      </c>
      <c r="H311">
        <v>3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2.5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3</v>
      </c>
      <c r="W311">
        <v>0</v>
      </c>
      <c r="X311">
        <v>0</v>
      </c>
      <c r="Y311">
        <v>4.5</v>
      </c>
      <c r="Z311">
        <v>0</v>
      </c>
      <c r="AA311">
        <v>0</v>
      </c>
      <c r="AB311">
        <v>1</v>
      </c>
      <c r="AC311">
        <v>1</v>
      </c>
      <c r="AD311">
        <v>0</v>
      </c>
    </row>
    <row r="312" spans="1:30" x14ac:dyDescent="0.25">
      <c r="A312" s="8" t="s">
        <v>5</v>
      </c>
      <c r="B312" s="8">
        <f t="shared" si="6"/>
        <v>2014</v>
      </c>
      <c r="C312" s="8">
        <f t="shared" si="7"/>
        <v>7</v>
      </c>
      <c r="D312" s="8">
        <v>1393</v>
      </c>
      <c r="E312" s="8">
        <v>4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2</v>
      </c>
      <c r="O312">
        <v>0</v>
      </c>
      <c r="P312">
        <v>0</v>
      </c>
      <c r="Q312">
        <v>0.4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</row>
    <row r="313" spans="1:30" x14ac:dyDescent="0.25">
      <c r="A313" s="8" t="s">
        <v>4</v>
      </c>
      <c r="B313" s="8">
        <f t="shared" si="6"/>
        <v>2014</v>
      </c>
      <c r="C313" s="8">
        <f t="shared" si="7"/>
        <v>8</v>
      </c>
      <c r="D313" s="8">
        <v>1393</v>
      </c>
      <c r="E313" s="8">
        <v>5</v>
      </c>
      <c r="F313">
        <v>17.2</v>
      </c>
      <c r="G313">
        <v>11</v>
      </c>
      <c r="H313">
        <v>0</v>
      </c>
      <c r="I313">
        <v>1.5</v>
      </c>
      <c r="J313">
        <v>0</v>
      </c>
      <c r="K313">
        <v>2</v>
      </c>
      <c r="L313">
        <v>2</v>
      </c>
      <c r="M313">
        <v>1.5</v>
      </c>
      <c r="N313">
        <v>0</v>
      </c>
      <c r="O313">
        <v>7</v>
      </c>
      <c r="P313">
        <v>0</v>
      </c>
      <c r="Q313">
        <v>1.2</v>
      </c>
      <c r="R313">
        <v>0</v>
      </c>
      <c r="S313">
        <v>0</v>
      </c>
      <c r="T313">
        <v>0</v>
      </c>
      <c r="U313">
        <v>0</v>
      </c>
      <c r="V313">
        <v>0.5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</row>
    <row r="314" spans="1:30" x14ac:dyDescent="0.25">
      <c r="A314" s="8" t="s">
        <v>3</v>
      </c>
      <c r="B314" s="8">
        <f t="shared" si="6"/>
        <v>2014</v>
      </c>
      <c r="C314" s="8">
        <f t="shared" si="7"/>
        <v>9</v>
      </c>
      <c r="D314" s="8">
        <v>1393</v>
      </c>
      <c r="E314" s="8">
        <v>6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</row>
    <row r="315" spans="1:30" x14ac:dyDescent="0.25">
      <c r="A315" s="8" t="s">
        <v>14</v>
      </c>
      <c r="B315" s="8">
        <f t="shared" si="6"/>
        <v>2014</v>
      </c>
      <c r="C315" s="8">
        <f t="shared" si="7"/>
        <v>10</v>
      </c>
      <c r="D315" s="8">
        <v>1393</v>
      </c>
      <c r="E315" s="8">
        <v>7</v>
      </c>
      <c r="F315">
        <v>68</v>
      </c>
      <c r="G315">
        <v>41</v>
      </c>
      <c r="H315">
        <v>40</v>
      </c>
      <c r="I315">
        <v>22</v>
      </c>
      <c r="J315">
        <v>38</v>
      </c>
      <c r="K315">
        <v>18</v>
      </c>
      <c r="L315">
        <v>13.5</v>
      </c>
      <c r="M315">
        <v>27</v>
      </c>
      <c r="N315">
        <v>19</v>
      </c>
      <c r="O315">
        <v>23</v>
      </c>
      <c r="P315">
        <v>15</v>
      </c>
      <c r="Q315">
        <v>11.4</v>
      </c>
      <c r="R315">
        <v>17.5</v>
      </c>
      <c r="S315">
        <v>2</v>
      </c>
      <c r="T315">
        <v>0</v>
      </c>
      <c r="U315">
        <v>1.5</v>
      </c>
      <c r="V315">
        <v>0</v>
      </c>
      <c r="W315">
        <v>0</v>
      </c>
      <c r="X315">
        <v>1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</row>
    <row r="316" spans="1:30" x14ac:dyDescent="0.25">
      <c r="A316" s="8" t="s">
        <v>13</v>
      </c>
      <c r="B316" s="8">
        <f t="shared" si="6"/>
        <v>2014</v>
      </c>
      <c r="C316" s="8">
        <f t="shared" si="7"/>
        <v>11</v>
      </c>
      <c r="D316" s="8">
        <v>1393</v>
      </c>
      <c r="E316" s="8">
        <v>8</v>
      </c>
      <c r="F316">
        <v>284</v>
      </c>
      <c r="G316">
        <v>99</v>
      </c>
      <c r="H316">
        <v>106</v>
      </c>
      <c r="I316">
        <v>114.5</v>
      </c>
      <c r="J316">
        <v>90</v>
      </c>
      <c r="K316">
        <v>86.5</v>
      </c>
      <c r="L316">
        <v>97</v>
      </c>
      <c r="M316">
        <v>97</v>
      </c>
      <c r="N316">
        <v>76</v>
      </c>
      <c r="O316">
        <v>50</v>
      </c>
      <c r="P316">
        <v>53</v>
      </c>
      <c r="Q316">
        <v>69.7</v>
      </c>
      <c r="R316">
        <v>53.2</v>
      </c>
      <c r="S316">
        <v>29</v>
      </c>
      <c r="T316">
        <v>12</v>
      </c>
      <c r="U316">
        <v>29.5</v>
      </c>
      <c r="V316">
        <v>31</v>
      </c>
      <c r="W316">
        <v>19</v>
      </c>
      <c r="X316">
        <v>13</v>
      </c>
      <c r="Y316">
        <v>21.5</v>
      </c>
      <c r="Z316">
        <v>11.5</v>
      </c>
      <c r="AA316">
        <v>13</v>
      </c>
      <c r="AB316">
        <v>11</v>
      </c>
      <c r="AC316">
        <v>24.5</v>
      </c>
      <c r="AD316">
        <v>10</v>
      </c>
    </row>
    <row r="317" spans="1:30" x14ac:dyDescent="0.25">
      <c r="A317" s="8" t="s">
        <v>12</v>
      </c>
      <c r="B317" s="8">
        <f t="shared" si="6"/>
        <v>2014</v>
      </c>
      <c r="C317" s="8">
        <f t="shared" si="7"/>
        <v>12</v>
      </c>
      <c r="D317" s="8">
        <v>1393</v>
      </c>
      <c r="E317" s="8">
        <v>9</v>
      </c>
      <c r="F317">
        <v>119</v>
      </c>
      <c r="G317">
        <v>34</v>
      </c>
      <c r="H317">
        <v>50</v>
      </c>
      <c r="I317">
        <v>56</v>
      </c>
      <c r="J317">
        <v>63</v>
      </c>
      <c r="K317">
        <v>24</v>
      </c>
      <c r="L317">
        <v>35</v>
      </c>
      <c r="M317">
        <v>51.5</v>
      </c>
      <c r="N317">
        <v>49.5</v>
      </c>
      <c r="O317">
        <v>20</v>
      </c>
      <c r="P317">
        <v>21.5</v>
      </c>
      <c r="Q317">
        <v>26.4</v>
      </c>
      <c r="R317">
        <v>19.5</v>
      </c>
      <c r="S317">
        <v>42</v>
      </c>
      <c r="T317">
        <v>26</v>
      </c>
      <c r="U317">
        <v>12.5</v>
      </c>
      <c r="V317">
        <v>18</v>
      </c>
      <c r="W317">
        <v>27</v>
      </c>
      <c r="X317">
        <v>18.5</v>
      </c>
      <c r="Y317">
        <v>21</v>
      </c>
      <c r="Z317">
        <v>25</v>
      </c>
      <c r="AA317">
        <v>24</v>
      </c>
      <c r="AB317">
        <v>13.5</v>
      </c>
      <c r="AC317">
        <v>16</v>
      </c>
      <c r="AD317">
        <v>21.5</v>
      </c>
    </row>
    <row r="318" spans="1:30" x14ac:dyDescent="0.25">
      <c r="A318" s="8" t="s">
        <v>11</v>
      </c>
      <c r="B318" s="8">
        <f t="shared" si="6"/>
        <v>2015</v>
      </c>
      <c r="C318" s="8">
        <f t="shared" si="7"/>
        <v>1</v>
      </c>
      <c r="D318" s="8">
        <v>1393</v>
      </c>
      <c r="E318" s="8">
        <v>10</v>
      </c>
      <c r="F318">
        <v>117.5</v>
      </c>
      <c r="G318">
        <v>63</v>
      </c>
      <c r="H318">
        <v>20.5</v>
      </c>
      <c r="I318">
        <v>24.5</v>
      </c>
      <c r="J318">
        <v>21</v>
      </c>
      <c r="K318">
        <v>23</v>
      </c>
      <c r="L318">
        <v>13.5</v>
      </c>
      <c r="M318">
        <v>18.5</v>
      </c>
      <c r="N318">
        <v>12.5</v>
      </c>
      <c r="O318">
        <v>11</v>
      </c>
      <c r="P318">
        <v>10</v>
      </c>
      <c r="Q318">
        <v>6</v>
      </c>
      <c r="R318">
        <v>5</v>
      </c>
      <c r="S318">
        <v>0</v>
      </c>
      <c r="T318">
        <v>0</v>
      </c>
      <c r="U318">
        <v>0</v>
      </c>
      <c r="V318">
        <v>5.5</v>
      </c>
      <c r="W318">
        <v>0.5</v>
      </c>
      <c r="X318">
        <v>0</v>
      </c>
      <c r="Y318">
        <v>1</v>
      </c>
      <c r="Z318">
        <v>3</v>
      </c>
      <c r="AA318">
        <v>15.5</v>
      </c>
      <c r="AB318">
        <v>1.5</v>
      </c>
      <c r="AC318">
        <v>0</v>
      </c>
      <c r="AD318">
        <v>0</v>
      </c>
    </row>
    <row r="319" spans="1:30" x14ac:dyDescent="0.25">
      <c r="A319" s="8" t="s">
        <v>10</v>
      </c>
      <c r="B319" s="8">
        <f t="shared" si="6"/>
        <v>2015</v>
      </c>
      <c r="C319" s="8">
        <f t="shared" si="7"/>
        <v>2</v>
      </c>
      <c r="D319" s="8">
        <v>1393</v>
      </c>
      <c r="E319" s="8">
        <v>11</v>
      </c>
      <c r="F319">
        <v>338.5</v>
      </c>
      <c r="G319">
        <v>169</v>
      </c>
      <c r="H319">
        <v>101.5</v>
      </c>
      <c r="I319">
        <v>83</v>
      </c>
      <c r="J319">
        <v>109</v>
      </c>
      <c r="K319">
        <v>59</v>
      </c>
      <c r="L319">
        <v>56</v>
      </c>
      <c r="M319">
        <v>74</v>
      </c>
      <c r="N319">
        <v>56.5</v>
      </c>
      <c r="O319">
        <v>69</v>
      </c>
      <c r="P319">
        <v>47</v>
      </c>
      <c r="Q319">
        <v>25.8</v>
      </c>
      <c r="R319">
        <v>28.2</v>
      </c>
      <c r="S319">
        <v>13.5</v>
      </c>
      <c r="T319">
        <v>13</v>
      </c>
      <c r="U319">
        <v>9.5</v>
      </c>
      <c r="V319">
        <v>14.5</v>
      </c>
      <c r="W319">
        <v>10.5</v>
      </c>
      <c r="X319">
        <v>2</v>
      </c>
      <c r="Y319">
        <v>9</v>
      </c>
      <c r="Z319">
        <v>10.5</v>
      </c>
      <c r="AA319">
        <v>7.5</v>
      </c>
      <c r="AB319">
        <v>2</v>
      </c>
      <c r="AC319">
        <v>1</v>
      </c>
      <c r="AD319">
        <v>7</v>
      </c>
    </row>
    <row r="320" spans="1:30" x14ac:dyDescent="0.25">
      <c r="A320" s="8" t="s">
        <v>9</v>
      </c>
      <c r="B320" s="8">
        <f t="shared" si="6"/>
        <v>2015</v>
      </c>
      <c r="C320" s="8">
        <f t="shared" si="7"/>
        <v>3</v>
      </c>
      <c r="D320" s="8">
        <v>1393</v>
      </c>
      <c r="E320" s="8">
        <v>12</v>
      </c>
      <c r="F320">
        <v>122.5</v>
      </c>
      <c r="G320">
        <v>62</v>
      </c>
      <c r="H320">
        <v>51</v>
      </c>
      <c r="I320">
        <v>39</v>
      </c>
      <c r="J320">
        <v>34</v>
      </c>
      <c r="K320">
        <v>43</v>
      </c>
      <c r="L320">
        <v>33</v>
      </c>
      <c r="M320">
        <v>47.5</v>
      </c>
      <c r="N320">
        <v>38.5</v>
      </c>
      <c r="O320">
        <v>13</v>
      </c>
      <c r="P320">
        <v>41</v>
      </c>
      <c r="Q320">
        <v>23.4</v>
      </c>
      <c r="R320">
        <v>28.5</v>
      </c>
      <c r="S320">
        <v>29</v>
      </c>
      <c r="T320">
        <v>7.5</v>
      </c>
      <c r="U320">
        <v>19</v>
      </c>
      <c r="V320">
        <v>41</v>
      </c>
      <c r="W320">
        <v>12</v>
      </c>
      <c r="X320">
        <v>18</v>
      </c>
      <c r="Y320">
        <v>12.5</v>
      </c>
      <c r="Z320">
        <v>5.5</v>
      </c>
      <c r="AA320">
        <v>30.5</v>
      </c>
      <c r="AB320">
        <v>9</v>
      </c>
      <c r="AC320">
        <v>23</v>
      </c>
      <c r="AD320">
        <v>11.5</v>
      </c>
    </row>
    <row r="321" spans="1:30" x14ac:dyDescent="0.25">
      <c r="A321" s="8" t="s">
        <v>8</v>
      </c>
      <c r="B321" s="8">
        <f t="shared" si="6"/>
        <v>2015</v>
      </c>
      <c r="C321" s="8">
        <f t="shared" si="7"/>
        <v>4</v>
      </c>
      <c r="D321" s="8">
        <v>1394</v>
      </c>
      <c r="E321" s="8">
        <v>1</v>
      </c>
      <c r="F321">
        <v>461</v>
      </c>
      <c r="G321">
        <v>212</v>
      </c>
      <c r="H321">
        <v>102</v>
      </c>
      <c r="I321">
        <v>102</v>
      </c>
      <c r="J321">
        <v>144</v>
      </c>
      <c r="K321">
        <v>91</v>
      </c>
      <c r="L321">
        <v>100.5</v>
      </c>
      <c r="M321">
        <v>96</v>
      </c>
      <c r="N321">
        <v>79</v>
      </c>
      <c r="O321">
        <v>107</v>
      </c>
      <c r="P321">
        <v>64</v>
      </c>
      <c r="Q321">
        <v>69.5</v>
      </c>
      <c r="R321">
        <v>65</v>
      </c>
      <c r="S321">
        <v>42.5</v>
      </c>
      <c r="T321">
        <v>44.5</v>
      </c>
      <c r="U321">
        <v>29</v>
      </c>
      <c r="V321">
        <v>17</v>
      </c>
      <c r="W321">
        <v>39.5</v>
      </c>
      <c r="X321">
        <v>30.5</v>
      </c>
      <c r="Y321">
        <v>21.5</v>
      </c>
      <c r="Z321">
        <v>30</v>
      </c>
      <c r="AA321">
        <v>8</v>
      </c>
      <c r="AB321">
        <v>21.5</v>
      </c>
      <c r="AC321">
        <v>26.5</v>
      </c>
      <c r="AD321">
        <v>6</v>
      </c>
    </row>
    <row r="322" spans="1:30" x14ac:dyDescent="0.25">
      <c r="A322" s="8" t="s">
        <v>7</v>
      </c>
      <c r="B322" s="8">
        <f t="shared" si="6"/>
        <v>2015</v>
      </c>
      <c r="C322" s="8">
        <f t="shared" si="7"/>
        <v>5</v>
      </c>
      <c r="D322" s="8">
        <v>1394</v>
      </c>
      <c r="E322" s="8">
        <v>2</v>
      </c>
      <c r="F322">
        <v>70.5</v>
      </c>
      <c r="G322">
        <v>31</v>
      </c>
      <c r="H322">
        <v>21.5</v>
      </c>
      <c r="I322">
        <v>21.5</v>
      </c>
      <c r="J322">
        <v>33</v>
      </c>
      <c r="K322">
        <v>38</v>
      </c>
      <c r="L322">
        <v>19</v>
      </c>
      <c r="M322">
        <v>29.5</v>
      </c>
      <c r="N322">
        <v>22.5</v>
      </c>
      <c r="O322">
        <v>27</v>
      </c>
      <c r="P322">
        <v>28</v>
      </c>
      <c r="Q322">
        <v>14</v>
      </c>
      <c r="R322">
        <v>35.5</v>
      </c>
      <c r="S322">
        <v>17.5</v>
      </c>
      <c r="T322">
        <v>12</v>
      </c>
      <c r="U322">
        <v>32.5</v>
      </c>
      <c r="V322">
        <v>8</v>
      </c>
      <c r="W322">
        <v>8.5</v>
      </c>
      <c r="X322">
        <v>9</v>
      </c>
      <c r="Y322">
        <v>17</v>
      </c>
      <c r="Z322">
        <v>6.5</v>
      </c>
      <c r="AA322">
        <v>11.5</v>
      </c>
      <c r="AB322">
        <v>2.5</v>
      </c>
      <c r="AC322">
        <v>6.5</v>
      </c>
      <c r="AD322">
        <v>2</v>
      </c>
    </row>
    <row r="323" spans="1:30" x14ac:dyDescent="0.25">
      <c r="A323" s="8" t="s">
        <v>6</v>
      </c>
      <c r="B323" s="8">
        <f t="shared" si="6"/>
        <v>2015</v>
      </c>
      <c r="C323" s="8">
        <f t="shared" si="7"/>
        <v>6</v>
      </c>
      <c r="D323" s="8">
        <v>1394</v>
      </c>
      <c r="E323" s="8">
        <v>3</v>
      </c>
      <c r="F323">
        <v>0</v>
      </c>
      <c r="G323">
        <v>0</v>
      </c>
      <c r="H323">
        <v>0</v>
      </c>
      <c r="I323">
        <v>0</v>
      </c>
      <c r="J323">
        <v>8</v>
      </c>
      <c r="K323">
        <v>2</v>
      </c>
      <c r="L323">
        <v>0</v>
      </c>
      <c r="M323">
        <v>1.5</v>
      </c>
      <c r="N323">
        <v>0</v>
      </c>
      <c r="O323">
        <v>0</v>
      </c>
      <c r="P323">
        <v>0</v>
      </c>
      <c r="Q323">
        <v>1</v>
      </c>
      <c r="R323">
        <v>0</v>
      </c>
      <c r="S323">
        <v>0</v>
      </c>
      <c r="T323">
        <v>6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</row>
    <row r="324" spans="1:30" x14ac:dyDescent="0.25">
      <c r="A324" s="8" t="s">
        <v>5</v>
      </c>
      <c r="B324" s="8">
        <f t="shared" si="6"/>
        <v>2015</v>
      </c>
      <c r="C324" s="8">
        <f t="shared" si="7"/>
        <v>7</v>
      </c>
      <c r="D324" s="8">
        <v>1394</v>
      </c>
      <c r="E324" s="8">
        <v>4</v>
      </c>
      <c r="F324">
        <v>2.5</v>
      </c>
      <c r="G324">
        <v>10</v>
      </c>
      <c r="H324">
        <v>0</v>
      </c>
      <c r="I324">
        <v>12</v>
      </c>
      <c r="J324">
        <v>7</v>
      </c>
      <c r="K324">
        <v>7.5</v>
      </c>
      <c r="L324">
        <v>9</v>
      </c>
      <c r="M324">
        <v>20.5</v>
      </c>
      <c r="N324">
        <v>4.5</v>
      </c>
      <c r="O324">
        <v>6</v>
      </c>
      <c r="P324">
        <v>8.5</v>
      </c>
      <c r="Q324">
        <v>9</v>
      </c>
      <c r="R324">
        <v>24</v>
      </c>
      <c r="S324">
        <v>6</v>
      </c>
      <c r="T324">
        <v>5</v>
      </c>
      <c r="U324">
        <v>5.5</v>
      </c>
      <c r="V324">
        <v>10.5</v>
      </c>
      <c r="W324">
        <v>6.5</v>
      </c>
      <c r="X324">
        <v>55</v>
      </c>
      <c r="Y324">
        <v>6</v>
      </c>
      <c r="Z324">
        <v>8</v>
      </c>
      <c r="AA324">
        <v>10.5</v>
      </c>
      <c r="AB324">
        <v>10</v>
      </c>
      <c r="AC324">
        <v>30</v>
      </c>
      <c r="AD324">
        <v>9.5</v>
      </c>
    </row>
    <row r="325" spans="1:30" x14ac:dyDescent="0.25">
      <c r="A325" s="8" t="s">
        <v>4</v>
      </c>
      <c r="B325" s="8">
        <f t="shared" si="6"/>
        <v>2015</v>
      </c>
      <c r="C325" s="8">
        <f t="shared" si="7"/>
        <v>8</v>
      </c>
      <c r="D325" s="8">
        <v>1394</v>
      </c>
      <c r="E325" s="8">
        <v>5</v>
      </c>
      <c r="F325">
        <v>6</v>
      </c>
      <c r="G325">
        <v>6</v>
      </c>
      <c r="H325">
        <v>0</v>
      </c>
      <c r="I325">
        <v>0</v>
      </c>
      <c r="J325">
        <v>4</v>
      </c>
      <c r="K325">
        <v>0</v>
      </c>
      <c r="L325">
        <v>0</v>
      </c>
      <c r="M325">
        <v>0.5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10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</row>
    <row r="326" spans="1:30" x14ac:dyDescent="0.25">
      <c r="A326" s="8" t="s">
        <v>3</v>
      </c>
      <c r="B326" s="8">
        <f t="shared" si="6"/>
        <v>2015</v>
      </c>
      <c r="C326" s="8">
        <f t="shared" si="7"/>
        <v>9</v>
      </c>
      <c r="D326" s="8">
        <v>1394</v>
      </c>
      <c r="E326" s="8">
        <v>6</v>
      </c>
      <c r="F326">
        <v>6</v>
      </c>
      <c r="G326">
        <v>3</v>
      </c>
      <c r="H326">
        <v>7.5</v>
      </c>
      <c r="I326">
        <v>11.5</v>
      </c>
      <c r="J326">
        <v>3.2</v>
      </c>
      <c r="K326">
        <v>2</v>
      </c>
      <c r="L326">
        <v>0</v>
      </c>
      <c r="M326">
        <v>13</v>
      </c>
      <c r="N326">
        <v>16.5</v>
      </c>
      <c r="O326">
        <v>4</v>
      </c>
      <c r="P326">
        <v>20</v>
      </c>
      <c r="Q326">
        <v>0.4</v>
      </c>
      <c r="R326">
        <v>5</v>
      </c>
      <c r="S326">
        <v>16.5</v>
      </c>
      <c r="T326">
        <v>11</v>
      </c>
      <c r="U326">
        <v>3.5</v>
      </c>
      <c r="V326">
        <v>5.5</v>
      </c>
      <c r="W326">
        <v>2</v>
      </c>
      <c r="X326">
        <v>4</v>
      </c>
      <c r="Y326">
        <v>8</v>
      </c>
      <c r="Z326">
        <v>15.5</v>
      </c>
      <c r="AA326">
        <v>5.5</v>
      </c>
      <c r="AB326">
        <v>7</v>
      </c>
      <c r="AC326">
        <v>0</v>
      </c>
      <c r="AD326">
        <v>0</v>
      </c>
    </row>
    <row r="327" spans="1:30" x14ac:dyDescent="0.25">
      <c r="A327" s="8" t="s">
        <v>14</v>
      </c>
      <c r="B327" s="8">
        <f t="shared" si="6"/>
        <v>2015</v>
      </c>
      <c r="C327" s="8">
        <f t="shared" si="7"/>
        <v>10</v>
      </c>
      <c r="D327" s="8">
        <v>1394</v>
      </c>
      <c r="E327" s="8">
        <v>7</v>
      </c>
      <c r="F327">
        <v>26.1</v>
      </c>
      <c r="G327">
        <v>4</v>
      </c>
      <c r="H327">
        <v>2</v>
      </c>
      <c r="I327">
        <v>2.5</v>
      </c>
      <c r="J327">
        <v>1.2</v>
      </c>
      <c r="K327">
        <v>4.5</v>
      </c>
      <c r="L327">
        <v>3</v>
      </c>
      <c r="M327">
        <v>8</v>
      </c>
      <c r="N327">
        <v>2.5</v>
      </c>
      <c r="O327">
        <v>8.5</v>
      </c>
      <c r="P327">
        <v>8</v>
      </c>
      <c r="Q327">
        <v>1</v>
      </c>
      <c r="R327">
        <v>7.5</v>
      </c>
      <c r="S327">
        <v>2</v>
      </c>
      <c r="T327">
        <v>12</v>
      </c>
      <c r="U327">
        <v>7</v>
      </c>
      <c r="V327">
        <v>0</v>
      </c>
      <c r="W327">
        <v>0</v>
      </c>
      <c r="X327">
        <v>4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</row>
    <row r="328" spans="1:30" x14ac:dyDescent="0.25">
      <c r="A328" s="8" t="s">
        <v>13</v>
      </c>
      <c r="B328" s="8">
        <f t="shared" si="6"/>
        <v>2015</v>
      </c>
      <c r="C328" s="8">
        <f t="shared" si="7"/>
        <v>11</v>
      </c>
      <c r="D328" s="8">
        <v>1394</v>
      </c>
      <c r="E328" s="8">
        <v>8</v>
      </c>
      <c r="F328">
        <v>249</v>
      </c>
      <c r="G328">
        <v>121</v>
      </c>
      <c r="H328">
        <v>67.5</v>
      </c>
      <c r="I328">
        <v>76.5</v>
      </c>
      <c r="J328">
        <v>73.099999999999994</v>
      </c>
      <c r="K328">
        <v>58.5</v>
      </c>
      <c r="L328">
        <v>57.5</v>
      </c>
      <c r="M328">
        <v>68</v>
      </c>
      <c r="N328">
        <v>47</v>
      </c>
      <c r="O328">
        <v>51.5</v>
      </c>
      <c r="P328">
        <v>61</v>
      </c>
      <c r="Q328">
        <v>46</v>
      </c>
      <c r="R328">
        <v>52.5</v>
      </c>
      <c r="S328">
        <v>19.5</v>
      </c>
      <c r="T328">
        <v>12.5</v>
      </c>
      <c r="U328">
        <v>67</v>
      </c>
      <c r="V328">
        <v>13.5</v>
      </c>
      <c r="W328">
        <v>11</v>
      </c>
      <c r="X328">
        <v>10</v>
      </c>
      <c r="Y328">
        <v>7</v>
      </c>
      <c r="Z328">
        <v>15.5</v>
      </c>
      <c r="AA328">
        <v>5.5</v>
      </c>
      <c r="AB328">
        <v>6.5</v>
      </c>
      <c r="AC328">
        <v>17.5</v>
      </c>
      <c r="AD328">
        <v>4</v>
      </c>
    </row>
    <row r="329" spans="1:30" x14ac:dyDescent="0.25">
      <c r="A329" s="8" t="s">
        <v>12</v>
      </c>
      <c r="B329" s="8">
        <f t="shared" si="6"/>
        <v>2015</v>
      </c>
      <c r="C329" s="8">
        <f t="shared" si="7"/>
        <v>12</v>
      </c>
      <c r="D329" s="8">
        <v>1394</v>
      </c>
      <c r="E329" s="8">
        <v>9</v>
      </c>
      <c r="F329">
        <v>150</v>
      </c>
      <c r="G329">
        <v>76</v>
      </c>
      <c r="H329">
        <v>33.5</v>
      </c>
      <c r="I329">
        <v>48</v>
      </c>
      <c r="J329">
        <v>35.700000000000003</v>
      </c>
      <c r="K329">
        <v>32</v>
      </c>
      <c r="L329">
        <v>50</v>
      </c>
      <c r="M329">
        <v>42.5</v>
      </c>
      <c r="N329">
        <v>27.5</v>
      </c>
      <c r="O329">
        <v>11</v>
      </c>
      <c r="P329">
        <v>19.5</v>
      </c>
      <c r="Q329">
        <v>10.9</v>
      </c>
      <c r="R329">
        <v>14.5</v>
      </c>
      <c r="S329">
        <v>14.5</v>
      </c>
      <c r="T329">
        <v>7</v>
      </c>
      <c r="U329">
        <v>5.5</v>
      </c>
      <c r="V329">
        <v>2.5</v>
      </c>
      <c r="W329">
        <v>6.5</v>
      </c>
      <c r="X329">
        <v>17</v>
      </c>
      <c r="Y329">
        <v>3.5</v>
      </c>
      <c r="Z329">
        <v>7</v>
      </c>
      <c r="AA329">
        <v>1</v>
      </c>
      <c r="AB329">
        <v>2</v>
      </c>
      <c r="AC329">
        <v>9.5</v>
      </c>
      <c r="AD329">
        <v>0</v>
      </c>
    </row>
    <row r="330" spans="1:30" x14ac:dyDescent="0.25">
      <c r="A330" s="8" t="s">
        <v>11</v>
      </c>
      <c r="B330" s="8">
        <f t="shared" si="6"/>
        <v>2016</v>
      </c>
      <c r="C330" s="8">
        <f t="shared" si="7"/>
        <v>1</v>
      </c>
      <c r="D330" s="8">
        <v>1394</v>
      </c>
      <c r="E330" s="8">
        <v>10</v>
      </c>
      <c r="F330">
        <v>251</v>
      </c>
      <c r="G330">
        <v>88</v>
      </c>
      <c r="H330">
        <v>80</v>
      </c>
      <c r="I330">
        <v>94.5</v>
      </c>
      <c r="J330">
        <v>76.599999999999994</v>
      </c>
      <c r="K330">
        <v>72</v>
      </c>
      <c r="L330">
        <v>83.5</v>
      </c>
      <c r="M330">
        <v>51</v>
      </c>
      <c r="N330">
        <v>65.5</v>
      </c>
      <c r="O330">
        <v>51</v>
      </c>
      <c r="P330">
        <v>49</v>
      </c>
      <c r="Q330">
        <v>32.799999999999997</v>
      </c>
      <c r="R330">
        <v>37.5</v>
      </c>
      <c r="S330">
        <v>14</v>
      </c>
      <c r="T330">
        <v>16</v>
      </c>
      <c r="U330">
        <v>21</v>
      </c>
      <c r="V330">
        <v>39</v>
      </c>
      <c r="W330">
        <v>8.5</v>
      </c>
      <c r="X330">
        <v>13</v>
      </c>
      <c r="Y330">
        <v>6.1</v>
      </c>
      <c r="Z330">
        <v>10.5</v>
      </c>
      <c r="AA330">
        <v>29.5</v>
      </c>
      <c r="AB330">
        <v>4</v>
      </c>
      <c r="AC330">
        <v>7</v>
      </c>
      <c r="AD330">
        <v>7</v>
      </c>
    </row>
    <row r="331" spans="1:30" x14ac:dyDescent="0.25">
      <c r="A331" s="8" t="s">
        <v>10</v>
      </c>
      <c r="B331" s="8">
        <f t="shared" si="6"/>
        <v>2016</v>
      </c>
      <c r="C331" s="8">
        <f t="shared" si="7"/>
        <v>2</v>
      </c>
      <c r="D331" s="8">
        <v>1394</v>
      </c>
      <c r="E331" s="8">
        <v>11</v>
      </c>
      <c r="F331">
        <v>68.5</v>
      </c>
      <c r="G331">
        <v>21</v>
      </c>
      <c r="H331">
        <v>4.5</v>
      </c>
      <c r="I331">
        <v>9.5</v>
      </c>
      <c r="J331">
        <v>7.5</v>
      </c>
      <c r="K331">
        <v>5.5</v>
      </c>
      <c r="L331">
        <v>6</v>
      </c>
      <c r="M331">
        <v>5</v>
      </c>
      <c r="N331">
        <v>1.5</v>
      </c>
      <c r="O331">
        <v>0</v>
      </c>
      <c r="P331">
        <v>1</v>
      </c>
      <c r="Q331">
        <v>0.4</v>
      </c>
      <c r="R331">
        <v>1</v>
      </c>
      <c r="S331">
        <v>0.5</v>
      </c>
      <c r="T331">
        <v>2</v>
      </c>
      <c r="U331">
        <v>0</v>
      </c>
      <c r="V331">
        <v>5.5</v>
      </c>
      <c r="W331">
        <v>0</v>
      </c>
      <c r="X331">
        <v>0</v>
      </c>
      <c r="Y331">
        <v>0</v>
      </c>
      <c r="Z331">
        <v>0</v>
      </c>
      <c r="AA331">
        <v>1</v>
      </c>
      <c r="AB331">
        <v>0</v>
      </c>
      <c r="AC331">
        <v>0</v>
      </c>
      <c r="AD331">
        <v>0</v>
      </c>
    </row>
    <row r="332" spans="1:30" x14ac:dyDescent="0.25">
      <c r="A332" s="8" t="s">
        <v>9</v>
      </c>
      <c r="B332" s="8">
        <f t="shared" si="6"/>
        <v>2016</v>
      </c>
      <c r="C332" s="8">
        <f t="shared" si="7"/>
        <v>3</v>
      </c>
      <c r="D332" s="8">
        <v>1394</v>
      </c>
      <c r="E332" s="8">
        <v>12</v>
      </c>
      <c r="F332">
        <v>127</v>
      </c>
      <c r="G332">
        <v>35</v>
      </c>
      <c r="H332">
        <v>15.5</v>
      </c>
      <c r="I332">
        <v>23</v>
      </c>
      <c r="J332">
        <v>20.399999999999999</v>
      </c>
      <c r="K332">
        <v>14.5</v>
      </c>
      <c r="L332">
        <v>15.5</v>
      </c>
      <c r="M332">
        <v>14</v>
      </c>
      <c r="N332">
        <v>3</v>
      </c>
      <c r="O332">
        <v>19</v>
      </c>
      <c r="P332">
        <v>12</v>
      </c>
      <c r="Q332">
        <v>9</v>
      </c>
      <c r="R332">
        <v>9</v>
      </c>
      <c r="S332">
        <v>17</v>
      </c>
      <c r="T332">
        <v>2</v>
      </c>
      <c r="U332">
        <v>6</v>
      </c>
      <c r="V332">
        <v>11.5</v>
      </c>
      <c r="W332">
        <v>7</v>
      </c>
      <c r="X332">
        <v>3</v>
      </c>
      <c r="Y332">
        <v>0.5</v>
      </c>
      <c r="Z332">
        <v>1</v>
      </c>
      <c r="AA332">
        <v>6</v>
      </c>
      <c r="AB332">
        <v>0</v>
      </c>
      <c r="AC332">
        <v>5</v>
      </c>
      <c r="AD332">
        <v>0</v>
      </c>
    </row>
    <row r="333" spans="1:30" x14ac:dyDescent="0.25">
      <c r="A333" s="8" t="s">
        <v>8</v>
      </c>
      <c r="B333" s="8">
        <f t="shared" si="6"/>
        <v>2016</v>
      </c>
      <c r="C333" s="8">
        <f t="shared" si="7"/>
        <v>4</v>
      </c>
      <c r="D333" s="8">
        <v>1395</v>
      </c>
      <c r="E333" s="8">
        <v>1</v>
      </c>
      <c r="F333">
        <v>308.5</v>
      </c>
      <c r="G333">
        <v>197</v>
      </c>
      <c r="H333">
        <v>134</v>
      </c>
      <c r="I333">
        <v>123.5</v>
      </c>
      <c r="J333">
        <v>136.69999999999999</v>
      </c>
      <c r="K333">
        <v>94</v>
      </c>
      <c r="L333">
        <v>100.5</v>
      </c>
      <c r="M333">
        <v>96</v>
      </c>
      <c r="N333">
        <v>118</v>
      </c>
      <c r="O333">
        <v>92</v>
      </c>
      <c r="P333">
        <v>93</v>
      </c>
      <c r="Q333">
        <v>69.5</v>
      </c>
      <c r="R333">
        <v>74.2</v>
      </c>
      <c r="S333">
        <v>54.5</v>
      </c>
      <c r="T333">
        <v>28</v>
      </c>
      <c r="U333">
        <v>44</v>
      </c>
      <c r="V333">
        <v>15</v>
      </c>
      <c r="W333">
        <v>36</v>
      </c>
      <c r="X333">
        <v>31</v>
      </c>
      <c r="Y333">
        <v>25</v>
      </c>
      <c r="Z333">
        <v>12.5</v>
      </c>
      <c r="AA333">
        <v>15.5</v>
      </c>
      <c r="AB333">
        <v>24.5</v>
      </c>
      <c r="AC333">
        <v>28.5</v>
      </c>
      <c r="AD333">
        <v>6</v>
      </c>
    </row>
    <row r="334" spans="1:30" x14ac:dyDescent="0.25">
      <c r="A334" s="8" t="s">
        <v>7</v>
      </c>
      <c r="B334" s="8">
        <f t="shared" si="6"/>
        <v>2016</v>
      </c>
      <c r="C334" s="8">
        <f t="shared" si="7"/>
        <v>5</v>
      </c>
      <c r="D334" s="8">
        <v>1395</v>
      </c>
      <c r="E334" s="8">
        <v>2</v>
      </c>
      <c r="F334">
        <v>53</v>
      </c>
      <c r="G334">
        <v>26</v>
      </c>
      <c r="H334">
        <v>25.5</v>
      </c>
      <c r="I334">
        <v>16</v>
      </c>
      <c r="J334">
        <v>22.9</v>
      </c>
      <c r="K334">
        <v>13.5</v>
      </c>
      <c r="L334">
        <v>11.5</v>
      </c>
      <c r="M334">
        <v>24</v>
      </c>
      <c r="N334">
        <v>18.5</v>
      </c>
      <c r="O334">
        <v>17</v>
      </c>
      <c r="P334">
        <v>17</v>
      </c>
      <c r="Q334">
        <v>17.5</v>
      </c>
      <c r="R334">
        <v>20.3</v>
      </c>
      <c r="S334">
        <v>7.5</v>
      </c>
      <c r="T334">
        <v>13</v>
      </c>
      <c r="U334">
        <v>4.5</v>
      </c>
      <c r="V334">
        <v>10</v>
      </c>
      <c r="W334">
        <v>23.5</v>
      </c>
      <c r="X334">
        <v>10</v>
      </c>
      <c r="Y334">
        <v>10.5</v>
      </c>
      <c r="Z334">
        <v>9</v>
      </c>
      <c r="AA334">
        <v>12</v>
      </c>
      <c r="AB334">
        <v>1.5</v>
      </c>
      <c r="AC334">
        <v>8</v>
      </c>
      <c r="AD334">
        <v>17.5</v>
      </c>
    </row>
    <row r="335" spans="1:30" x14ac:dyDescent="0.25">
      <c r="A335" s="8" t="s">
        <v>6</v>
      </c>
      <c r="B335" s="8">
        <f t="shared" si="6"/>
        <v>2016</v>
      </c>
      <c r="C335" s="8">
        <f t="shared" si="7"/>
        <v>6</v>
      </c>
      <c r="D335" s="8">
        <v>1395</v>
      </c>
      <c r="E335" s="8">
        <v>3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</row>
    <row r="336" spans="1:30" x14ac:dyDescent="0.25">
      <c r="A336" s="8" t="s">
        <v>5</v>
      </c>
      <c r="B336" s="8">
        <f t="shared" si="6"/>
        <v>2016</v>
      </c>
      <c r="C336" s="8">
        <f t="shared" si="7"/>
        <v>7</v>
      </c>
      <c r="D336" s="8">
        <v>1395</v>
      </c>
      <c r="E336" s="8">
        <v>4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</row>
    <row r="337" spans="1:30" x14ac:dyDescent="0.25">
      <c r="A337" s="8" t="s">
        <v>4</v>
      </c>
      <c r="B337" s="8">
        <f t="shared" si="6"/>
        <v>2016</v>
      </c>
      <c r="C337" s="8">
        <f t="shared" si="7"/>
        <v>8</v>
      </c>
      <c r="D337" s="8">
        <v>1395</v>
      </c>
      <c r="E337" s="8">
        <v>5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</row>
    <row r="338" spans="1:30" x14ac:dyDescent="0.25">
      <c r="A338" s="8" t="s">
        <v>3</v>
      </c>
      <c r="B338" s="8">
        <f t="shared" si="6"/>
        <v>2016</v>
      </c>
      <c r="C338" s="8">
        <f t="shared" si="7"/>
        <v>9</v>
      </c>
      <c r="D338" s="8">
        <v>1395</v>
      </c>
      <c r="E338" s="8">
        <v>6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</row>
    <row r="339" spans="1:30" x14ac:dyDescent="0.25">
      <c r="A339" s="8" t="s">
        <v>14</v>
      </c>
      <c r="B339" s="8">
        <f t="shared" si="6"/>
        <v>2016</v>
      </c>
      <c r="C339" s="8">
        <f t="shared" si="7"/>
        <v>10</v>
      </c>
      <c r="D339" s="8">
        <v>1395</v>
      </c>
      <c r="E339" s="8">
        <v>7</v>
      </c>
      <c r="F339">
        <v>0</v>
      </c>
      <c r="G339">
        <v>0</v>
      </c>
      <c r="H339">
        <v>0</v>
      </c>
      <c r="I339">
        <v>2.5</v>
      </c>
      <c r="J339">
        <v>4.4000000000000004</v>
      </c>
      <c r="K339">
        <v>1</v>
      </c>
      <c r="L339">
        <v>0</v>
      </c>
      <c r="M339">
        <v>2.5</v>
      </c>
      <c r="N339">
        <v>1.5</v>
      </c>
      <c r="O339">
        <v>3</v>
      </c>
      <c r="P339">
        <v>1</v>
      </c>
      <c r="Q339">
        <v>1.3</v>
      </c>
      <c r="R339">
        <v>2</v>
      </c>
      <c r="S339">
        <v>0</v>
      </c>
      <c r="T339">
        <v>0</v>
      </c>
      <c r="U339">
        <v>3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1.5</v>
      </c>
    </row>
    <row r="340" spans="1:30" x14ac:dyDescent="0.25">
      <c r="A340" s="8" t="s">
        <v>13</v>
      </c>
      <c r="B340" s="8">
        <f t="shared" si="6"/>
        <v>2016</v>
      </c>
      <c r="C340" s="8">
        <f t="shared" si="7"/>
        <v>11</v>
      </c>
      <c r="D340" s="8">
        <v>1395</v>
      </c>
      <c r="E340" s="8">
        <v>8</v>
      </c>
      <c r="F340">
        <v>63</v>
      </c>
      <c r="G340">
        <v>27</v>
      </c>
      <c r="H340">
        <v>14.5</v>
      </c>
      <c r="I340">
        <v>15</v>
      </c>
      <c r="J340">
        <v>9.6999999999999993</v>
      </c>
      <c r="K340">
        <v>10.5</v>
      </c>
      <c r="L340">
        <v>10</v>
      </c>
      <c r="M340">
        <v>12.5</v>
      </c>
      <c r="N340">
        <v>2.5</v>
      </c>
      <c r="O340">
        <v>12</v>
      </c>
      <c r="P340">
        <v>15</v>
      </c>
      <c r="Q340">
        <v>3.6</v>
      </c>
      <c r="R340">
        <v>9</v>
      </c>
      <c r="S340">
        <v>0</v>
      </c>
      <c r="T340">
        <v>4</v>
      </c>
      <c r="U340">
        <v>6</v>
      </c>
      <c r="V340">
        <v>0</v>
      </c>
      <c r="W340">
        <v>1.5</v>
      </c>
      <c r="X340">
        <v>7</v>
      </c>
      <c r="Y340">
        <v>1</v>
      </c>
      <c r="Z340">
        <v>3.5</v>
      </c>
      <c r="AA340">
        <v>0</v>
      </c>
      <c r="AB340">
        <v>1</v>
      </c>
      <c r="AC340">
        <v>1</v>
      </c>
      <c r="AD340">
        <v>2</v>
      </c>
    </row>
    <row r="341" spans="1:30" x14ac:dyDescent="0.25">
      <c r="A341" s="8" t="s">
        <v>12</v>
      </c>
      <c r="B341" s="8">
        <f t="shared" si="6"/>
        <v>2016</v>
      </c>
      <c r="C341" s="8">
        <f t="shared" si="7"/>
        <v>12</v>
      </c>
      <c r="D341" s="8">
        <v>1395</v>
      </c>
      <c r="E341" s="8">
        <v>9</v>
      </c>
      <c r="F341">
        <v>340</v>
      </c>
      <c r="G341">
        <v>153</v>
      </c>
      <c r="H341">
        <v>137</v>
      </c>
      <c r="I341">
        <v>112</v>
      </c>
      <c r="J341">
        <v>111</v>
      </c>
      <c r="K341">
        <v>90</v>
      </c>
      <c r="L341">
        <v>93</v>
      </c>
      <c r="M341">
        <v>102.5</v>
      </c>
      <c r="N341">
        <v>86</v>
      </c>
      <c r="O341">
        <v>86</v>
      </c>
      <c r="P341">
        <v>94</v>
      </c>
      <c r="Q341">
        <v>75.099999999999994</v>
      </c>
      <c r="R341">
        <v>54.5</v>
      </c>
      <c r="S341">
        <v>58</v>
      </c>
      <c r="T341">
        <v>23</v>
      </c>
      <c r="U341">
        <v>18.5</v>
      </c>
      <c r="V341">
        <v>23</v>
      </c>
      <c r="W341">
        <v>38.5</v>
      </c>
      <c r="X341">
        <v>23</v>
      </c>
      <c r="Y341">
        <v>15</v>
      </c>
      <c r="Z341">
        <v>11</v>
      </c>
      <c r="AA341">
        <v>22.5</v>
      </c>
      <c r="AB341">
        <v>3.5</v>
      </c>
      <c r="AC341">
        <v>19.5</v>
      </c>
      <c r="AD341">
        <v>2.5</v>
      </c>
    </row>
    <row r="342" spans="1:30" x14ac:dyDescent="0.25">
      <c r="A342" s="8" t="s">
        <v>11</v>
      </c>
      <c r="B342" s="8">
        <f t="shared" si="6"/>
        <v>2017</v>
      </c>
      <c r="C342" s="8">
        <f t="shared" si="7"/>
        <v>1</v>
      </c>
      <c r="D342" s="8">
        <v>1395</v>
      </c>
      <c r="E342" s="8">
        <v>10</v>
      </c>
      <c r="F342">
        <v>328</v>
      </c>
      <c r="G342">
        <v>133</v>
      </c>
      <c r="H342">
        <v>82.5</v>
      </c>
      <c r="I342">
        <v>77.5</v>
      </c>
      <c r="J342">
        <v>71.400000000000006</v>
      </c>
      <c r="K342">
        <v>61.5</v>
      </c>
      <c r="L342">
        <v>69</v>
      </c>
      <c r="M342">
        <v>86.5</v>
      </c>
      <c r="N342">
        <v>44</v>
      </c>
      <c r="O342">
        <v>61</v>
      </c>
      <c r="P342">
        <v>53</v>
      </c>
      <c r="Q342">
        <v>45.8</v>
      </c>
      <c r="R342">
        <v>55.2</v>
      </c>
      <c r="S342">
        <v>14</v>
      </c>
      <c r="T342">
        <v>0</v>
      </c>
      <c r="U342">
        <v>18.5</v>
      </c>
      <c r="V342">
        <v>7</v>
      </c>
      <c r="W342">
        <v>7</v>
      </c>
      <c r="X342">
        <v>2</v>
      </c>
      <c r="Y342">
        <v>1.5</v>
      </c>
      <c r="Z342">
        <v>4</v>
      </c>
      <c r="AA342">
        <v>8</v>
      </c>
      <c r="AB342">
        <v>0</v>
      </c>
      <c r="AC342">
        <v>4.5</v>
      </c>
      <c r="AD342">
        <v>4</v>
      </c>
    </row>
    <row r="343" spans="1:30" x14ac:dyDescent="0.25">
      <c r="A343" s="8" t="s">
        <v>10</v>
      </c>
      <c r="B343" s="8">
        <f t="shared" si="6"/>
        <v>2017</v>
      </c>
      <c r="C343" s="8">
        <f t="shared" si="7"/>
        <v>2</v>
      </c>
      <c r="D343" s="8">
        <v>1395</v>
      </c>
      <c r="E343" s="8">
        <v>11</v>
      </c>
      <c r="F343">
        <v>175</v>
      </c>
      <c r="G343">
        <v>93</v>
      </c>
      <c r="H343">
        <v>64</v>
      </c>
      <c r="I343">
        <v>53</v>
      </c>
      <c r="J343">
        <v>66</v>
      </c>
      <c r="K343">
        <v>53</v>
      </c>
      <c r="L343">
        <v>41</v>
      </c>
      <c r="M343">
        <v>46</v>
      </c>
      <c r="N343">
        <v>73</v>
      </c>
      <c r="O343">
        <v>29</v>
      </c>
      <c r="P343">
        <v>25</v>
      </c>
      <c r="Q343">
        <v>19.5</v>
      </c>
      <c r="R343">
        <v>28</v>
      </c>
      <c r="S343">
        <v>21</v>
      </c>
      <c r="T343">
        <v>22</v>
      </c>
      <c r="U343">
        <v>5.5</v>
      </c>
      <c r="V343">
        <v>12.5</v>
      </c>
      <c r="W343">
        <v>6.5</v>
      </c>
      <c r="X343">
        <v>10</v>
      </c>
      <c r="Y343">
        <v>19.5</v>
      </c>
      <c r="Z343">
        <v>15.5</v>
      </c>
      <c r="AA343">
        <v>14.5</v>
      </c>
      <c r="AB343">
        <v>7.5</v>
      </c>
      <c r="AC343">
        <v>8</v>
      </c>
      <c r="AD343">
        <v>12</v>
      </c>
    </row>
    <row r="344" spans="1:30" x14ac:dyDescent="0.25">
      <c r="A344" s="8" t="s">
        <v>9</v>
      </c>
      <c r="B344" s="8">
        <f t="shared" si="6"/>
        <v>2017</v>
      </c>
      <c r="C344" s="8">
        <f t="shared" si="7"/>
        <v>3</v>
      </c>
      <c r="D344" s="8">
        <v>1395</v>
      </c>
      <c r="E344" s="8">
        <v>12</v>
      </c>
      <c r="F344">
        <v>177</v>
      </c>
      <c r="G344">
        <v>81</v>
      </c>
      <c r="H344">
        <v>58</v>
      </c>
      <c r="I344">
        <v>52.5</v>
      </c>
      <c r="J344">
        <v>49.8</v>
      </c>
      <c r="K344">
        <v>30</v>
      </c>
      <c r="L344">
        <v>49</v>
      </c>
      <c r="M344">
        <v>22</v>
      </c>
      <c r="N344">
        <v>24.5</v>
      </c>
      <c r="O344">
        <v>22</v>
      </c>
      <c r="P344">
        <v>34.5</v>
      </c>
      <c r="Q344">
        <v>32.599999999999987</v>
      </c>
      <c r="R344">
        <v>3</v>
      </c>
      <c r="S344">
        <v>11.5</v>
      </c>
      <c r="T344">
        <v>21</v>
      </c>
      <c r="U344">
        <v>7</v>
      </c>
      <c r="V344">
        <v>17</v>
      </c>
      <c r="W344">
        <v>10</v>
      </c>
      <c r="X344">
        <v>11</v>
      </c>
      <c r="Y344">
        <v>13.5</v>
      </c>
      <c r="Z344">
        <v>21</v>
      </c>
      <c r="AA344">
        <v>12.5</v>
      </c>
      <c r="AB344">
        <v>16</v>
      </c>
      <c r="AC344">
        <v>11.5</v>
      </c>
      <c r="AD344">
        <v>8</v>
      </c>
    </row>
    <row r="345" spans="1:30" x14ac:dyDescent="0.25">
      <c r="A345" s="8" t="s">
        <v>8</v>
      </c>
      <c r="B345" s="8">
        <f t="shared" si="6"/>
        <v>2017</v>
      </c>
      <c r="C345" s="8">
        <f t="shared" si="7"/>
        <v>4</v>
      </c>
      <c r="D345" s="8">
        <v>1396</v>
      </c>
      <c r="E345" s="8">
        <v>1</v>
      </c>
      <c r="F345">
        <v>195</v>
      </c>
      <c r="G345">
        <v>93</v>
      </c>
      <c r="H345">
        <v>38</v>
      </c>
      <c r="I345">
        <v>50.5</v>
      </c>
      <c r="J345">
        <v>58.7</v>
      </c>
      <c r="K345">
        <v>41.5</v>
      </c>
      <c r="L345">
        <v>34.5</v>
      </c>
      <c r="M345">
        <v>47</v>
      </c>
      <c r="N345">
        <v>45.5</v>
      </c>
      <c r="O345">
        <v>23</v>
      </c>
      <c r="P345">
        <v>22.5</v>
      </c>
      <c r="Q345">
        <v>22.2</v>
      </c>
      <c r="R345">
        <v>24.5</v>
      </c>
      <c r="S345">
        <v>33.5</v>
      </c>
      <c r="T345">
        <v>22</v>
      </c>
      <c r="U345">
        <v>16</v>
      </c>
      <c r="V345">
        <v>21</v>
      </c>
      <c r="W345">
        <v>17.5</v>
      </c>
      <c r="X345">
        <v>19</v>
      </c>
      <c r="Y345">
        <v>21</v>
      </c>
      <c r="Z345">
        <v>11.5</v>
      </c>
      <c r="AA345">
        <v>14.5</v>
      </c>
      <c r="AB345">
        <v>12.5</v>
      </c>
      <c r="AC345">
        <v>10</v>
      </c>
      <c r="AD345">
        <v>13</v>
      </c>
    </row>
    <row r="346" spans="1:30" x14ac:dyDescent="0.25">
      <c r="A346" s="8" t="s">
        <v>7</v>
      </c>
      <c r="B346" s="8">
        <f t="shared" si="6"/>
        <v>2017</v>
      </c>
      <c r="C346" s="8">
        <f t="shared" si="7"/>
        <v>5</v>
      </c>
      <c r="D346" s="8">
        <v>1396</v>
      </c>
      <c r="E346" s="8">
        <v>2</v>
      </c>
      <c r="F346">
        <v>125</v>
      </c>
      <c r="G346">
        <v>59.5</v>
      </c>
      <c r="H346">
        <v>61</v>
      </c>
      <c r="I346">
        <v>66.5</v>
      </c>
      <c r="J346">
        <v>62.9</v>
      </c>
      <c r="K346">
        <v>39.5</v>
      </c>
      <c r="L346">
        <v>55</v>
      </c>
      <c r="M346">
        <v>57</v>
      </c>
      <c r="N346">
        <v>45</v>
      </c>
      <c r="O346">
        <v>40</v>
      </c>
      <c r="P346">
        <v>32</v>
      </c>
      <c r="Q346">
        <v>43.3</v>
      </c>
      <c r="R346">
        <v>34.6</v>
      </c>
      <c r="S346">
        <v>44</v>
      </c>
      <c r="T346">
        <v>27</v>
      </c>
      <c r="U346">
        <v>38.5</v>
      </c>
      <c r="V346">
        <v>25</v>
      </c>
      <c r="W346">
        <v>40</v>
      </c>
      <c r="X346">
        <v>24.5</v>
      </c>
      <c r="Y346">
        <v>28</v>
      </c>
      <c r="Z346">
        <v>28</v>
      </c>
      <c r="AA346">
        <v>16</v>
      </c>
      <c r="AB346">
        <v>37.5</v>
      </c>
      <c r="AC346">
        <v>25</v>
      </c>
      <c r="AD346">
        <v>23.5</v>
      </c>
    </row>
    <row r="347" spans="1:30" x14ac:dyDescent="0.25">
      <c r="A347" s="8" t="s">
        <v>6</v>
      </c>
      <c r="B347" s="8">
        <f t="shared" si="6"/>
        <v>2017</v>
      </c>
      <c r="C347" s="8">
        <f t="shared" si="7"/>
        <v>6</v>
      </c>
      <c r="D347" s="8">
        <v>1396</v>
      </c>
      <c r="E347" s="8">
        <v>3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</row>
    <row r="348" spans="1:30" x14ac:dyDescent="0.25">
      <c r="A348" s="8" t="s">
        <v>5</v>
      </c>
      <c r="B348" s="8">
        <f t="shared" si="6"/>
        <v>2017</v>
      </c>
      <c r="C348" s="8">
        <f t="shared" si="7"/>
        <v>7</v>
      </c>
      <c r="D348" s="8">
        <v>1396</v>
      </c>
      <c r="E348" s="8">
        <v>4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1.5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3</v>
      </c>
      <c r="V348">
        <v>0</v>
      </c>
      <c r="W348">
        <v>0</v>
      </c>
      <c r="X348">
        <v>5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</row>
    <row r="349" spans="1:30" x14ac:dyDescent="0.25">
      <c r="A349" s="8" t="s">
        <v>4</v>
      </c>
      <c r="B349" s="8">
        <f t="shared" si="6"/>
        <v>2017</v>
      </c>
      <c r="C349" s="8">
        <f t="shared" si="7"/>
        <v>8</v>
      </c>
      <c r="D349" s="8">
        <v>1396</v>
      </c>
      <c r="E349" s="8">
        <v>5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</row>
    <row r="350" spans="1:30" x14ac:dyDescent="0.25">
      <c r="A350" s="8" t="s">
        <v>3</v>
      </c>
      <c r="B350" s="8">
        <f t="shared" si="6"/>
        <v>2017</v>
      </c>
      <c r="C350" s="8">
        <f t="shared" si="7"/>
        <v>9</v>
      </c>
      <c r="D350" s="8">
        <v>1396</v>
      </c>
      <c r="E350" s="8">
        <v>6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</row>
    <row r="351" spans="1:30" x14ac:dyDescent="0.25">
      <c r="A351" s="8" t="s">
        <v>14</v>
      </c>
      <c r="B351" s="8">
        <f t="shared" si="6"/>
        <v>2017</v>
      </c>
      <c r="C351" s="8">
        <f t="shared" si="7"/>
        <v>10</v>
      </c>
      <c r="D351" s="8">
        <v>1396</v>
      </c>
      <c r="E351" s="8">
        <v>7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</row>
    <row r="352" spans="1:30" x14ac:dyDescent="0.25">
      <c r="A352" s="8" t="s">
        <v>13</v>
      </c>
      <c r="B352" s="8">
        <f t="shared" si="6"/>
        <v>2017</v>
      </c>
      <c r="C352" s="8">
        <f t="shared" si="7"/>
        <v>11</v>
      </c>
      <c r="D352" s="8">
        <v>1396</v>
      </c>
      <c r="E352" s="8">
        <v>8</v>
      </c>
      <c r="F352">
        <v>10</v>
      </c>
      <c r="G352">
        <v>5</v>
      </c>
      <c r="H352">
        <v>0</v>
      </c>
      <c r="I352">
        <v>1</v>
      </c>
      <c r="J352">
        <v>0.2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</row>
    <row r="353" spans="1:30" x14ac:dyDescent="0.25">
      <c r="A353" s="8" t="s">
        <v>12</v>
      </c>
      <c r="B353" s="8">
        <f t="shared" si="6"/>
        <v>2017</v>
      </c>
      <c r="C353" s="8">
        <f t="shared" si="7"/>
        <v>12</v>
      </c>
      <c r="D353" s="8">
        <v>1396</v>
      </c>
      <c r="E353" s="8">
        <v>9</v>
      </c>
      <c r="F353">
        <v>52</v>
      </c>
      <c r="G353">
        <v>37</v>
      </c>
      <c r="H353">
        <v>8</v>
      </c>
      <c r="I353">
        <v>9.5</v>
      </c>
      <c r="J353">
        <v>13.7</v>
      </c>
      <c r="K353">
        <v>4</v>
      </c>
      <c r="L353">
        <v>4.5</v>
      </c>
      <c r="M353">
        <v>9.5</v>
      </c>
      <c r="N353">
        <v>7</v>
      </c>
      <c r="O353">
        <v>0</v>
      </c>
      <c r="P353">
        <v>0</v>
      </c>
      <c r="Q353">
        <v>1.4</v>
      </c>
      <c r="R353">
        <v>1.5</v>
      </c>
      <c r="S353">
        <v>1</v>
      </c>
      <c r="T353">
        <v>4</v>
      </c>
      <c r="U353">
        <v>0</v>
      </c>
      <c r="V353">
        <v>0</v>
      </c>
      <c r="W353">
        <v>0</v>
      </c>
      <c r="X353">
        <v>0</v>
      </c>
      <c r="Y353">
        <v>0.5</v>
      </c>
      <c r="Z353">
        <v>5.5</v>
      </c>
      <c r="AA353">
        <v>1</v>
      </c>
      <c r="AB353">
        <v>0</v>
      </c>
      <c r="AC353">
        <v>0</v>
      </c>
      <c r="AD353">
        <v>2</v>
      </c>
    </row>
    <row r="354" spans="1:30" x14ac:dyDescent="0.25">
      <c r="A354" s="8" t="s">
        <v>11</v>
      </c>
      <c r="B354" s="8">
        <f t="shared" si="6"/>
        <v>2018</v>
      </c>
      <c r="C354" s="8">
        <f t="shared" si="7"/>
        <v>1</v>
      </c>
      <c r="D354" s="8">
        <v>1396</v>
      </c>
      <c r="E354" s="8">
        <v>10</v>
      </c>
      <c r="F354">
        <v>99.5</v>
      </c>
      <c r="G354">
        <v>50</v>
      </c>
      <c r="H354">
        <v>35.5</v>
      </c>
      <c r="I354">
        <v>42.5</v>
      </c>
      <c r="J354">
        <v>36.799999999999997</v>
      </c>
      <c r="K354">
        <v>19.5</v>
      </c>
      <c r="L354">
        <v>41</v>
      </c>
      <c r="M354">
        <v>33.5</v>
      </c>
      <c r="N354">
        <v>30.5</v>
      </c>
      <c r="O354">
        <v>14</v>
      </c>
      <c r="P354">
        <v>8</v>
      </c>
      <c r="Q354">
        <v>10.6</v>
      </c>
      <c r="R354">
        <v>8</v>
      </c>
      <c r="S354">
        <v>5.5</v>
      </c>
      <c r="T354">
        <v>9</v>
      </c>
      <c r="U354">
        <v>4</v>
      </c>
      <c r="V354">
        <v>4.5</v>
      </c>
      <c r="W354">
        <v>3</v>
      </c>
      <c r="X354">
        <v>4.5</v>
      </c>
      <c r="Y354">
        <v>5.5</v>
      </c>
      <c r="Z354">
        <v>0.5</v>
      </c>
      <c r="AA354">
        <v>8</v>
      </c>
      <c r="AB354">
        <v>2</v>
      </c>
      <c r="AC354">
        <v>2.5</v>
      </c>
      <c r="AD354">
        <v>5</v>
      </c>
    </row>
    <row r="355" spans="1:30" x14ac:dyDescent="0.25">
      <c r="A355" s="8" t="s">
        <v>10</v>
      </c>
      <c r="B355" s="8">
        <f t="shared" si="6"/>
        <v>2018</v>
      </c>
      <c r="C355" s="8">
        <f t="shared" si="7"/>
        <v>2</v>
      </c>
      <c r="D355" s="8">
        <v>1396</v>
      </c>
      <c r="E355" s="8">
        <v>11</v>
      </c>
      <c r="F355">
        <v>128</v>
      </c>
      <c r="G355">
        <v>60</v>
      </c>
      <c r="H355">
        <v>49.5</v>
      </c>
      <c r="I355">
        <v>45.5</v>
      </c>
      <c r="J355">
        <v>45.1</v>
      </c>
      <c r="K355">
        <v>28</v>
      </c>
      <c r="L355">
        <v>40</v>
      </c>
      <c r="M355">
        <v>37</v>
      </c>
      <c r="N355">
        <v>45.5</v>
      </c>
      <c r="O355">
        <v>16</v>
      </c>
      <c r="P355">
        <v>26</v>
      </c>
      <c r="Q355">
        <v>13.3</v>
      </c>
      <c r="R355">
        <v>8</v>
      </c>
      <c r="S355">
        <v>26</v>
      </c>
      <c r="T355">
        <v>18</v>
      </c>
      <c r="U355">
        <v>3.5</v>
      </c>
      <c r="V355">
        <v>14</v>
      </c>
      <c r="W355">
        <v>33</v>
      </c>
      <c r="X355">
        <v>21</v>
      </c>
      <c r="Y355">
        <v>25.5</v>
      </c>
      <c r="Z355">
        <v>21</v>
      </c>
      <c r="AA355">
        <v>15.5</v>
      </c>
      <c r="AB355">
        <v>28</v>
      </c>
      <c r="AC355">
        <v>1</v>
      </c>
      <c r="AD355">
        <v>30</v>
      </c>
    </row>
    <row r="356" spans="1:30" x14ac:dyDescent="0.25">
      <c r="A356" s="8" t="s">
        <v>9</v>
      </c>
      <c r="B356" s="8">
        <f t="shared" si="6"/>
        <v>2018</v>
      </c>
      <c r="C356" s="8">
        <f t="shared" si="7"/>
        <v>3</v>
      </c>
      <c r="D356" s="8">
        <v>1396</v>
      </c>
      <c r="E356" s="8">
        <v>12</v>
      </c>
      <c r="F356">
        <v>90</v>
      </c>
      <c r="G356">
        <v>33</v>
      </c>
      <c r="H356">
        <v>10</v>
      </c>
      <c r="I356">
        <v>15.5</v>
      </c>
      <c r="J356">
        <v>15.5</v>
      </c>
      <c r="K356">
        <v>6.5</v>
      </c>
      <c r="L356">
        <v>10.5</v>
      </c>
      <c r="M356">
        <v>11.5</v>
      </c>
      <c r="N356">
        <v>11.5</v>
      </c>
      <c r="O356">
        <v>0</v>
      </c>
      <c r="P356">
        <v>3.5</v>
      </c>
      <c r="Q356">
        <v>1.6</v>
      </c>
      <c r="R356">
        <v>2.5</v>
      </c>
      <c r="S356">
        <v>9.5</v>
      </c>
      <c r="T356">
        <v>10</v>
      </c>
      <c r="U356">
        <v>6</v>
      </c>
      <c r="V356">
        <v>13</v>
      </c>
      <c r="W356">
        <v>3.5</v>
      </c>
      <c r="X356">
        <v>10</v>
      </c>
      <c r="Y356">
        <v>1</v>
      </c>
      <c r="Z356">
        <v>6.5</v>
      </c>
      <c r="AA356">
        <v>7</v>
      </c>
      <c r="AB356">
        <v>3.5</v>
      </c>
      <c r="AC356">
        <v>9.5</v>
      </c>
      <c r="AD356">
        <v>1.5</v>
      </c>
    </row>
    <row r="357" spans="1:30" x14ac:dyDescent="0.25">
      <c r="A357" s="8" t="s">
        <v>8</v>
      </c>
      <c r="B357" s="8">
        <f t="shared" si="6"/>
        <v>2018</v>
      </c>
      <c r="C357" s="8">
        <f t="shared" si="7"/>
        <v>4</v>
      </c>
      <c r="D357" s="8">
        <v>1397</v>
      </c>
      <c r="E357" s="8">
        <v>1</v>
      </c>
      <c r="F357">
        <v>106</v>
      </c>
      <c r="G357">
        <v>78</v>
      </c>
      <c r="H357">
        <v>37.5</v>
      </c>
      <c r="I357">
        <v>50.5</v>
      </c>
      <c r="J357">
        <v>51.3</v>
      </c>
      <c r="K357">
        <v>25</v>
      </c>
      <c r="L357">
        <v>40.5</v>
      </c>
      <c r="M357">
        <v>45</v>
      </c>
      <c r="N357">
        <v>42</v>
      </c>
      <c r="O357">
        <v>21.5</v>
      </c>
      <c r="P357">
        <v>17</v>
      </c>
      <c r="Q357">
        <v>20.2</v>
      </c>
      <c r="R357">
        <v>11.1</v>
      </c>
      <c r="S357">
        <v>19.5</v>
      </c>
      <c r="T357">
        <v>31</v>
      </c>
      <c r="U357">
        <v>57</v>
      </c>
      <c r="V357">
        <v>11.5</v>
      </c>
      <c r="W357">
        <v>8</v>
      </c>
      <c r="X357">
        <v>48</v>
      </c>
      <c r="Y357">
        <v>8.5</v>
      </c>
      <c r="Z357">
        <v>18.5</v>
      </c>
      <c r="AA357">
        <v>8</v>
      </c>
      <c r="AB357">
        <v>11</v>
      </c>
      <c r="AC357">
        <v>15.5</v>
      </c>
      <c r="AD357">
        <v>15.5</v>
      </c>
    </row>
    <row r="358" spans="1:30" x14ac:dyDescent="0.25">
      <c r="A358" s="8" t="s">
        <v>7</v>
      </c>
      <c r="B358" s="8">
        <f t="shared" si="6"/>
        <v>2018</v>
      </c>
      <c r="C358" s="8">
        <f t="shared" si="7"/>
        <v>5</v>
      </c>
      <c r="D358" s="8">
        <v>1397</v>
      </c>
      <c r="E358" s="8">
        <v>2</v>
      </c>
      <c r="F358">
        <v>226</v>
      </c>
      <c r="G358">
        <v>116</v>
      </c>
      <c r="H358">
        <v>77</v>
      </c>
      <c r="I358">
        <v>76</v>
      </c>
      <c r="J358">
        <v>79.5</v>
      </c>
      <c r="K358">
        <v>64.5</v>
      </c>
      <c r="L358">
        <v>72</v>
      </c>
      <c r="M358">
        <v>68.5</v>
      </c>
      <c r="N358">
        <v>54.5</v>
      </c>
      <c r="O358">
        <v>101</v>
      </c>
      <c r="P358">
        <v>78</v>
      </c>
      <c r="Q358">
        <v>38.1</v>
      </c>
      <c r="R358">
        <v>65.2</v>
      </c>
      <c r="S358">
        <v>35.5</v>
      </c>
      <c r="T358">
        <v>33</v>
      </c>
      <c r="U358">
        <v>54</v>
      </c>
      <c r="V358">
        <v>42.5</v>
      </c>
      <c r="W358">
        <v>30</v>
      </c>
      <c r="X358">
        <v>44</v>
      </c>
      <c r="Y358">
        <v>21</v>
      </c>
      <c r="Z358">
        <v>43</v>
      </c>
      <c r="AA358">
        <v>34</v>
      </c>
      <c r="AB358">
        <v>16.5</v>
      </c>
      <c r="AC358">
        <v>48</v>
      </c>
      <c r="AD358">
        <v>39</v>
      </c>
    </row>
    <row r="359" spans="1:30" x14ac:dyDescent="0.25">
      <c r="A359" s="8" t="s">
        <v>6</v>
      </c>
      <c r="B359" s="8">
        <f t="shared" si="6"/>
        <v>2018</v>
      </c>
      <c r="C359" s="8">
        <f t="shared" si="7"/>
        <v>6</v>
      </c>
      <c r="D359" s="8">
        <v>1397</v>
      </c>
      <c r="E359" s="8">
        <v>3</v>
      </c>
      <c r="F359">
        <v>6.5</v>
      </c>
      <c r="G359">
        <v>8</v>
      </c>
      <c r="H359">
        <v>15</v>
      </c>
      <c r="I359">
        <v>16.5</v>
      </c>
      <c r="J359">
        <v>13</v>
      </c>
      <c r="K359">
        <v>20.5</v>
      </c>
      <c r="L359">
        <v>13</v>
      </c>
      <c r="M359">
        <v>3.5</v>
      </c>
      <c r="N359">
        <v>16</v>
      </c>
      <c r="O359">
        <v>27</v>
      </c>
      <c r="P359">
        <v>26.5</v>
      </c>
      <c r="Q359">
        <v>17.100000000000001</v>
      </c>
      <c r="R359">
        <v>19.5</v>
      </c>
      <c r="S359">
        <v>20.5</v>
      </c>
      <c r="T359">
        <v>23</v>
      </c>
      <c r="U359">
        <v>6.5</v>
      </c>
      <c r="V359">
        <v>3.5</v>
      </c>
      <c r="W359">
        <v>21</v>
      </c>
      <c r="X359">
        <v>18</v>
      </c>
      <c r="Y359">
        <v>0</v>
      </c>
      <c r="Z359">
        <v>19</v>
      </c>
      <c r="AA359">
        <v>3.5</v>
      </c>
      <c r="AB359">
        <v>8.5</v>
      </c>
      <c r="AC359">
        <v>4</v>
      </c>
      <c r="AD359">
        <v>2</v>
      </c>
    </row>
    <row r="360" spans="1:30" s="8" customFormat="1" x14ac:dyDescent="0.25">
      <c r="A360" s="11" t="s">
        <v>43</v>
      </c>
      <c r="D360" s="11" t="s">
        <v>43</v>
      </c>
      <c r="E360" s="11" t="s">
        <v>43</v>
      </c>
      <c r="F360" s="11" t="s">
        <v>43</v>
      </c>
      <c r="G360" s="11" t="s">
        <v>43</v>
      </c>
      <c r="H360" s="11" t="s">
        <v>43</v>
      </c>
      <c r="I360" s="11" t="s">
        <v>43</v>
      </c>
      <c r="J360" s="11" t="s">
        <v>43</v>
      </c>
      <c r="K360" s="11" t="s">
        <v>43</v>
      </c>
      <c r="L360" s="11" t="s">
        <v>43</v>
      </c>
      <c r="M360" s="11" t="s">
        <v>43</v>
      </c>
      <c r="N360" s="11" t="s">
        <v>43</v>
      </c>
      <c r="O360" s="11" t="s">
        <v>43</v>
      </c>
      <c r="P360" s="11" t="s">
        <v>43</v>
      </c>
      <c r="Q360" s="11" t="s">
        <v>43</v>
      </c>
      <c r="R360" s="11" t="s">
        <v>43</v>
      </c>
      <c r="S360" s="11" t="s">
        <v>43</v>
      </c>
      <c r="T360" s="11" t="s">
        <v>43</v>
      </c>
      <c r="U360" s="11" t="s">
        <v>43</v>
      </c>
      <c r="V360" s="11" t="s">
        <v>43</v>
      </c>
      <c r="W360" s="11" t="s">
        <v>43</v>
      </c>
      <c r="X360" s="11" t="s">
        <v>43</v>
      </c>
      <c r="Y360" s="11" t="s">
        <v>43</v>
      </c>
      <c r="Z360" s="11" t="s">
        <v>43</v>
      </c>
      <c r="AA360" s="11" t="s">
        <v>43</v>
      </c>
      <c r="AB360" s="11" t="s">
        <v>43</v>
      </c>
      <c r="AC360" s="11" t="s">
        <v>43</v>
      </c>
      <c r="AD360" s="11" t="s">
        <v>43</v>
      </c>
    </row>
    <row r="361" spans="1:30" s="8" customFormat="1" x14ac:dyDescent="0.25">
      <c r="A361" s="11" t="s">
        <v>43</v>
      </c>
      <c r="D361" s="11" t="s">
        <v>43</v>
      </c>
      <c r="E361" s="8" t="s">
        <v>49</v>
      </c>
      <c r="F361" s="11" t="s">
        <v>43</v>
      </c>
      <c r="G361" s="11" t="s">
        <v>43</v>
      </c>
      <c r="H361" s="11" t="s">
        <v>43</v>
      </c>
      <c r="I361" s="11" t="s">
        <v>43</v>
      </c>
      <c r="J361" s="11" t="s">
        <v>43</v>
      </c>
      <c r="K361" s="11" t="s">
        <v>43</v>
      </c>
      <c r="L361" s="11" t="s">
        <v>43</v>
      </c>
      <c r="M361" s="11" t="s">
        <v>43</v>
      </c>
      <c r="N361" s="11" t="s">
        <v>43</v>
      </c>
      <c r="O361" s="11" t="s">
        <v>43</v>
      </c>
      <c r="P361" s="11" t="s">
        <v>43</v>
      </c>
      <c r="Q361" s="11" t="s">
        <v>43</v>
      </c>
      <c r="R361" s="11" t="s">
        <v>43</v>
      </c>
      <c r="S361" s="11" t="s">
        <v>43</v>
      </c>
      <c r="T361" s="11" t="s">
        <v>43</v>
      </c>
      <c r="U361" s="11" t="s">
        <v>43</v>
      </c>
      <c r="V361" s="11" t="s">
        <v>43</v>
      </c>
      <c r="W361" s="11" t="s">
        <v>43</v>
      </c>
      <c r="X361" s="11" t="s">
        <v>43</v>
      </c>
      <c r="Y361" s="11" t="s">
        <v>43</v>
      </c>
      <c r="Z361" s="11" t="s">
        <v>43</v>
      </c>
      <c r="AA361" s="11" t="s">
        <v>43</v>
      </c>
      <c r="AB361" s="11" t="s">
        <v>43</v>
      </c>
      <c r="AC361" s="11" t="s">
        <v>43</v>
      </c>
      <c r="AD361" s="11" t="s">
        <v>43</v>
      </c>
    </row>
    <row r="362" spans="1:30" s="8" customFormat="1" x14ac:dyDescent="0.25">
      <c r="A362" s="11" t="s">
        <v>43</v>
      </c>
      <c r="D362" s="11" t="s">
        <v>43</v>
      </c>
      <c r="E362" s="11" t="s">
        <v>43</v>
      </c>
      <c r="F362" s="11" t="s">
        <v>43</v>
      </c>
      <c r="G362" s="11" t="s">
        <v>43</v>
      </c>
      <c r="H362" s="11" t="s">
        <v>43</v>
      </c>
      <c r="I362" s="11" t="s">
        <v>43</v>
      </c>
      <c r="J362" s="11" t="s">
        <v>43</v>
      </c>
      <c r="K362" s="11" t="s">
        <v>43</v>
      </c>
      <c r="L362" s="11" t="s">
        <v>43</v>
      </c>
      <c r="M362" s="11" t="s">
        <v>43</v>
      </c>
      <c r="N362" s="11" t="s">
        <v>43</v>
      </c>
      <c r="O362" s="11" t="s">
        <v>43</v>
      </c>
      <c r="P362" s="11" t="s">
        <v>43</v>
      </c>
      <c r="Q362" s="11" t="s">
        <v>43</v>
      </c>
      <c r="R362" s="11" t="s">
        <v>43</v>
      </c>
      <c r="S362" s="11" t="s">
        <v>43</v>
      </c>
      <c r="T362" s="11" t="s">
        <v>43</v>
      </c>
      <c r="U362" s="11" t="s">
        <v>43</v>
      </c>
      <c r="V362" s="11" t="s">
        <v>43</v>
      </c>
      <c r="W362" s="11" t="s">
        <v>43</v>
      </c>
      <c r="X362" s="11" t="s">
        <v>43</v>
      </c>
      <c r="Y362" s="11" t="s">
        <v>43</v>
      </c>
      <c r="Z362" s="11" t="s">
        <v>43</v>
      </c>
      <c r="AA362" s="11" t="s">
        <v>43</v>
      </c>
      <c r="AB362" s="11" t="s">
        <v>43</v>
      </c>
      <c r="AC362" s="11" t="s">
        <v>43</v>
      </c>
      <c r="AD362" s="11" t="s">
        <v>43</v>
      </c>
    </row>
    <row r="363" spans="1:30" x14ac:dyDescent="0.25">
      <c r="A363" s="8" t="s">
        <v>13</v>
      </c>
      <c r="B363" s="11" t="s">
        <v>43</v>
      </c>
      <c r="C363" s="11" t="s">
        <v>43</v>
      </c>
      <c r="D363" s="8">
        <v>1371</v>
      </c>
      <c r="E363" s="8">
        <v>8</v>
      </c>
      <c r="F363" s="2">
        <f t="shared" ref="F363:AD363" si="8">IF(OR($E363=3,$E363=4,$E363=5,$E363=6,$E363=7),0,(F52-INDEX(F$1:F$12,MATCH($E363,$E$1:$E$12,0)))/F$13)</f>
        <v>-4.9407915689510411E-2</v>
      </c>
      <c r="G363" s="2">
        <f t="shared" si="8"/>
        <v>-8.4494625843420476E-2</v>
      </c>
      <c r="H363" s="2">
        <f t="shared" si="8"/>
        <v>-0.11307683239782733</v>
      </c>
      <c r="I363" s="2">
        <f t="shared" si="8"/>
        <v>-0.11579218976608445</v>
      </c>
      <c r="J363" s="2">
        <f t="shared" si="8"/>
        <v>-0.1317966786088953</v>
      </c>
      <c r="K363" s="2">
        <f t="shared" si="8"/>
        <v>-0.10336513799117678</v>
      </c>
      <c r="L363" s="2">
        <f t="shared" si="8"/>
        <v>-0.10205296042844392</v>
      </c>
      <c r="M363" s="2">
        <f t="shared" si="8"/>
        <v>-0.10915138077000604</v>
      </c>
      <c r="N363" s="2">
        <f t="shared" si="8"/>
        <v>-0.1190708252111761</v>
      </c>
      <c r="O363" s="2">
        <f t="shared" si="8"/>
        <v>-0.13655163500064624</v>
      </c>
      <c r="P363" s="2">
        <f t="shared" si="8"/>
        <v>-0.13294875234773276</v>
      </c>
      <c r="Q363" s="2">
        <f t="shared" si="8"/>
        <v>-0.13079218896563485</v>
      </c>
      <c r="R363" s="2">
        <f t="shared" si="8"/>
        <v>-0.11851765754247305</v>
      </c>
      <c r="S363" s="2">
        <f t="shared" si="8"/>
        <v>-0.11186019112449275</v>
      </c>
      <c r="T363" s="2">
        <f t="shared" si="8"/>
        <v>-8.9716619230293268E-2</v>
      </c>
      <c r="U363" s="2">
        <f t="shared" si="8"/>
        <v>-9.4235460264475546E-2</v>
      </c>
      <c r="V363" s="2">
        <f t="shared" si="8"/>
        <v>-9.0481505102040824E-2</v>
      </c>
      <c r="W363" s="2">
        <f t="shared" si="8"/>
        <v>-0.11435082228262361</v>
      </c>
      <c r="X363" s="2">
        <f t="shared" si="8"/>
        <v>-0.11519748139668001</v>
      </c>
      <c r="Y363" s="2">
        <f t="shared" si="8"/>
        <v>-9.573776055660832E-2</v>
      </c>
      <c r="Z363" s="2">
        <f t="shared" si="8"/>
        <v>-0.10120928536703939</v>
      </c>
      <c r="AA363" s="2">
        <f t="shared" si="8"/>
        <v>-9.5044247787610614E-2</v>
      </c>
      <c r="AB363" s="2">
        <f t="shared" si="8"/>
        <v>-9.3196644920782848E-2</v>
      </c>
      <c r="AC363" s="2">
        <f t="shared" si="8"/>
        <v>-0.12213175425610659</v>
      </c>
      <c r="AD363" s="2">
        <f t="shared" si="8"/>
        <v>-8.6441421676173746E-2</v>
      </c>
    </row>
    <row r="364" spans="1:30" x14ac:dyDescent="0.25">
      <c r="A364" s="8" t="s">
        <v>12</v>
      </c>
      <c r="B364" s="11" t="s">
        <v>43</v>
      </c>
      <c r="C364" s="11" t="s">
        <v>43</v>
      </c>
      <c r="D364" s="8">
        <v>1371</v>
      </c>
      <c r="E364" s="8">
        <v>9</v>
      </c>
      <c r="F364" s="2">
        <f t="shared" ref="F364:AD364" si="9">IF(OR($E364=3,$E364=4,$E364=5,$E364=6,$E364=7),0,(F53-INDEX(F$1:F$12,MATCH($E364,$E$1:$E$12,0)))/F$13)</f>
        <v>0.10771881061987898</v>
      </c>
      <c r="G364" s="2">
        <f t="shared" si="9"/>
        <v>-2.1733970772725739E-2</v>
      </c>
      <c r="H364" s="2">
        <f t="shared" si="9"/>
        <v>-1.7355978926178142E-2</v>
      </c>
      <c r="I364" s="2">
        <f t="shared" si="9"/>
        <v>4.3935902340934765E-2</v>
      </c>
      <c r="J364" s="2">
        <f t="shared" si="9"/>
        <v>3.0086498683715573E-3</v>
      </c>
      <c r="K364" s="2">
        <f t="shared" si="9"/>
        <v>-2.9137170411408633E-2</v>
      </c>
      <c r="L364" s="2">
        <f t="shared" si="9"/>
        <v>-3.2777943072498261E-2</v>
      </c>
      <c r="M364" s="2">
        <f t="shared" si="9"/>
        <v>-5.9967748437814994E-3</v>
      </c>
      <c r="N364" s="2">
        <f t="shared" si="9"/>
        <v>-3.525016244314489E-2</v>
      </c>
      <c r="O364" s="2">
        <f t="shared" si="9"/>
        <v>-1.0598423161432077E-2</v>
      </c>
      <c r="P364" s="2">
        <f t="shared" si="9"/>
        <v>-9.075664072980949E-2</v>
      </c>
      <c r="Q364" s="2">
        <f t="shared" si="9"/>
        <v>-3.3068986100451975E-2</v>
      </c>
      <c r="R364" s="2">
        <f t="shared" si="9"/>
        <v>-6.9584083996823004E-2</v>
      </c>
      <c r="S364" s="2">
        <f t="shared" si="9"/>
        <v>-8.71623685473666E-2</v>
      </c>
      <c r="T364" s="2">
        <f t="shared" si="9"/>
        <v>5.2592500928102956E-2</v>
      </c>
      <c r="U364" s="2">
        <f t="shared" si="9"/>
        <v>-3.1197843112081139E-2</v>
      </c>
      <c r="V364" s="2">
        <f t="shared" si="9"/>
        <v>4.1188350340136091E-3</v>
      </c>
      <c r="W364" s="2">
        <f t="shared" si="9"/>
        <v>-5.6694945501468849E-2</v>
      </c>
      <c r="X364" s="2">
        <f t="shared" si="9"/>
        <v>4.064109902690325E-2</v>
      </c>
      <c r="Y364" s="2">
        <f t="shared" si="9"/>
        <v>-8.7959951353338797E-2</v>
      </c>
      <c r="Z364" s="2">
        <f t="shared" si="9"/>
        <v>7.8998541565387611E-4</v>
      </c>
      <c r="AA364" s="2">
        <f t="shared" si="9"/>
        <v>-9.0265486725663702E-2</v>
      </c>
      <c r="AB364" s="2">
        <f t="shared" si="9"/>
        <v>-6.2814538676607634E-2</v>
      </c>
      <c r="AC364" s="2">
        <f t="shared" si="9"/>
        <v>-1.3393958619717334E-2</v>
      </c>
      <c r="AD364" s="2">
        <f t="shared" si="9"/>
        <v>1.9087318999561214E-2</v>
      </c>
    </row>
    <row r="365" spans="1:30" x14ac:dyDescent="0.25">
      <c r="A365" s="8" t="s">
        <v>11</v>
      </c>
      <c r="B365" s="11" t="s">
        <v>43</v>
      </c>
      <c r="C365" s="11" t="s">
        <v>43</v>
      </c>
      <c r="D365" s="8">
        <v>1371</v>
      </c>
      <c r="E365" s="8">
        <v>10</v>
      </c>
      <c r="F365" s="2">
        <f t="shared" ref="F365:AD365" si="10">IF(OR($E365=3,$E365=4,$E365=5,$E365=6,$E365=7),0,(F54-INDEX(F$1:F$12,MATCH($E365,$E$1:$E$12,0)))/F$13)</f>
        <v>0.15842670604244477</v>
      </c>
      <c r="G365" s="2">
        <f t="shared" si="10"/>
        <v>2.3937883565591841E-2</v>
      </c>
      <c r="H365" s="2">
        <f t="shared" si="10"/>
        <v>0.19187696660288905</v>
      </c>
      <c r="I365" s="2">
        <f t="shared" si="10"/>
        <v>0.16006619747132778</v>
      </c>
      <c r="J365" s="2">
        <f t="shared" si="10"/>
        <v>3.4262979750994633E-2</v>
      </c>
      <c r="K365" s="2">
        <f t="shared" si="10"/>
        <v>0.12316610239047912</v>
      </c>
      <c r="L365" s="2">
        <f t="shared" si="10"/>
        <v>0.12957453138946742</v>
      </c>
      <c r="M365" s="2">
        <f t="shared" si="10"/>
        <v>9.8871195323523481E-2</v>
      </c>
      <c r="N365" s="2">
        <f t="shared" si="10"/>
        <v>0.10374702187567686</v>
      </c>
      <c r="O365" s="2">
        <f t="shared" si="10"/>
        <v>8.9117228900090467E-2</v>
      </c>
      <c r="P365" s="2">
        <f t="shared" si="10"/>
        <v>0.16521330829085054</v>
      </c>
      <c r="Q365" s="2">
        <f t="shared" si="10"/>
        <v>0.10405048179415026</v>
      </c>
      <c r="R365" s="2">
        <f t="shared" si="10"/>
        <v>5.74959803180876E-2</v>
      </c>
      <c r="S365" s="2">
        <f t="shared" si="10"/>
        <v>9.7700397085133298E-2</v>
      </c>
      <c r="T365" s="2">
        <f t="shared" si="10"/>
        <v>0.32941467640143546</v>
      </c>
      <c r="U365" s="2">
        <f t="shared" si="10"/>
        <v>0.28399024264989087</v>
      </c>
      <c r="V365" s="2">
        <f t="shared" si="10"/>
        <v>0.11689519557823129</v>
      </c>
      <c r="W365" s="2">
        <f t="shared" si="10"/>
        <v>0.2012464651456497</v>
      </c>
      <c r="X365" s="2">
        <f t="shared" si="10"/>
        <v>0.25157412707498567</v>
      </c>
      <c r="Y365" s="2">
        <f t="shared" si="10"/>
        <v>0.1053256780835478</v>
      </c>
      <c r="Z365" s="2">
        <f t="shared" si="10"/>
        <v>0.27221074380165289</v>
      </c>
      <c r="AA365" s="2">
        <f t="shared" si="10"/>
        <v>0.15061946902654869</v>
      </c>
      <c r="AB365" s="2">
        <f t="shared" si="10"/>
        <v>0.17017707362534948</v>
      </c>
      <c r="AC365" s="2">
        <f t="shared" si="10"/>
        <v>0.22991787388530543</v>
      </c>
      <c r="AD365" s="2">
        <f t="shared" si="10"/>
        <v>0.50614304519526099</v>
      </c>
    </row>
    <row r="366" spans="1:30" x14ac:dyDescent="0.25">
      <c r="A366" s="8" t="s">
        <v>10</v>
      </c>
      <c r="B366" s="11" t="s">
        <v>43</v>
      </c>
      <c r="C366" s="11" t="s">
        <v>43</v>
      </c>
      <c r="D366" s="8">
        <v>1371</v>
      </c>
      <c r="E366" s="8">
        <v>11</v>
      </c>
      <c r="F366" s="2">
        <f t="shared" ref="F366:AD366" si="11">IF(OR($E366=3,$E366=4,$E366=5,$E366=6,$E366=7),0,(F55-INDEX(F$1:F$12,MATCH($E366,$E$1:$E$12,0)))/F$13)</f>
        <v>7.1739193375604401E-2</v>
      </c>
      <c r="G366" s="2">
        <f t="shared" si="11"/>
        <v>-9.9311701081612594E-2</v>
      </c>
      <c r="H366" s="2">
        <f t="shared" si="11"/>
        <v>3.6770373325837179E-2</v>
      </c>
      <c r="I366" s="2">
        <f t="shared" si="11"/>
        <v>0.21412746572234434</v>
      </c>
      <c r="J366" s="2">
        <f t="shared" si="11"/>
        <v>0.10989489519209834</v>
      </c>
      <c r="K366" s="2">
        <f t="shared" si="11"/>
        <v>7.7818816045962858E-2</v>
      </c>
      <c r="L366" s="2">
        <f t="shared" si="11"/>
        <v>8.9308737478924927E-2</v>
      </c>
      <c r="M366" s="2">
        <f t="shared" si="11"/>
        <v>1.4513202983269505E-2</v>
      </c>
      <c r="N366" s="2">
        <f t="shared" si="11"/>
        <v>8.7719298245613978E-3</v>
      </c>
      <c r="O366" s="2">
        <f t="shared" si="11"/>
        <v>0.13260953858084529</v>
      </c>
      <c r="P366" s="2">
        <f t="shared" si="11"/>
        <v>0.12053930775422592</v>
      </c>
      <c r="Q366" s="2">
        <f t="shared" si="11"/>
        <v>4.4973138910207218E-2</v>
      </c>
      <c r="R366" s="2">
        <f t="shared" si="11"/>
        <v>9.4244590379884155E-2</v>
      </c>
      <c r="S366" s="2">
        <f t="shared" si="11"/>
        <v>0.10581664266701576</v>
      </c>
      <c r="T366" s="2">
        <f t="shared" si="11"/>
        <v>0.10666996658829352</v>
      </c>
      <c r="U366" s="2">
        <f t="shared" si="11"/>
        <v>2.1055334446013603E-2</v>
      </c>
      <c r="V366" s="2">
        <f t="shared" si="11"/>
        <v>1.3578869047619043E-2</v>
      </c>
      <c r="W366" s="2">
        <f t="shared" si="11"/>
        <v>0.27743458803503274</v>
      </c>
      <c r="X366" s="2">
        <f t="shared" si="11"/>
        <v>0.16671436748712076</v>
      </c>
      <c r="Y366" s="2">
        <f t="shared" si="11"/>
        <v>0.18678055264869756</v>
      </c>
      <c r="Z366" s="2">
        <f t="shared" si="11"/>
        <v>0.18035974720466702</v>
      </c>
      <c r="AA366" s="2">
        <f t="shared" si="11"/>
        <v>0.26725663716814158</v>
      </c>
      <c r="AB366" s="2">
        <f t="shared" si="11"/>
        <v>7.474370922646785E-2</v>
      </c>
      <c r="AC366" s="2">
        <f t="shared" si="11"/>
        <v>9.2524056254626202E-2</v>
      </c>
      <c r="AD366" s="2">
        <f t="shared" si="11"/>
        <v>0.38240456340500223</v>
      </c>
    </row>
    <row r="367" spans="1:30" x14ac:dyDescent="0.25">
      <c r="A367" s="8" t="s">
        <v>9</v>
      </c>
      <c r="B367" s="11" t="s">
        <v>43</v>
      </c>
      <c r="C367" s="11" t="s">
        <v>43</v>
      </c>
      <c r="D367" s="8">
        <v>1371</v>
      </c>
      <c r="E367" s="8">
        <v>12</v>
      </c>
      <c r="F367" s="2">
        <f t="shared" ref="F367:AD367" si="12">IF(OR($E367=3,$E367=4,$E367=5,$E367=6,$E367=7),0,(F56-INDEX(F$1:F$12,MATCH($E367,$E$1:$E$12,0)))/F$13)</f>
        <v>0.4445120009264889</v>
      </c>
      <c r="G367" s="2">
        <f t="shared" si="12"/>
        <v>0.19903027837113893</v>
      </c>
      <c r="H367" s="2">
        <f t="shared" si="12"/>
        <v>0.42723455961697149</v>
      </c>
      <c r="I367" s="2">
        <f t="shared" si="12"/>
        <v>0.33650381258285805</v>
      </c>
      <c r="J367" s="2">
        <f t="shared" si="12"/>
        <v>0.28379287820906157</v>
      </c>
      <c r="K367" s="2">
        <f t="shared" si="12"/>
        <v>0.33928388222017036</v>
      </c>
      <c r="L367" s="2">
        <f t="shared" si="12"/>
        <v>0.38832688683923433</v>
      </c>
      <c r="M367" s="2">
        <f t="shared" si="12"/>
        <v>0.24400322515621847</v>
      </c>
      <c r="N367" s="2">
        <f t="shared" si="12"/>
        <v>0.30209010179770418</v>
      </c>
      <c r="O367" s="2">
        <f t="shared" si="12"/>
        <v>0.56184567661884444</v>
      </c>
      <c r="P367" s="2">
        <f t="shared" si="12"/>
        <v>0.42581164475449429</v>
      </c>
      <c r="Q367" s="2">
        <f t="shared" si="12"/>
        <v>0.2981666240300162</v>
      </c>
      <c r="R367" s="2">
        <f t="shared" si="12"/>
        <v>0.4710292322891847</v>
      </c>
      <c r="S367" s="2">
        <f t="shared" si="12"/>
        <v>0.35530392285203127</v>
      </c>
      <c r="T367" s="2">
        <f t="shared" si="12"/>
        <v>0.19663407994060139</v>
      </c>
      <c r="U367" s="2">
        <f t="shared" si="12"/>
        <v>0.41853896520734368</v>
      </c>
      <c r="V367" s="2">
        <f t="shared" si="12"/>
        <v>9.2208758503401364E-2</v>
      </c>
      <c r="W367" s="2">
        <f t="shared" si="12"/>
        <v>0.32850122175548413</v>
      </c>
      <c r="X367" s="2">
        <f t="shared" si="12"/>
        <v>0.19333142530051517</v>
      </c>
      <c r="Y367" s="2">
        <f t="shared" si="12"/>
        <v>0.18878864157026898</v>
      </c>
      <c r="Z367" s="2">
        <f t="shared" si="12"/>
        <v>3.2055177442877975E-2</v>
      </c>
      <c r="AA367" s="2">
        <f t="shared" si="12"/>
        <v>0.12672566371681415</v>
      </c>
      <c r="AB367" s="2">
        <f t="shared" si="12"/>
        <v>0.10344827586206898</v>
      </c>
      <c r="AC367" s="2">
        <f t="shared" si="12"/>
        <v>0.36808713122554726</v>
      </c>
      <c r="AD367" s="2">
        <f t="shared" si="12"/>
        <v>7.2180781044317674E-2</v>
      </c>
    </row>
    <row r="368" spans="1:30" x14ac:dyDescent="0.25">
      <c r="A368" s="8" t="s">
        <v>8</v>
      </c>
      <c r="B368" s="11" t="s">
        <v>43</v>
      </c>
      <c r="C368" s="11" t="s">
        <v>43</v>
      </c>
      <c r="D368" s="8">
        <v>1372</v>
      </c>
      <c r="E368" s="8">
        <v>1</v>
      </c>
      <c r="F368" s="2">
        <f t="shared" ref="F368:AD368" si="13">IF(OR($E368=3,$E368=4,$E368=5,$E368=6,$E368=7),0,(F57-INDEX(F$1:F$12,MATCH($E368,$E$1:$E$12,0)))/F$13)</f>
        <v>-6.7121225281565777E-2</v>
      </c>
      <c r="G368" s="2">
        <f t="shared" si="13"/>
        <v>-0.16017360051537652</v>
      </c>
      <c r="H368" s="2">
        <f t="shared" si="13"/>
        <v>-4.8513316225210615E-2</v>
      </c>
      <c r="I368" s="2">
        <f t="shared" si="13"/>
        <v>-0.11873726543940352</v>
      </c>
      <c r="J368" s="2">
        <f t="shared" si="13"/>
        <v>-9.8741117555076099E-2</v>
      </c>
      <c r="K368" s="2">
        <f t="shared" si="13"/>
        <v>-9.9876885195444756E-2</v>
      </c>
      <c r="L368" s="2">
        <f t="shared" si="13"/>
        <v>-7.8399285926807519E-2</v>
      </c>
      <c r="M368" s="2">
        <f t="shared" si="13"/>
        <v>-8.2291876637774652E-2</v>
      </c>
      <c r="N368" s="2">
        <f t="shared" si="13"/>
        <v>-7.7052198397227642E-2</v>
      </c>
      <c r="O368" s="2">
        <f t="shared" si="13"/>
        <v>-0.13668088406359052</v>
      </c>
      <c r="P368" s="2">
        <f t="shared" si="13"/>
        <v>-0.14012610678830159</v>
      </c>
      <c r="Q368" s="2">
        <f t="shared" si="13"/>
        <v>-0.10727381256928459</v>
      </c>
      <c r="R368" s="2">
        <f t="shared" si="13"/>
        <v>-0.10528660816334438</v>
      </c>
      <c r="S368" s="2">
        <f t="shared" si="13"/>
        <v>-0.15207051533795873</v>
      </c>
      <c r="T368" s="2">
        <f t="shared" si="13"/>
        <v>-0.17027595594604628</v>
      </c>
      <c r="U368" s="2">
        <f t="shared" si="13"/>
        <v>-0.19232250609834381</v>
      </c>
      <c r="V368" s="2">
        <f t="shared" si="13"/>
        <v>-0.1866762329931973</v>
      </c>
      <c r="W368" s="2">
        <f t="shared" si="13"/>
        <v>-0.14367295390275373</v>
      </c>
      <c r="X368" s="2">
        <f t="shared" si="13"/>
        <v>-0.12965082999427591</v>
      </c>
      <c r="Y368" s="2">
        <f t="shared" si="13"/>
        <v>-0.17054614362078233</v>
      </c>
      <c r="Z368" s="2">
        <f t="shared" si="13"/>
        <v>-0.15246718522119593</v>
      </c>
      <c r="AA368" s="2">
        <f t="shared" si="13"/>
        <v>-0.12814159292035399</v>
      </c>
      <c r="AB368" s="2">
        <f t="shared" si="13"/>
        <v>-0.15116495806150979</v>
      </c>
      <c r="AC368" s="2">
        <f t="shared" si="13"/>
        <v>-0.14553593458108632</v>
      </c>
      <c r="AD368" s="2">
        <f t="shared" si="13"/>
        <v>-0.18867924528301888</v>
      </c>
    </row>
    <row r="369" spans="1:30" x14ac:dyDescent="0.25">
      <c r="A369" s="8" t="s">
        <v>7</v>
      </c>
      <c r="B369" s="11" t="s">
        <v>43</v>
      </c>
      <c r="C369" s="11" t="s">
        <v>43</v>
      </c>
      <c r="D369" s="8">
        <v>1372</v>
      </c>
      <c r="E369" s="8">
        <v>2</v>
      </c>
      <c r="F369" s="2">
        <f t="shared" ref="F369:AD369" si="14">IF(OR($E369=3,$E369=4,$E369=5,$E369=6,$E369=7),0,(F58-INDEX(F$1:F$12,MATCH($E369,$E$1:$E$12,0)))/F$13)</f>
        <v>0.19211615854541242</v>
      </c>
      <c r="G369" s="2">
        <f t="shared" si="14"/>
        <v>0.18841759061472213</v>
      </c>
      <c r="H369" s="2">
        <f t="shared" si="14"/>
        <v>0.32694347971962023</v>
      </c>
      <c r="I369" s="2">
        <f t="shared" si="14"/>
        <v>0.24450356345258958</v>
      </c>
      <c r="J369" s="2">
        <f t="shared" si="14"/>
        <v>0.238633439559787</v>
      </c>
      <c r="K369" s="2">
        <f t="shared" si="14"/>
        <v>0.2486919052016005</v>
      </c>
      <c r="L369" s="2">
        <f t="shared" si="14"/>
        <v>0.24501636417732817</v>
      </c>
      <c r="M369" s="2">
        <f t="shared" si="14"/>
        <v>0.22470268091110662</v>
      </c>
      <c r="N369" s="2">
        <f t="shared" si="14"/>
        <v>0.14035087719298248</v>
      </c>
      <c r="O369" s="2">
        <f t="shared" si="14"/>
        <v>0.28770841411399767</v>
      </c>
      <c r="P369" s="2">
        <f t="shared" si="14"/>
        <v>0.1737322243090958</v>
      </c>
      <c r="Q369" s="2">
        <f t="shared" si="14"/>
        <v>0.29187345442142071</v>
      </c>
      <c r="R369" s="2">
        <f t="shared" si="14"/>
        <v>0.26638383603572191</v>
      </c>
      <c r="S369" s="2">
        <f t="shared" si="14"/>
        <v>7.0035344940437241E-2</v>
      </c>
      <c r="T369" s="2">
        <f t="shared" si="14"/>
        <v>0.11186734315060018</v>
      </c>
      <c r="U369" s="2">
        <f t="shared" si="14"/>
        <v>0.35588650661188853</v>
      </c>
      <c r="V369" s="2">
        <f t="shared" si="14"/>
        <v>2.532419217687075E-2</v>
      </c>
      <c r="W369" s="2">
        <f t="shared" si="14"/>
        <v>4.5630508195371053E-2</v>
      </c>
      <c r="X369" s="2">
        <f t="shared" si="14"/>
        <v>2.7475672581568411E-2</v>
      </c>
      <c r="Y369" s="2">
        <f t="shared" si="14"/>
        <v>2.7434454280623351E-2</v>
      </c>
      <c r="Z369" s="2">
        <f t="shared" si="14"/>
        <v>2.5492221682061243E-2</v>
      </c>
      <c r="AA369" s="2">
        <f t="shared" si="14"/>
        <v>2.4778761061946893E-3</v>
      </c>
      <c r="AB369" s="2">
        <f t="shared" si="14"/>
        <v>4.1565703634669153E-2</v>
      </c>
      <c r="AC369" s="2">
        <f t="shared" si="14"/>
        <v>0.16354728419865344</v>
      </c>
      <c r="AD369" s="2">
        <f t="shared" si="14"/>
        <v>5.0241333918385249E-2</v>
      </c>
    </row>
    <row r="370" spans="1:30" x14ac:dyDescent="0.25">
      <c r="A370" s="8" t="s">
        <v>13</v>
      </c>
      <c r="B370" s="11" t="s">
        <v>43</v>
      </c>
      <c r="C370" s="11" t="s">
        <v>43</v>
      </c>
      <c r="D370" s="8">
        <v>1372</v>
      </c>
      <c r="E370" s="8">
        <v>8</v>
      </c>
      <c r="F370" s="2">
        <f t="shared" ref="F370:AD370" si="15">IF(OR($E370=3,$E370=4,$E370=5,$E370=6,$E370=7),0,(F64-INDEX(F$1:F$12,MATCH($E370,$E$1:$E$12,0)))/F$13)</f>
        <v>4.1677523958423807E-2</v>
      </c>
      <c r="G370" s="2">
        <f t="shared" si="15"/>
        <v>1.6003797511273867E-2</v>
      </c>
      <c r="H370" s="2">
        <f t="shared" si="15"/>
        <v>9.439693867372756E-2</v>
      </c>
      <c r="I370" s="2">
        <f t="shared" si="15"/>
        <v>4.4291802724417427E-2</v>
      </c>
      <c r="J370" s="2">
        <f t="shared" si="15"/>
        <v>7.1554403119494852E-3</v>
      </c>
      <c r="K370" s="2">
        <f t="shared" si="15"/>
        <v>-2.3340515030265723E-2</v>
      </c>
      <c r="L370" s="2">
        <f t="shared" si="15"/>
        <v>1.0116036893781604E-2</v>
      </c>
      <c r="M370" s="2">
        <f t="shared" si="15"/>
        <v>6.7728280588591011E-2</v>
      </c>
      <c r="N370" s="2">
        <f t="shared" si="15"/>
        <v>1.4674030755902097E-2</v>
      </c>
      <c r="O370" s="2">
        <f t="shared" si="15"/>
        <v>0.13228641592348453</v>
      </c>
      <c r="P370" s="2">
        <f t="shared" si="15"/>
        <v>5.8894553259994646E-2</v>
      </c>
      <c r="Q370" s="2">
        <f t="shared" si="15"/>
        <v>4.9680225121514474E-2</v>
      </c>
      <c r="R370" s="2">
        <f t="shared" si="15"/>
        <v>1.9991863776370068E-2</v>
      </c>
      <c r="S370" s="2">
        <f t="shared" si="15"/>
        <v>0.1377361783828599</v>
      </c>
      <c r="T370" s="2">
        <f t="shared" si="15"/>
        <v>-3.1802994678876373E-2</v>
      </c>
      <c r="U370" s="2">
        <f t="shared" si="15"/>
        <v>-1.0784439594299661E-2</v>
      </c>
      <c r="V370" s="2">
        <f t="shared" si="15"/>
        <v>-9.0481505102040824E-2</v>
      </c>
      <c r="W370" s="2">
        <f t="shared" si="15"/>
        <v>0.18189056365483344</v>
      </c>
      <c r="X370" s="2">
        <f t="shared" si="15"/>
        <v>0.28663423010875788</v>
      </c>
      <c r="Y370" s="2">
        <f t="shared" si="15"/>
        <v>7.2121503521226293E-3</v>
      </c>
      <c r="Z370" s="2">
        <f t="shared" si="15"/>
        <v>-5.38101604278075E-2</v>
      </c>
      <c r="AA370" s="2">
        <f t="shared" si="15"/>
        <v>-4.9026548672566367E-2</v>
      </c>
      <c r="AB370" s="2">
        <f t="shared" si="15"/>
        <v>3.7278657968313183E-3</v>
      </c>
      <c r="AC370" s="2">
        <f t="shared" si="15"/>
        <v>7.9482570230164612E-2</v>
      </c>
      <c r="AD370" s="2">
        <f t="shared" si="15"/>
        <v>-6.362439666520403E-2</v>
      </c>
    </row>
    <row r="371" spans="1:30" x14ac:dyDescent="0.25">
      <c r="A371" s="8" t="s">
        <v>12</v>
      </c>
      <c r="B371" s="11" t="s">
        <v>43</v>
      </c>
      <c r="C371" s="11" t="s">
        <v>43</v>
      </c>
      <c r="D371" s="8">
        <v>1372</v>
      </c>
      <c r="E371" s="8">
        <v>9</v>
      </c>
      <c r="F371" s="2">
        <f t="shared" ref="F371:AD371" si="16">IF(OR($E371=3,$E371=4,$E371=5,$E371=6,$E371=7),0,(F65-INDEX(F$1:F$12,MATCH($E371,$E$1:$E$12,0)))/F$13)</f>
        <v>-5.1116129592634417E-2</v>
      </c>
      <c r="G371" s="2">
        <f t="shared" si="16"/>
        <v>-9.3140745261587499E-2</v>
      </c>
      <c r="H371" s="2">
        <f t="shared" si="16"/>
        <v>-9.8930893461130404E-2</v>
      </c>
      <c r="I371" s="2">
        <f t="shared" si="16"/>
        <v>-9.0469877481292982E-2</v>
      </c>
      <c r="J371" s="2">
        <f t="shared" si="16"/>
        <v>-8.4222402565269888E-2</v>
      </c>
      <c r="K371" s="2">
        <f t="shared" si="16"/>
        <v>-2.1134708115317525E-2</v>
      </c>
      <c r="L371" s="2">
        <f t="shared" si="16"/>
        <v>-8.6928493503917473E-2</v>
      </c>
      <c r="M371" s="2">
        <f t="shared" si="16"/>
        <v>-9.64019350937311E-2</v>
      </c>
      <c r="N371" s="2">
        <f t="shared" si="16"/>
        <v>-0.13098332250379033</v>
      </c>
      <c r="O371" s="2">
        <f t="shared" si="16"/>
        <v>-3.7482228253845153E-2</v>
      </c>
      <c r="P371" s="2">
        <f t="shared" si="16"/>
        <v>-0.10122082103568553</v>
      </c>
      <c r="Q371" s="2">
        <f t="shared" si="16"/>
        <v>-0.10268610897927861</v>
      </c>
      <c r="R371" s="2">
        <f t="shared" si="16"/>
        <v>-9.4767633327521764E-2</v>
      </c>
      <c r="S371" s="2">
        <f t="shared" si="16"/>
        <v>-0.12970720425884716</v>
      </c>
      <c r="T371" s="2">
        <f t="shared" si="16"/>
        <v>-0.12114837272614774</v>
      </c>
      <c r="U371" s="2">
        <f t="shared" si="16"/>
        <v>-3.1197843112081139E-2</v>
      </c>
      <c r="V371" s="2">
        <f t="shared" si="16"/>
        <v>-0.13406143707482993</v>
      </c>
      <c r="W371" s="2">
        <f t="shared" si="16"/>
        <v>-0.14592427861516075</v>
      </c>
      <c r="X371" s="2">
        <f t="shared" si="16"/>
        <v>-9.3302804808242712E-2</v>
      </c>
      <c r="Y371" s="2">
        <f t="shared" si="16"/>
        <v>-6.5899256158610725E-2</v>
      </c>
      <c r="Z371" s="2">
        <f t="shared" si="16"/>
        <v>-0.12955760816723383</v>
      </c>
      <c r="AA371" s="2">
        <f t="shared" si="16"/>
        <v>-0.14548672566371679</v>
      </c>
      <c r="AB371" s="2">
        <f t="shared" si="16"/>
        <v>-7.2506989748369055E-2</v>
      </c>
      <c r="AC371" s="2">
        <f t="shared" si="16"/>
        <v>-9.7705403404885288E-2</v>
      </c>
      <c r="AD371" s="2">
        <f t="shared" si="16"/>
        <v>-9.499780605528739E-2</v>
      </c>
    </row>
    <row r="372" spans="1:30" x14ac:dyDescent="0.25">
      <c r="A372" s="8" t="s">
        <v>11</v>
      </c>
      <c r="B372" s="11" t="s">
        <v>43</v>
      </c>
      <c r="C372" s="11" t="s">
        <v>43</v>
      </c>
      <c r="D372" s="8">
        <v>1372</v>
      </c>
      <c r="E372" s="8">
        <v>10</v>
      </c>
      <c r="F372" s="2">
        <f t="shared" ref="F372:AD372" si="17">IF(OR($E372=3,$E372=4,$E372=5,$E372=6,$E372=7),0,(F66-INDEX(F$1:F$12,MATCH($E372,$E$1:$E$12,0)))/F$13)</f>
        <v>2.3680477141781748E-2</v>
      </c>
      <c r="G372" s="2">
        <f t="shared" si="17"/>
        <v>-4.6587325806123479E-2</v>
      </c>
      <c r="H372" s="2">
        <f t="shared" si="17"/>
        <v>-4.9873502661431411E-3</v>
      </c>
      <c r="I372" s="2">
        <f t="shared" si="17"/>
        <v>2.2190388910144066E-2</v>
      </c>
      <c r="J372" s="2">
        <f t="shared" si="17"/>
        <v>-6.9951109439638962E-2</v>
      </c>
      <c r="K372" s="2">
        <f t="shared" si="17"/>
        <v>-1.0208269211039303E-2</v>
      </c>
      <c r="L372" s="2">
        <f t="shared" si="17"/>
        <v>-3.5455717544381635E-2</v>
      </c>
      <c r="M372" s="2">
        <f t="shared" si="17"/>
        <v>-4.6563192904656311E-2</v>
      </c>
      <c r="N372" s="2">
        <f t="shared" si="17"/>
        <v>-5.3931124106562707E-2</v>
      </c>
      <c r="O372" s="2">
        <f t="shared" si="17"/>
        <v>7.7355564172159746E-2</v>
      </c>
      <c r="P372" s="2">
        <f t="shared" si="17"/>
        <v>-3.3606117520794211E-2</v>
      </c>
      <c r="Q372" s="2">
        <f t="shared" si="17"/>
        <v>-6.1789033853500472E-2</v>
      </c>
      <c r="R372" s="2">
        <f t="shared" si="17"/>
        <v>-0.10619709033145427</v>
      </c>
      <c r="S372" s="2">
        <f t="shared" si="17"/>
        <v>-6.1133656237727471E-2</v>
      </c>
      <c r="T372" s="2">
        <f t="shared" si="17"/>
        <v>-0.13389432000989976</v>
      </c>
      <c r="U372" s="2">
        <f t="shared" si="17"/>
        <v>-6.9842084991654882E-2</v>
      </c>
      <c r="V372" s="2">
        <f t="shared" si="17"/>
        <v>-0.13182929421768708</v>
      </c>
      <c r="W372" s="2">
        <f t="shared" si="17"/>
        <v>-4.1457320923592222E-2</v>
      </c>
      <c r="X372" s="2">
        <f t="shared" si="17"/>
        <v>-8.3285632512879224E-2</v>
      </c>
      <c r="Y372" s="2">
        <f t="shared" si="17"/>
        <v>-0.1152812738637328</v>
      </c>
      <c r="Z372" s="2">
        <f t="shared" si="17"/>
        <v>-0.13858167233835686</v>
      </c>
      <c r="AA372" s="2">
        <f t="shared" si="17"/>
        <v>-0.15309734513274334</v>
      </c>
      <c r="AB372" s="2">
        <f t="shared" si="17"/>
        <v>-8.1826654240447341E-2</v>
      </c>
      <c r="AC372" s="2">
        <f t="shared" si="17"/>
        <v>-6.8837897853441882E-2</v>
      </c>
      <c r="AD372" s="2">
        <f t="shared" si="17"/>
        <v>-0.16695919262834577</v>
      </c>
    </row>
    <row r="373" spans="1:30" x14ac:dyDescent="0.25">
      <c r="A373" s="8" t="s">
        <v>10</v>
      </c>
      <c r="B373" s="11" t="s">
        <v>43</v>
      </c>
      <c r="C373" s="11" t="s">
        <v>43</v>
      </c>
      <c r="D373" s="8">
        <v>1372</v>
      </c>
      <c r="E373" s="8">
        <v>11</v>
      </c>
      <c r="F373" s="2">
        <f t="shared" ref="F373:AD373" si="18">IF(OR($E373=3,$E373=4,$E373=5,$E373=6,$E373=7),0,(F67-INDEX(F$1:F$12,MATCH($E373,$E$1:$E$12,0)))/F$13)</f>
        <v>-2.5368424100292414E-2</v>
      </c>
      <c r="G373" s="2">
        <f t="shared" si="18"/>
        <v>-7.4627877801512227E-2</v>
      </c>
      <c r="H373" s="2">
        <f t="shared" si="18"/>
        <v>4.8558655773084616E-2</v>
      </c>
      <c r="I373" s="2">
        <f t="shared" si="18"/>
        <v>6.2834212703864203E-2</v>
      </c>
      <c r="J373" s="2">
        <f t="shared" si="18"/>
        <v>-4.1923160665861707E-2</v>
      </c>
      <c r="K373" s="2">
        <f t="shared" si="18"/>
        <v>-4.8732943469785668E-3</v>
      </c>
      <c r="L373" s="2">
        <f t="shared" si="18"/>
        <v>3.0000991768322924E-2</v>
      </c>
      <c r="M373" s="2">
        <f t="shared" si="18"/>
        <v>-5.4928441846401929E-2</v>
      </c>
      <c r="N373" s="2">
        <f t="shared" si="18"/>
        <v>-5.3064760667099909E-3</v>
      </c>
      <c r="O373" s="2">
        <f t="shared" si="18"/>
        <v>0.33927879022877078</v>
      </c>
      <c r="P373" s="2">
        <f t="shared" si="18"/>
        <v>0.14146766836597799</v>
      </c>
      <c r="Q373" s="2">
        <f t="shared" si="18"/>
        <v>-1.1341349023620701E-2</v>
      </c>
      <c r="R373" s="2">
        <f t="shared" si="18"/>
        <v>0.10431801011216366</v>
      </c>
      <c r="S373" s="2">
        <f t="shared" si="18"/>
        <v>-4.1672121132783534E-2</v>
      </c>
      <c r="T373" s="2">
        <f t="shared" si="18"/>
        <v>-4.7766365548818218E-2</v>
      </c>
      <c r="U373" s="2">
        <f t="shared" si="18"/>
        <v>0.11118243676980356</v>
      </c>
      <c r="V373" s="2">
        <f t="shared" si="18"/>
        <v>-2.7875212585034018E-2</v>
      </c>
      <c r="W373" s="2">
        <f t="shared" si="18"/>
        <v>5.9715015237624576E-2</v>
      </c>
      <c r="X373" s="2">
        <f t="shared" si="18"/>
        <v>-1.1877504293073845E-2</v>
      </c>
      <c r="Y373" s="2">
        <f t="shared" si="18"/>
        <v>6.1769946545238555E-2</v>
      </c>
      <c r="Z373" s="2">
        <f t="shared" si="18"/>
        <v>-6.4535731648031114E-2</v>
      </c>
      <c r="AA373" s="2">
        <f t="shared" si="18"/>
        <v>-6.8672566371681398E-2</v>
      </c>
      <c r="AB373" s="2">
        <f t="shared" si="18"/>
        <v>-2.7958993476234844E-3</v>
      </c>
      <c r="AC373" s="2">
        <f t="shared" si="18"/>
        <v>-1.1032392231504002E-2</v>
      </c>
      <c r="AD373" s="2">
        <f t="shared" si="18"/>
        <v>-9.6752961825361986E-2</v>
      </c>
    </row>
    <row r="374" spans="1:30" x14ac:dyDescent="0.25">
      <c r="A374" s="8" t="s">
        <v>9</v>
      </c>
      <c r="B374" s="11" t="s">
        <v>43</v>
      </c>
      <c r="C374" s="11" t="s">
        <v>43</v>
      </c>
      <c r="D374" s="8">
        <v>1372</v>
      </c>
      <c r="E374" s="8">
        <v>12</v>
      </c>
      <c r="F374" s="2">
        <f t="shared" ref="F374:AD374" si="19">IF(OR($E374=3,$E374=4,$E374=5,$E374=6,$E374=7),0,(F68-INDEX(F$1:F$12,MATCH($E374,$E$1:$E$12,0)))/F$13)</f>
        <v>-2.6347027997336344E-3</v>
      </c>
      <c r="G374" s="2">
        <f t="shared" si="19"/>
        <v>-1.9597870681178582E-2</v>
      </c>
      <c r="H374" s="2">
        <f t="shared" si="19"/>
        <v>9.2447338115144315E-2</v>
      </c>
      <c r="I374" s="2">
        <f t="shared" si="19"/>
        <v>6.3528218451655377E-2</v>
      </c>
      <c r="J374" s="2">
        <f t="shared" si="19"/>
        <v>4.9632825953563865E-2</v>
      </c>
      <c r="K374" s="2">
        <f t="shared" si="19"/>
        <v>9.3875038473376429E-2</v>
      </c>
      <c r="L374" s="2">
        <f t="shared" si="19"/>
        <v>5.4051373599127255E-3</v>
      </c>
      <c r="M374" s="2">
        <f t="shared" si="19"/>
        <v>0.11167103406571255</v>
      </c>
      <c r="N374" s="2">
        <f t="shared" si="19"/>
        <v>8.9506172839506182E-2</v>
      </c>
      <c r="O374" s="2">
        <f t="shared" si="19"/>
        <v>0.244280728964715</v>
      </c>
      <c r="P374" s="2">
        <f t="shared" si="19"/>
        <v>0.13455862624094447</v>
      </c>
      <c r="Q374" s="2">
        <f t="shared" si="19"/>
        <v>0.19928370427219244</v>
      </c>
      <c r="R374" s="2">
        <f t="shared" si="19"/>
        <v>9.3275992328703441E-2</v>
      </c>
      <c r="S374" s="2">
        <f t="shared" si="19"/>
        <v>0.12272548762927085</v>
      </c>
      <c r="T374" s="2">
        <f t="shared" si="19"/>
        <v>2.9328053458730349E-2</v>
      </c>
      <c r="U374" s="2">
        <f t="shared" si="19"/>
        <v>3.1326229297727569E-2</v>
      </c>
      <c r="V374" s="2">
        <f t="shared" si="19"/>
        <v>0.10602678571428573</v>
      </c>
      <c r="W374" s="2">
        <f t="shared" si="19"/>
        <v>5.7244049089860798E-2</v>
      </c>
      <c r="X374" s="2">
        <f t="shared" si="19"/>
        <v>7.2982255294791005E-3</v>
      </c>
      <c r="Y374" s="2">
        <f t="shared" si="19"/>
        <v>0.18143507650535962</v>
      </c>
      <c r="Z374" s="2">
        <f t="shared" si="19"/>
        <v>-2.3243801652892571E-2</v>
      </c>
      <c r="AA374" s="2">
        <f t="shared" si="19"/>
        <v>-1.5929203539823002E-2</v>
      </c>
      <c r="AB374" s="2">
        <f t="shared" si="19"/>
        <v>0.12283317800559181</v>
      </c>
      <c r="AC374" s="2">
        <f t="shared" si="19"/>
        <v>9.5907793169081101E-2</v>
      </c>
      <c r="AD374" s="2">
        <f t="shared" si="19"/>
        <v>-4.1904344010530933E-2</v>
      </c>
    </row>
    <row r="375" spans="1:30" x14ac:dyDescent="0.25">
      <c r="A375" s="8" t="s">
        <v>8</v>
      </c>
      <c r="B375" s="11" t="s">
        <v>43</v>
      </c>
      <c r="C375" s="11" t="s">
        <v>43</v>
      </c>
      <c r="D375" s="8">
        <v>1373</v>
      </c>
      <c r="E375" s="8">
        <v>1</v>
      </c>
      <c r="F375" s="2">
        <f t="shared" ref="F375:AD375" si="20">IF(OR($E375=3,$E375=4,$E375=5,$E375=6,$E375=7),0,(F69-INDEX(F$1:F$12,MATCH($E375,$E$1:$E$12,0)))/F$13)</f>
        <v>-7.3143403109528368E-2</v>
      </c>
      <c r="G375" s="2">
        <f t="shared" si="20"/>
        <v>-0.14783168887532633</v>
      </c>
      <c r="H375" s="2">
        <f t="shared" si="20"/>
        <v>-7.7984022343329198E-2</v>
      </c>
      <c r="I375" s="2">
        <f t="shared" si="20"/>
        <v>-1.3942397522933345E-2</v>
      </c>
      <c r="J375" s="2">
        <f t="shared" si="20"/>
        <v>-9.1021555392806944E-2</v>
      </c>
      <c r="K375" s="2">
        <f t="shared" si="20"/>
        <v>-6.2532061147019605E-2</v>
      </c>
      <c r="L375" s="2">
        <f t="shared" si="20"/>
        <v>-5.5191907170484993E-2</v>
      </c>
      <c r="M375" s="2">
        <f t="shared" si="20"/>
        <v>-0.10063495263051805</v>
      </c>
      <c r="N375" s="2">
        <f t="shared" si="20"/>
        <v>-7.7052198397227642E-2</v>
      </c>
      <c r="O375" s="2">
        <f t="shared" si="20"/>
        <v>5.3185989401576844E-2</v>
      </c>
      <c r="P375" s="2">
        <f t="shared" si="20"/>
        <v>-5.1180574188355234E-2</v>
      </c>
      <c r="Q375" s="2">
        <f t="shared" si="20"/>
        <v>-7.5040504817941878E-3</v>
      </c>
      <c r="R375" s="2">
        <f t="shared" si="20"/>
        <v>3.574126808856861E-2</v>
      </c>
      <c r="S375" s="2">
        <f t="shared" si="20"/>
        <v>-7.2653488676528349E-2</v>
      </c>
      <c r="T375" s="2">
        <f t="shared" si="20"/>
        <v>-9.3057789877490402E-2</v>
      </c>
      <c r="U375" s="2">
        <f t="shared" si="20"/>
        <v>-2.2082423931184997E-2</v>
      </c>
      <c r="V375" s="2">
        <f t="shared" si="20"/>
        <v>6.776147959183668E-3</v>
      </c>
      <c r="W375" s="2">
        <f t="shared" si="20"/>
        <v>-1.1613540894489722E-2</v>
      </c>
      <c r="X375" s="2">
        <f t="shared" si="20"/>
        <v>-4.7796222095020033E-2</v>
      </c>
      <c r="Y375" s="2">
        <f t="shared" si="20"/>
        <v>-6.7596232712051368E-2</v>
      </c>
      <c r="Z375" s="2">
        <f t="shared" si="20"/>
        <v>-8.9268351968886744E-2</v>
      </c>
      <c r="AA375" s="2">
        <f t="shared" si="20"/>
        <v>5.3097345132743336E-3</v>
      </c>
      <c r="AB375" s="2">
        <f t="shared" si="20"/>
        <v>-5.4240447343895624E-2</v>
      </c>
      <c r="AC375" s="2">
        <f t="shared" si="20"/>
        <v>-4.4728772337950737E-2</v>
      </c>
      <c r="AD375" s="2">
        <f t="shared" si="20"/>
        <v>-9.741114523913999E-2</v>
      </c>
    </row>
    <row r="376" spans="1:30" x14ac:dyDescent="0.25">
      <c r="A376" s="8" t="s">
        <v>7</v>
      </c>
      <c r="B376" s="11" t="s">
        <v>43</v>
      </c>
      <c r="C376" s="11" t="s">
        <v>43</v>
      </c>
      <c r="D376" s="8">
        <v>1373</v>
      </c>
      <c r="E376" s="8">
        <v>2</v>
      </c>
      <c r="F376" s="2">
        <f t="shared" ref="F376:AD376" si="21">IF(OR($E376=3,$E376=4,$E376=5,$E376=6,$E376=7),0,(F70-INDEX(F$1:F$12,MATCH($E376,$E$1:$E$12,0)))/F$13)</f>
        <v>3.1775673875908399E-2</v>
      </c>
      <c r="G376" s="2">
        <f t="shared" si="21"/>
        <v>-3.0210558437595368E-2</v>
      </c>
      <c r="H376" s="2">
        <f t="shared" si="21"/>
        <v>-1.0201398271656443E-2</v>
      </c>
      <c r="I376" s="2">
        <f t="shared" si="21"/>
        <v>3.3525816124066868E-2</v>
      </c>
      <c r="J376" s="2">
        <f t="shared" si="21"/>
        <v>-4.1843985669325609E-2</v>
      </c>
      <c r="K376" s="2">
        <f t="shared" si="21"/>
        <v>-3.4061762593618553E-2</v>
      </c>
      <c r="L376" s="2">
        <f t="shared" si="21"/>
        <v>-3.0893583258950707E-2</v>
      </c>
      <c r="M376" s="2">
        <f t="shared" si="21"/>
        <v>-3.2755492844184636E-3</v>
      </c>
      <c r="N376" s="2">
        <f t="shared" si="21"/>
        <v>-4.2668399393545595E-2</v>
      </c>
      <c r="O376" s="2">
        <f t="shared" si="21"/>
        <v>9.2800827194002844E-2</v>
      </c>
      <c r="P376" s="2">
        <f t="shared" si="21"/>
        <v>-2.5087201502548971E-2</v>
      </c>
      <c r="Q376" s="2">
        <f t="shared" si="21"/>
        <v>-4.6013473181546846E-2</v>
      </c>
      <c r="R376" s="2">
        <f t="shared" si="21"/>
        <v>-7.107572499564134E-2</v>
      </c>
      <c r="S376" s="2">
        <f t="shared" si="21"/>
        <v>-7.1780774097831304E-2</v>
      </c>
      <c r="T376" s="2">
        <f t="shared" si="21"/>
        <v>-6.8308377676030194E-2</v>
      </c>
      <c r="U376" s="2">
        <f t="shared" si="21"/>
        <v>-4.8016433431762748E-2</v>
      </c>
      <c r="V376" s="2">
        <f t="shared" si="21"/>
        <v>2.1869685374149662E-2</v>
      </c>
      <c r="W376" s="2">
        <f t="shared" si="21"/>
        <v>-5.7875518216511532E-2</v>
      </c>
      <c r="X376" s="2">
        <f t="shared" si="21"/>
        <v>-8.4144247281053228E-2</v>
      </c>
      <c r="Y376" s="2">
        <f t="shared" si="21"/>
        <v>-2.7717283706196798E-2</v>
      </c>
      <c r="Z376" s="2">
        <f t="shared" si="21"/>
        <v>-8.1155809431210521E-2</v>
      </c>
      <c r="AA376" s="2">
        <f t="shared" si="21"/>
        <v>-3.4336283185840706E-2</v>
      </c>
      <c r="AB376" s="2">
        <f t="shared" si="21"/>
        <v>-6.8965517241379327E-3</v>
      </c>
      <c r="AC376" s="2">
        <f t="shared" si="21"/>
        <v>-6.1894187726904228E-2</v>
      </c>
      <c r="AD376" s="2">
        <f t="shared" si="21"/>
        <v>-6.8012286090390582E-3</v>
      </c>
    </row>
    <row r="377" spans="1:30" x14ac:dyDescent="0.25">
      <c r="A377" s="8" t="s">
        <v>13</v>
      </c>
      <c r="B377" s="11" t="s">
        <v>43</v>
      </c>
      <c r="C377" s="11" t="s">
        <v>43</v>
      </c>
      <c r="D377" s="8">
        <v>1373</v>
      </c>
      <c r="E377" s="8">
        <v>8</v>
      </c>
      <c r="F377" s="2">
        <f t="shared" ref="F377:AD377" si="22">IF(OR($E377=3,$E377=4,$E377=5,$E377=6,$E377=7),0,(F76-INDEX(F$1:F$12,MATCH($E377,$E$1:$E$12,0)))/F$13)</f>
        <v>0.2246011754827876</v>
      </c>
      <c r="G377" s="2">
        <f t="shared" si="22"/>
        <v>0.13237039297460415</v>
      </c>
      <c r="H377" s="2">
        <f t="shared" si="22"/>
        <v>0.2629693776693659</v>
      </c>
      <c r="I377" s="2">
        <f t="shared" si="22"/>
        <v>0.27238835849845627</v>
      </c>
      <c r="J377" s="2">
        <f t="shared" si="22"/>
        <v>0.25932780427940855</v>
      </c>
      <c r="K377" s="2">
        <f t="shared" si="22"/>
        <v>0.2727505899251052</v>
      </c>
      <c r="L377" s="2">
        <f t="shared" si="22"/>
        <v>0.27184369731230784</v>
      </c>
      <c r="M377" s="2">
        <f t="shared" si="22"/>
        <v>0.16861519854867968</v>
      </c>
      <c r="N377" s="2">
        <f t="shared" si="22"/>
        <v>0.20754819146632011</v>
      </c>
      <c r="O377" s="2">
        <f t="shared" si="22"/>
        <v>0.35071733229934082</v>
      </c>
      <c r="P377" s="2">
        <f t="shared" si="22"/>
        <v>0.25073785886772204</v>
      </c>
      <c r="Q377" s="2">
        <f t="shared" si="22"/>
        <v>0.19866973650550021</v>
      </c>
      <c r="R377" s="2">
        <f t="shared" si="22"/>
        <v>4.8817341779508168E-3</v>
      </c>
      <c r="S377" s="2">
        <f t="shared" si="22"/>
        <v>0.16042675742898288</v>
      </c>
      <c r="T377" s="2">
        <f t="shared" si="22"/>
        <v>0.22559089221630985</v>
      </c>
      <c r="U377" s="2">
        <f t="shared" si="22"/>
        <v>0.19951213249454355</v>
      </c>
      <c r="V377" s="2">
        <f t="shared" si="22"/>
        <v>0.40351296768707484</v>
      </c>
      <c r="W377" s="2">
        <f t="shared" si="22"/>
        <v>0.14262965708480901</v>
      </c>
      <c r="X377" s="2">
        <f t="shared" si="22"/>
        <v>3.3629078420148832E-2</v>
      </c>
      <c r="Y377" s="2">
        <f t="shared" si="22"/>
        <v>8.074780100121616E-2</v>
      </c>
      <c r="Z377" s="2">
        <f t="shared" si="22"/>
        <v>0.23058458920758387</v>
      </c>
      <c r="AA377" s="2">
        <f t="shared" si="22"/>
        <v>0.22707964601769912</v>
      </c>
      <c r="AB377" s="2">
        <f t="shared" si="22"/>
        <v>0.158807082945014</v>
      </c>
      <c r="AC377" s="2">
        <f t="shared" si="22"/>
        <v>9.3229001445137641E-2</v>
      </c>
      <c r="AD377" s="2">
        <f t="shared" si="22"/>
        <v>0.16454585344449318</v>
      </c>
    </row>
    <row r="378" spans="1:30" x14ac:dyDescent="0.25">
      <c r="A378" s="8" t="s">
        <v>12</v>
      </c>
      <c r="B378" s="11" t="s">
        <v>43</v>
      </c>
      <c r="C378" s="11" t="s">
        <v>43</v>
      </c>
      <c r="D378" s="8">
        <v>1373</v>
      </c>
      <c r="E378" s="8">
        <v>9</v>
      </c>
      <c r="F378" s="2">
        <f t="shared" ref="F378:AD378" si="23">IF(OR($E378=3,$E378=4,$E378=5,$E378=6,$E378=7),0,(F77-INDEX(F$1:F$12,MATCH($E378,$E$1:$E$12,0)))/F$13)</f>
        <v>0.2213874171226729</v>
      </c>
      <c r="G378" s="2">
        <f t="shared" si="23"/>
        <v>2.3225850201742781E-2</v>
      </c>
      <c r="H378" s="2">
        <f t="shared" si="23"/>
        <v>0.29974881890477789</v>
      </c>
      <c r="I378" s="2">
        <f t="shared" si="23"/>
        <v>0.16006619747132778</v>
      </c>
      <c r="J378" s="2">
        <f t="shared" si="23"/>
        <v>0.12677896320342033</v>
      </c>
      <c r="K378" s="2">
        <f t="shared" si="23"/>
        <v>0.16825689955883863</v>
      </c>
      <c r="L378" s="2">
        <f t="shared" si="23"/>
        <v>0.12193791530298523</v>
      </c>
      <c r="M378" s="2">
        <f t="shared" si="23"/>
        <v>0.14336827252570045</v>
      </c>
      <c r="N378" s="2">
        <f t="shared" si="23"/>
        <v>7.1745722330517667E-2</v>
      </c>
      <c r="O378" s="2">
        <f t="shared" si="23"/>
        <v>0.46658911722890006</v>
      </c>
      <c r="P378" s="2">
        <f t="shared" si="23"/>
        <v>0.26328145961899652</v>
      </c>
      <c r="Q378" s="2">
        <f t="shared" si="23"/>
        <v>0.10306131150336829</v>
      </c>
      <c r="R378" s="2">
        <f t="shared" si="23"/>
        <v>0.12432924584955736</v>
      </c>
      <c r="S378" s="2">
        <f t="shared" si="23"/>
        <v>5.1817428110136579E-2</v>
      </c>
      <c r="T378" s="2">
        <f t="shared" si="23"/>
        <v>-5.0365053829971536E-2</v>
      </c>
      <c r="U378" s="2">
        <f t="shared" si="23"/>
        <v>-4.4550006419309285E-2</v>
      </c>
      <c r="V378" s="2">
        <f t="shared" si="23"/>
        <v>8.357249149659865E-2</v>
      </c>
      <c r="W378" s="2">
        <f t="shared" si="23"/>
        <v>1.8257694314032333E-2</v>
      </c>
      <c r="X378" s="2">
        <f t="shared" si="23"/>
        <v>-7.842014882655983E-2</v>
      </c>
      <c r="Y378" s="2">
        <f t="shared" si="23"/>
        <v>-3.6484995898973319E-2</v>
      </c>
      <c r="Z378" s="2">
        <f t="shared" si="23"/>
        <v>-6.2408847836655318E-2</v>
      </c>
      <c r="AA378" s="2">
        <f t="shared" si="23"/>
        <v>-7.4336283185840605E-3</v>
      </c>
      <c r="AB378" s="2">
        <f t="shared" si="23"/>
        <v>5.0326188257222822E-3</v>
      </c>
      <c r="AC378" s="2">
        <f t="shared" si="23"/>
        <v>-7.0212540974939217E-2</v>
      </c>
      <c r="AD378" s="2">
        <f t="shared" si="23"/>
        <v>-6.0772268538832816E-2</v>
      </c>
    </row>
    <row r="379" spans="1:30" x14ac:dyDescent="0.25">
      <c r="A379" s="8" t="s">
        <v>11</v>
      </c>
      <c r="B379" s="11" t="s">
        <v>43</v>
      </c>
      <c r="C379" s="11" t="s">
        <v>43</v>
      </c>
      <c r="D379" s="8">
        <v>1373</v>
      </c>
      <c r="E379" s="8">
        <v>10</v>
      </c>
      <c r="F379" s="2">
        <f t="shared" ref="F379:AD379" si="24">IF(OR($E379=3,$E379=4,$E379=5,$E379=6,$E379=7),0,(F78-INDEX(F$1:F$12,MATCH($E379,$E$1:$E$12,0)))/F$13)</f>
        <v>-2.8260806624395618E-2</v>
      </c>
      <c r="G379" s="2">
        <f t="shared" si="24"/>
        <v>-6.598175838334519E-2</v>
      </c>
      <c r="H379" s="2">
        <f t="shared" si="24"/>
        <v>-3.6815712873711222E-2</v>
      </c>
      <c r="I379" s="2">
        <f t="shared" si="24"/>
        <v>-4.4896833376337944E-2</v>
      </c>
      <c r="J379" s="2">
        <f t="shared" si="24"/>
        <v>-3.1353298628293183E-2</v>
      </c>
      <c r="K379" s="2">
        <f t="shared" si="24"/>
        <v>-3.4215656099312618E-2</v>
      </c>
      <c r="L379" s="2">
        <f t="shared" si="24"/>
        <v>-5.0927303381929981E-2</v>
      </c>
      <c r="M379" s="2">
        <f t="shared" si="24"/>
        <v>-3.7391654908284611E-2</v>
      </c>
      <c r="N379" s="2">
        <f t="shared" si="24"/>
        <v>-8.7719298245614044E-2</v>
      </c>
      <c r="O379" s="2">
        <f t="shared" si="24"/>
        <v>3.4251001680237845E-3</v>
      </c>
      <c r="P379" s="2">
        <f t="shared" si="24"/>
        <v>-6.674268848940168E-2</v>
      </c>
      <c r="Q379" s="2">
        <f t="shared" si="24"/>
        <v>-2.4098234842670759E-2</v>
      </c>
      <c r="R379" s="2">
        <f t="shared" si="24"/>
        <v>-0.10619709033145427</v>
      </c>
      <c r="S379" s="2">
        <f t="shared" si="24"/>
        <v>-0.12353274861456563</v>
      </c>
      <c r="T379" s="2">
        <f t="shared" si="24"/>
        <v>-9.5285236975621815E-2</v>
      </c>
      <c r="U379" s="2">
        <f t="shared" si="24"/>
        <v>-7.3180125818461922E-2</v>
      </c>
      <c r="V379" s="2">
        <f t="shared" si="24"/>
        <v>-8.3466198979591844E-2</v>
      </c>
      <c r="W379" s="2">
        <f t="shared" si="24"/>
        <v>-7.35798808445213E-2</v>
      </c>
      <c r="X379" s="2">
        <f t="shared" si="24"/>
        <v>-9.0726960503720672E-2</v>
      </c>
      <c r="Y379" s="2">
        <f t="shared" si="24"/>
        <v>-0.12631162146109681</v>
      </c>
      <c r="Z379" s="2">
        <f t="shared" si="24"/>
        <v>-0.1109321827904716</v>
      </c>
      <c r="AA379" s="2">
        <f t="shared" si="24"/>
        <v>-0.11168141592920353</v>
      </c>
      <c r="AB379" s="2">
        <f t="shared" si="24"/>
        <v>-0.14967381174277725</v>
      </c>
      <c r="AC379" s="2">
        <f t="shared" si="24"/>
        <v>-0.110077191498361</v>
      </c>
      <c r="AD379" s="2">
        <f t="shared" si="24"/>
        <v>-0.10991663010092145</v>
      </c>
    </row>
    <row r="380" spans="1:30" x14ac:dyDescent="0.25">
      <c r="A380" s="8" t="s">
        <v>10</v>
      </c>
      <c r="B380" s="11" t="s">
        <v>43</v>
      </c>
      <c r="C380" s="11" t="s">
        <v>43</v>
      </c>
      <c r="D380" s="8">
        <v>1373</v>
      </c>
      <c r="E380" s="8">
        <v>11</v>
      </c>
      <c r="F380" s="2">
        <f t="shared" ref="F380:AD380" si="25">IF(OR($E380=3,$E380=4,$E380=5,$E380=6,$E380=7),0,(F79-INDEX(F$1:F$12,MATCH($E380,$E$1:$E$12,0)))/F$13)</f>
        <v>-5.4726541011610057E-2</v>
      </c>
      <c r="G380" s="2">
        <f t="shared" si="25"/>
        <v>-0.1310480452988845</v>
      </c>
      <c r="H380" s="2">
        <f t="shared" si="25"/>
        <v>-6.6966512209940265E-2</v>
      </c>
      <c r="I380" s="2">
        <f t="shared" si="25"/>
        <v>-6.9952220373517449E-2</v>
      </c>
      <c r="J380" s="2">
        <f t="shared" si="25"/>
        <v>-6.2508659765246125E-2</v>
      </c>
      <c r="K380" s="2">
        <f t="shared" si="25"/>
        <v>-3.9550630963373357E-2</v>
      </c>
      <c r="L380" s="2">
        <f t="shared" si="25"/>
        <v>-5.5092730338192994E-2</v>
      </c>
      <c r="M380" s="2">
        <f t="shared" si="25"/>
        <v>-0.10995766982463212</v>
      </c>
      <c r="N380" s="2">
        <f t="shared" si="25"/>
        <v>-7.5698505523066936E-2</v>
      </c>
      <c r="O380" s="2">
        <f t="shared" si="25"/>
        <v>5.0277885485330222E-2</v>
      </c>
      <c r="P380" s="2">
        <f t="shared" si="25"/>
        <v>1.9452642876307985E-3</v>
      </c>
      <c r="Q380" s="2">
        <f t="shared" si="25"/>
        <v>-5.9674255990449399E-2</v>
      </c>
      <c r="R380" s="2">
        <f t="shared" si="25"/>
        <v>-9.0079618759807151E-3</v>
      </c>
      <c r="S380" s="2">
        <f t="shared" si="25"/>
        <v>-7.6362525635990785E-3</v>
      </c>
      <c r="T380" s="2">
        <f t="shared" si="25"/>
        <v>-6.0636059893577524E-2</v>
      </c>
      <c r="U380" s="2">
        <f t="shared" si="25"/>
        <v>-2.567723712928489E-2</v>
      </c>
      <c r="V380" s="2">
        <f t="shared" si="25"/>
        <v>6.5396471088435368E-2</v>
      </c>
      <c r="W380" s="2">
        <f t="shared" si="25"/>
        <v>-5.0929357823353359E-2</v>
      </c>
      <c r="X380" s="2">
        <f t="shared" si="25"/>
        <v>-7.8849456210646832E-2</v>
      </c>
      <c r="Y380" s="2">
        <f t="shared" si="25"/>
        <v>-0.11103883248013124</v>
      </c>
      <c r="Z380" s="2">
        <f t="shared" si="25"/>
        <v>-9.6135148274185706E-2</v>
      </c>
      <c r="AA380" s="2">
        <f t="shared" si="25"/>
        <v>0.20283185840707965</v>
      </c>
      <c r="AB380" s="2">
        <f t="shared" si="25"/>
        <v>-8.0335507921714816E-2</v>
      </c>
      <c r="AC380" s="2">
        <f t="shared" si="25"/>
        <v>-7.5182404568044842E-2</v>
      </c>
      <c r="AD380" s="2">
        <f t="shared" si="25"/>
        <v>-3.9710399297937682E-2</v>
      </c>
    </row>
    <row r="381" spans="1:30" x14ac:dyDescent="0.25">
      <c r="A381" s="8" t="s">
        <v>9</v>
      </c>
      <c r="B381" s="11" t="s">
        <v>43</v>
      </c>
      <c r="C381" s="11" t="s">
        <v>43</v>
      </c>
      <c r="D381" s="8">
        <v>1373</v>
      </c>
      <c r="E381" s="8">
        <v>12</v>
      </c>
      <c r="F381" s="2">
        <f t="shared" ref="F381:AD381" si="26">IF(OR($E381=3,$E381=4,$E381=5,$E381=6,$E381=7),0,(F80-INDEX(F$1:F$12,MATCH($E381,$E$1:$E$12,0)))/F$13)</f>
        <v>-4.4789947595471787E-2</v>
      </c>
      <c r="G381" s="2">
        <f t="shared" si="26"/>
        <v>-8.3070559115722378E-2</v>
      </c>
      <c r="H381" s="2">
        <f t="shared" si="26"/>
        <v>-5.3727364230723898E-2</v>
      </c>
      <c r="I381" s="2">
        <f t="shared" si="26"/>
        <v>-3.941596747070495E-2</v>
      </c>
      <c r="J381" s="2">
        <f t="shared" si="26"/>
        <v>-7.310821242651569E-2</v>
      </c>
      <c r="K381" s="2">
        <f t="shared" si="26"/>
        <v>-5.0169282856263465E-2</v>
      </c>
      <c r="L381" s="2">
        <f t="shared" si="26"/>
        <v>-5.0034711891302187E-2</v>
      </c>
      <c r="M381" s="2">
        <f t="shared" si="26"/>
        <v>-7.0449506147954047E-2</v>
      </c>
      <c r="N381" s="2">
        <f t="shared" si="26"/>
        <v>-3.438379900368204E-2</v>
      </c>
      <c r="O381" s="2">
        <f t="shared" si="26"/>
        <v>-9.4351815949334332E-3</v>
      </c>
      <c r="P381" s="2">
        <f t="shared" si="26"/>
        <v>2.683123155352945E-4</v>
      </c>
      <c r="Q381" s="2">
        <f t="shared" si="26"/>
        <v>-7.2533469770614825E-2</v>
      </c>
      <c r="R381" s="2">
        <f t="shared" si="26"/>
        <v>-3.7678464190930044E-2</v>
      </c>
      <c r="S381" s="2">
        <f t="shared" si="26"/>
        <v>-4.7453855216651408E-2</v>
      </c>
      <c r="T381" s="2">
        <f t="shared" si="26"/>
        <v>-6.7194654126964487E-2</v>
      </c>
      <c r="U381" s="2">
        <f t="shared" si="26"/>
        <v>-3.20965464116061E-2</v>
      </c>
      <c r="V381" s="2">
        <f t="shared" si="26"/>
        <v>5.8460884353741535E-3</v>
      </c>
      <c r="W381" s="2">
        <f t="shared" si="26"/>
        <v>-8.9092057216593898E-2</v>
      </c>
      <c r="X381" s="2">
        <f t="shared" si="26"/>
        <v>-8.9439038351459652E-2</v>
      </c>
      <c r="Y381" s="2">
        <f t="shared" si="26"/>
        <v>-2.8141527844556945E-2</v>
      </c>
      <c r="Z381" s="2">
        <f t="shared" si="26"/>
        <v>1.2305542051531348E-2</v>
      </c>
      <c r="AA381" s="2">
        <f t="shared" si="26"/>
        <v>3.0088495575221245E-2</v>
      </c>
      <c r="AB381" s="2">
        <f t="shared" si="26"/>
        <v>-7.101584342963653E-2</v>
      </c>
      <c r="AC381" s="2">
        <f t="shared" si="26"/>
        <v>-0.11487081879383879</v>
      </c>
      <c r="AD381" s="2">
        <f t="shared" si="26"/>
        <v>3.7955243527863093E-2</v>
      </c>
    </row>
    <row r="382" spans="1:30" x14ac:dyDescent="0.25">
      <c r="A382" s="8" t="s">
        <v>8</v>
      </c>
      <c r="B382" s="11" t="s">
        <v>43</v>
      </c>
      <c r="C382" s="11" t="s">
        <v>43</v>
      </c>
      <c r="D382" s="8">
        <v>1374</v>
      </c>
      <c r="E382" s="8">
        <v>1</v>
      </c>
      <c r="F382" s="2">
        <f t="shared" ref="F382:AD382" si="27">IF(OR($E382=3,$E382=4,$E382=5,$E382=6,$E382=7),0,(F81-INDEX(F$1:F$12,MATCH($E382,$E$1:$E$12,0)))/F$13)</f>
        <v>-5.1313008483163967E-2</v>
      </c>
      <c r="G382" s="2">
        <f t="shared" si="27"/>
        <v>-0.10727969348659003</v>
      </c>
      <c r="H382" s="2">
        <f t="shared" si="27"/>
        <v>-0.11924301090869523</v>
      </c>
      <c r="I382" s="2">
        <f t="shared" si="27"/>
        <v>-6.0209447375679563E-2</v>
      </c>
      <c r="J382" s="2">
        <f t="shared" si="27"/>
        <v>-8.3301993230537788E-2</v>
      </c>
      <c r="K382" s="2">
        <f t="shared" si="27"/>
        <v>-0.11854929721965735</v>
      </c>
      <c r="L382" s="2">
        <f t="shared" si="27"/>
        <v>-8.2267182386194598E-2</v>
      </c>
      <c r="M382" s="2">
        <f t="shared" si="27"/>
        <v>-9.8014513202983281E-2</v>
      </c>
      <c r="N382" s="2">
        <f t="shared" si="27"/>
        <v>-9.113060428849902E-2</v>
      </c>
      <c r="O382" s="2">
        <f t="shared" si="27"/>
        <v>-7.6192322605661097E-2</v>
      </c>
      <c r="P382" s="2">
        <f t="shared" si="27"/>
        <v>-9.4781325462838739E-2</v>
      </c>
      <c r="Q382" s="2">
        <f t="shared" si="27"/>
        <v>-0.11835934169011686</v>
      </c>
      <c r="R382" s="2">
        <f t="shared" si="27"/>
        <v>-0.14054357722632263</v>
      </c>
      <c r="S382" s="2">
        <f t="shared" si="27"/>
        <v>-4.4290264868874635E-2</v>
      </c>
      <c r="T382" s="2">
        <f t="shared" si="27"/>
        <v>4.8508847914862027E-2</v>
      </c>
      <c r="U382" s="2">
        <f t="shared" si="27"/>
        <v>-6.2138913852869418E-2</v>
      </c>
      <c r="V382" s="2">
        <f t="shared" si="27"/>
        <v>-1.3286564625850908E-4</v>
      </c>
      <c r="W382" s="2">
        <f t="shared" si="27"/>
        <v>-4.0166927490871127E-2</v>
      </c>
      <c r="X382" s="2">
        <f t="shared" si="27"/>
        <v>-5.5237550085861481E-2</v>
      </c>
      <c r="Y382" s="2">
        <f t="shared" si="27"/>
        <v>9.6162004694968391E-3</v>
      </c>
      <c r="Z382" s="2">
        <f t="shared" si="27"/>
        <v>-4.581915410792417E-2</v>
      </c>
      <c r="AA382" s="2">
        <f t="shared" si="27"/>
        <v>7.4336283185840707E-2</v>
      </c>
      <c r="AB382" s="2">
        <f t="shared" si="27"/>
        <v>1.3606710158434291E-2</v>
      </c>
      <c r="AC382" s="2">
        <f t="shared" si="27"/>
        <v>2.4003383736914442E-2</v>
      </c>
      <c r="AD382" s="2">
        <f t="shared" si="27"/>
        <v>5.2654673102237636E-3</v>
      </c>
    </row>
    <row r="383" spans="1:30" x14ac:dyDescent="0.25">
      <c r="A383" s="8" t="s">
        <v>7</v>
      </c>
      <c r="B383" s="11" t="s">
        <v>43</v>
      </c>
      <c r="C383" s="11" t="s">
        <v>43</v>
      </c>
      <c r="D383" s="8">
        <v>1374</v>
      </c>
      <c r="E383" s="8">
        <v>2</v>
      </c>
      <c r="F383" s="2">
        <f t="shared" ref="F383:AD383" si="28">IF(OR($E383=3,$E383=4,$E383=5,$E383=6,$E383=7),0,(F82-INDEX(F$1:F$12,MATCH($E383,$E$1:$E$12,0)))/F$13)</f>
        <v>-6.6157097773531333E-3</v>
      </c>
      <c r="G383" s="2">
        <f t="shared" si="28"/>
        <v>-4.0789339843352666E-2</v>
      </c>
      <c r="H383" s="2">
        <f t="shared" si="28"/>
        <v>-3.1284288033079813E-3</v>
      </c>
      <c r="I383" s="2">
        <f t="shared" si="28"/>
        <v>-1.0427881236042037E-2</v>
      </c>
      <c r="J383" s="2">
        <f t="shared" si="28"/>
        <v>-5.8193622454028896E-3</v>
      </c>
      <c r="K383" s="2">
        <f t="shared" si="28"/>
        <v>4.5962860367292503E-2</v>
      </c>
      <c r="L383" s="2">
        <f t="shared" si="28"/>
        <v>-1.1554100962015271E-2</v>
      </c>
      <c r="M383" s="2">
        <f t="shared" si="28"/>
        <v>-3.4720822414835713E-2</v>
      </c>
      <c r="N383" s="2">
        <f t="shared" si="28"/>
        <v>-3.1405674680528482E-2</v>
      </c>
      <c r="O383" s="2">
        <f t="shared" si="28"/>
        <v>2.8951790099521781E-2</v>
      </c>
      <c r="P383" s="2">
        <f t="shared" si="28"/>
        <v>1.6769519720955188E-2</v>
      </c>
      <c r="Q383" s="2">
        <f t="shared" si="28"/>
        <v>1.1631278246780948E-2</v>
      </c>
      <c r="R383" s="2">
        <f t="shared" si="28"/>
        <v>2.462176246101391E-2</v>
      </c>
      <c r="S383" s="2">
        <f t="shared" si="28"/>
        <v>-4.3417550290177596E-2</v>
      </c>
      <c r="T383" s="2">
        <f t="shared" si="28"/>
        <v>0.1247370374953595</v>
      </c>
      <c r="U383" s="2">
        <f t="shared" si="28"/>
        <v>-4.1340351778148675E-2</v>
      </c>
      <c r="V383" s="2">
        <f t="shared" si="28"/>
        <v>8.051658163265309E-3</v>
      </c>
      <c r="W383" s="2">
        <f t="shared" si="28"/>
        <v>4.2061334870823378E-2</v>
      </c>
      <c r="X383" s="2">
        <f t="shared" si="28"/>
        <v>0.21350887235260446</v>
      </c>
      <c r="Y383" s="2">
        <f t="shared" si="28"/>
        <v>-1.6686936108832769E-2</v>
      </c>
      <c r="Z383" s="2">
        <f t="shared" si="28"/>
        <v>4.9191784151677187E-2</v>
      </c>
      <c r="AA383" s="2">
        <f t="shared" si="28"/>
        <v>-3.4336283185840706E-2</v>
      </c>
      <c r="AB383" s="2">
        <f t="shared" si="28"/>
        <v>3.1873252562907732E-2</v>
      </c>
      <c r="AC383" s="2">
        <f t="shared" si="28"/>
        <v>6.8379683479609541E-3</v>
      </c>
      <c r="AD383" s="2">
        <f t="shared" si="28"/>
        <v>-2.9618253620008781E-2</v>
      </c>
    </row>
    <row r="384" spans="1:30" x14ac:dyDescent="0.25">
      <c r="A384" s="8" t="s">
        <v>13</v>
      </c>
      <c r="B384" s="11" t="s">
        <v>43</v>
      </c>
      <c r="C384" s="11" t="s">
        <v>43</v>
      </c>
      <c r="D384" s="8">
        <v>1374</v>
      </c>
      <c r="E384" s="8">
        <v>8</v>
      </c>
      <c r="F384" s="2">
        <f t="shared" ref="F384:AD384" si="29">IF(OR($E384=3,$E384=4,$E384=5,$E384=6,$E384=7),0,(F88-INDEX(F$1:F$12,MATCH($E384,$E$1:$E$12,0)))/F$13)</f>
        <v>-0.10247835779843076</v>
      </c>
      <c r="G384" s="2">
        <f t="shared" si="29"/>
        <v>-0.13562540263791409</v>
      </c>
      <c r="H384" s="2">
        <f t="shared" si="29"/>
        <v>-0.13193808431342324</v>
      </c>
      <c r="I384" s="2">
        <f t="shared" si="29"/>
        <v>-0.12550827023516117</v>
      </c>
      <c r="J384" s="2">
        <f t="shared" si="29"/>
        <v>-0.1317966786088953</v>
      </c>
      <c r="K384" s="2">
        <f t="shared" si="29"/>
        <v>-0.11937006258335899</v>
      </c>
      <c r="L384" s="2">
        <f t="shared" si="29"/>
        <v>-0.12010314390558366</v>
      </c>
      <c r="M384" s="2">
        <f t="shared" si="29"/>
        <v>-0.12749445676274943</v>
      </c>
      <c r="N384" s="2">
        <f t="shared" si="29"/>
        <v>-0.1190708252111761</v>
      </c>
      <c r="O384" s="2">
        <f t="shared" si="29"/>
        <v>-0.13655163500064624</v>
      </c>
      <c r="P384" s="2">
        <f t="shared" si="29"/>
        <v>-0.13294875234773276</v>
      </c>
      <c r="Q384" s="2">
        <f t="shared" si="29"/>
        <v>-0.13433955828430119</v>
      </c>
      <c r="R384" s="2">
        <f t="shared" si="29"/>
        <v>-0.12355436740861281</v>
      </c>
      <c r="S384" s="2">
        <f t="shared" si="29"/>
        <v>-0.11186019112449275</v>
      </c>
      <c r="T384" s="2">
        <f t="shared" si="29"/>
        <v>-6.3977230540774643E-2</v>
      </c>
      <c r="U384" s="2">
        <f t="shared" si="29"/>
        <v>-0.12427782770573886</v>
      </c>
      <c r="V384" s="2">
        <f t="shared" si="29"/>
        <v>-9.0481505102040824E-2</v>
      </c>
      <c r="W384" s="2">
        <f t="shared" si="29"/>
        <v>-0.11435082228262361</v>
      </c>
      <c r="X384" s="2">
        <f t="shared" si="29"/>
        <v>-0.11519748139668001</v>
      </c>
      <c r="Y384" s="2">
        <f t="shared" si="29"/>
        <v>-9.573776055660832E-2</v>
      </c>
      <c r="Z384" s="2">
        <f t="shared" si="29"/>
        <v>-0.10120928536703939</v>
      </c>
      <c r="AA384" s="2">
        <f t="shared" si="29"/>
        <v>-9.5044247787610614E-2</v>
      </c>
      <c r="AB384" s="2">
        <f t="shared" si="29"/>
        <v>-9.3196644920782848E-2</v>
      </c>
      <c r="AC384" s="2">
        <f t="shared" si="29"/>
        <v>-0.12213175425610659</v>
      </c>
      <c r="AD384" s="2">
        <f t="shared" si="29"/>
        <v>-8.6441421676173746E-2</v>
      </c>
    </row>
    <row r="385" spans="1:30" x14ac:dyDescent="0.25">
      <c r="A385" s="8" t="s">
        <v>12</v>
      </c>
      <c r="B385" s="11" t="s">
        <v>43</v>
      </c>
      <c r="C385" s="11" t="s">
        <v>43</v>
      </c>
      <c r="D385" s="8">
        <v>1374</v>
      </c>
      <c r="E385" s="8">
        <v>9</v>
      </c>
      <c r="F385" s="2">
        <f t="shared" ref="F385:AD385" si="30">IF(OR($E385=3,$E385=4,$E385=5,$E385=6,$E385=7),0,(F89-INDEX(F$1:F$12,MATCH($E385,$E$1:$E$12,0)))/F$13)</f>
        <v>-0.10606850227279307</v>
      </c>
      <c r="G385" s="2">
        <f t="shared" si="30"/>
        <v>-8.6088224324415971E-2</v>
      </c>
      <c r="H385" s="2">
        <f t="shared" si="30"/>
        <v>-9.8695127812185451E-2</v>
      </c>
      <c r="I385" s="2">
        <f t="shared" si="30"/>
        <v>-8.0522461762952552E-2</v>
      </c>
      <c r="J385" s="2">
        <f t="shared" si="30"/>
        <v>-0.10738108905207736</v>
      </c>
      <c r="K385" s="2">
        <f t="shared" si="30"/>
        <v>-9.8491843644198218E-2</v>
      </c>
      <c r="L385" s="2">
        <f t="shared" si="30"/>
        <v>-9.0796389963304566E-2</v>
      </c>
      <c r="M385" s="2">
        <f t="shared" si="30"/>
        <v>-9.64019350937311E-2</v>
      </c>
      <c r="N385" s="2">
        <f t="shared" si="30"/>
        <v>-5.2144249512670562E-2</v>
      </c>
      <c r="O385" s="2">
        <f t="shared" si="30"/>
        <v>-4.0842703890396792E-2</v>
      </c>
      <c r="P385" s="2">
        <f t="shared" si="30"/>
        <v>-4.0179769251408634E-2</v>
      </c>
      <c r="Q385" s="2">
        <f t="shared" si="30"/>
        <v>-7.3420312100281437E-2</v>
      </c>
      <c r="R385" s="2">
        <f t="shared" si="30"/>
        <v>-8.7212568528312134E-2</v>
      </c>
      <c r="S385" s="2">
        <f t="shared" si="30"/>
        <v>-1.6254309028232328E-2</v>
      </c>
      <c r="T385" s="2">
        <f t="shared" si="30"/>
        <v>2.0418265066204679E-2</v>
      </c>
      <c r="U385" s="2">
        <f t="shared" si="30"/>
        <v>-3.4535883938888179E-2</v>
      </c>
      <c r="V385" s="2">
        <f t="shared" si="30"/>
        <v>-6.1516794217687069E-2</v>
      </c>
      <c r="W385" s="2">
        <f t="shared" si="30"/>
        <v>6.4656947533152112E-2</v>
      </c>
      <c r="X385" s="2">
        <f t="shared" si="30"/>
        <v>1.8317115054378923E-2</v>
      </c>
      <c r="Y385" s="2">
        <f t="shared" si="30"/>
        <v>7.0141697542212306E-2</v>
      </c>
      <c r="Z385" s="2">
        <f t="shared" si="30"/>
        <v>0.11928779776373362</v>
      </c>
      <c r="AA385" s="2">
        <f t="shared" si="30"/>
        <v>2.0176991150442487E-2</v>
      </c>
      <c r="AB385" s="2">
        <f t="shared" si="30"/>
        <v>0.17949673811742778</v>
      </c>
      <c r="AC385" s="2">
        <f t="shared" si="30"/>
        <v>3.1017588382503151E-3</v>
      </c>
      <c r="AD385" s="2">
        <f t="shared" si="30"/>
        <v>1.9087318999561214E-2</v>
      </c>
    </row>
    <row r="386" spans="1:30" x14ac:dyDescent="0.25">
      <c r="A386" s="8" t="s">
        <v>11</v>
      </c>
      <c r="B386" s="11" t="s">
        <v>43</v>
      </c>
      <c r="C386" s="11" t="s">
        <v>43</v>
      </c>
      <c r="D386" s="8">
        <v>1374</v>
      </c>
      <c r="E386" s="8">
        <v>10</v>
      </c>
      <c r="F386" s="2">
        <f t="shared" ref="F386:AD386" si="31">IF(OR($E386=3,$E386=4,$E386=5,$E386=6,$E386=7),0,(F90-INDEX(F$1:F$12,MATCH($E386,$E$1:$E$12,0)))/F$13)</f>
        <v>7.9620139552388899E-4</v>
      </c>
      <c r="G386" s="2">
        <f t="shared" si="31"/>
        <v>5.7437358017156624E-2</v>
      </c>
      <c r="H386" s="2">
        <f t="shared" si="31"/>
        <v>4.098695127812186E-2</v>
      </c>
      <c r="I386" s="2">
        <f t="shared" si="31"/>
        <v>2.2190388910144066E-2</v>
      </c>
      <c r="J386" s="2">
        <f t="shared" si="31"/>
        <v>3.2976386057283112E-2</v>
      </c>
      <c r="K386" s="2">
        <f t="shared" si="31"/>
        <v>2.9804042269416225E-2</v>
      </c>
      <c r="L386" s="2">
        <f t="shared" si="31"/>
        <v>1.6116235247446195E-2</v>
      </c>
      <c r="M386" s="2">
        <f t="shared" si="31"/>
        <v>1.5017133642410811E-2</v>
      </c>
      <c r="N386" s="2">
        <f t="shared" si="31"/>
        <v>6.0103963612735546E-2</v>
      </c>
      <c r="O386" s="2">
        <f t="shared" si="31"/>
        <v>0.1193615096290552</v>
      </c>
      <c r="P386" s="2">
        <f t="shared" si="31"/>
        <v>6.4059565334048829E-2</v>
      </c>
      <c r="Q386" s="2">
        <f t="shared" si="31"/>
        <v>1.0932037179159203E-2</v>
      </c>
      <c r="R386" s="2">
        <f t="shared" si="31"/>
        <v>4.490420565273822E-2</v>
      </c>
      <c r="S386" s="2">
        <f t="shared" si="31"/>
        <v>5.7991883754418112E-2</v>
      </c>
      <c r="T386" s="2">
        <f t="shared" si="31"/>
        <v>7.8455636678628884E-2</v>
      </c>
      <c r="U386" s="2">
        <f t="shared" si="31"/>
        <v>0.34073693670561045</v>
      </c>
      <c r="V386" s="2">
        <f t="shared" si="31"/>
        <v>6.1623086734693876E-2</v>
      </c>
      <c r="W386" s="2">
        <f t="shared" si="31"/>
        <v>5.8479532163742687E-2</v>
      </c>
      <c r="X386" s="2">
        <f t="shared" si="31"/>
        <v>0.19948483113909557</v>
      </c>
      <c r="Y386" s="2">
        <f t="shared" si="31"/>
        <v>0.24504341431682555</v>
      </c>
      <c r="Z386" s="2">
        <f t="shared" si="31"/>
        <v>0.20111205639280505</v>
      </c>
      <c r="AA386" s="2">
        <f t="shared" si="31"/>
        <v>7.6991150442477882E-2</v>
      </c>
      <c r="AB386" s="2">
        <f t="shared" si="31"/>
        <v>0.38341099720410066</v>
      </c>
      <c r="AC386" s="2">
        <f t="shared" si="31"/>
        <v>0.22900144513764056</v>
      </c>
      <c r="AD386" s="2">
        <f t="shared" si="31"/>
        <v>0.22093023255813948</v>
      </c>
    </row>
    <row r="387" spans="1:30" x14ac:dyDescent="0.25">
      <c r="A387" s="8" t="s">
        <v>10</v>
      </c>
      <c r="B387" s="11" t="s">
        <v>43</v>
      </c>
      <c r="C387" s="11" t="s">
        <v>43</v>
      </c>
      <c r="D387" s="8">
        <v>1374</v>
      </c>
      <c r="E387" s="8">
        <v>11</v>
      </c>
      <c r="F387" s="2">
        <f t="shared" ref="F387:AD387" si="32">IF(OR($E387=3,$E387=4,$E387=5,$E387=6,$E387=7),0,(F91-INDEX(F$1:F$12,MATCH($E387,$E$1:$E$12,0)))/F$13)</f>
        <v>2.6196473551637289E-2</v>
      </c>
      <c r="G387" s="2">
        <f t="shared" si="32"/>
        <v>-5.1707184755704752E-2</v>
      </c>
      <c r="H387" s="2">
        <f t="shared" si="32"/>
        <v>1.3193808431342309E-2</v>
      </c>
      <c r="I387" s="2">
        <f t="shared" si="32"/>
        <v>3.6461994287798852E-2</v>
      </c>
      <c r="J387" s="2">
        <f t="shared" si="32"/>
        <v>-2.6484036341323396E-2</v>
      </c>
      <c r="K387" s="2">
        <f t="shared" si="32"/>
        <v>5.114394172565917E-2</v>
      </c>
      <c r="L387" s="2">
        <f t="shared" si="32"/>
        <v>7.1258554001785185E-2</v>
      </c>
      <c r="M387" s="2">
        <f t="shared" si="32"/>
        <v>-3.7895585567425914E-2</v>
      </c>
      <c r="N387" s="2">
        <f t="shared" si="32"/>
        <v>8.3387481048299766E-2</v>
      </c>
      <c r="O387" s="2">
        <f t="shared" si="32"/>
        <v>-2.7013054155357378E-2</v>
      </c>
      <c r="P387" s="2">
        <f t="shared" si="32"/>
        <v>-6.7748859672659015E-3</v>
      </c>
      <c r="Q387" s="2">
        <f t="shared" si="32"/>
        <v>-6.9924106762172915E-4</v>
      </c>
      <c r="R387" s="2">
        <f t="shared" si="32"/>
        <v>9.6762945312954027E-2</v>
      </c>
      <c r="S387" s="2">
        <f t="shared" si="32"/>
        <v>-3.0326831609722046E-2</v>
      </c>
      <c r="T387" s="2">
        <f t="shared" si="32"/>
        <v>4.8756342036876621E-2</v>
      </c>
      <c r="U387" s="2">
        <f t="shared" si="32"/>
        <v>0.11785851842341763</v>
      </c>
      <c r="V387" s="2">
        <f t="shared" si="32"/>
        <v>-5.5511267006802728E-2</v>
      </c>
      <c r="W387" s="2">
        <f t="shared" si="32"/>
        <v>2.6082420448617725E-3</v>
      </c>
      <c r="X387" s="2">
        <f t="shared" si="32"/>
        <v>0.12950772753291356</v>
      </c>
      <c r="Y387" s="2">
        <f t="shared" si="32"/>
        <v>-8.5301354752948505E-2</v>
      </c>
      <c r="Z387" s="2">
        <f t="shared" si="32"/>
        <v>2.6130286825474039E-3</v>
      </c>
      <c r="AA387" s="2">
        <f t="shared" si="32"/>
        <v>-2.2654867256637151E-2</v>
      </c>
      <c r="AB387" s="2">
        <f t="shared" si="32"/>
        <v>3.1127679403541476E-2</v>
      </c>
      <c r="AC387" s="2">
        <f t="shared" si="32"/>
        <v>0.19974621973141587</v>
      </c>
      <c r="AD387" s="2">
        <f t="shared" si="32"/>
        <v>2.8740675734971487E-2</v>
      </c>
    </row>
    <row r="388" spans="1:30" x14ac:dyDescent="0.25">
      <c r="A388" s="8" t="s">
        <v>9</v>
      </c>
      <c r="B388" s="11" t="s">
        <v>43</v>
      </c>
      <c r="C388" s="11" t="s">
        <v>43</v>
      </c>
      <c r="D388" s="8">
        <v>1374</v>
      </c>
      <c r="E388" s="8">
        <v>12</v>
      </c>
      <c r="F388" s="2">
        <f t="shared" ref="F388:AD388" si="33">IF(OR($E388=3,$E388=4,$E388=5,$E388=6,$E388=7),0,(F92-INDEX(F$1:F$12,MATCH($E388,$E$1:$E$12,0)))/F$13)</f>
        <v>0.14076840672862562</v>
      </c>
      <c r="G388" s="2">
        <f t="shared" si="33"/>
        <v>0.10911063642220188</v>
      </c>
      <c r="H388" s="2">
        <f t="shared" si="33"/>
        <v>0.22919141450321456</v>
      </c>
      <c r="I388" s="2">
        <f t="shared" si="33"/>
        <v>0.25437979909423353</v>
      </c>
      <c r="J388" s="2">
        <f t="shared" si="33"/>
        <v>0.13197482235110153</v>
      </c>
      <c r="K388" s="2">
        <f t="shared" si="33"/>
        <v>0.21924694777880374</v>
      </c>
      <c r="L388" s="2">
        <f t="shared" si="33"/>
        <v>0.24650401666170779</v>
      </c>
      <c r="M388" s="2">
        <f t="shared" si="33"/>
        <v>0.16801048175771013</v>
      </c>
      <c r="N388" s="2">
        <f t="shared" si="33"/>
        <v>0.1908706952566602</v>
      </c>
      <c r="O388" s="2">
        <f t="shared" si="33"/>
        <v>0.17875145405195811</v>
      </c>
      <c r="P388" s="2">
        <f t="shared" si="33"/>
        <v>0.3490743225114033</v>
      </c>
      <c r="Q388" s="2">
        <f t="shared" si="33"/>
        <v>0.24495608425002136</v>
      </c>
      <c r="R388" s="2">
        <f t="shared" si="33"/>
        <v>0.37029503496638971</v>
      </c>
      <c r="S388" s="2">
        <f t="shared" si="33"/>
        <v>0.28155954095213165</v>
      </c>
      <c r="T388" s="2">
        <f t="shared" si="33"/>
        <v>0.3575052592500928</v>
      </c>
      <c r="U388" s="2">
        <f t="shared" si="33"/>
        <v>0.31839774040313262</v>
      </c>
      <c r="V388" s="2">
        <f t="shared" si="33"/>
        <v>0.24420705782312926</v>
      </c>
      <c r="W388" s="2">
        <f t="shared" si="33"/>
        <v>0.31422452845729343</v>
      </c>
      <c r="X388" s="2">
        <f t="shared" si="33"/>
        <v>0.37936462507155116</v>
      </c>
      <c r="Y388" s="2">
        <f t="shared" si="33"/>
        <v>0.26232429221936249</v>
      </c>
      <c r="Z388" s="2">
        <f t="shared" si="33"/>
        <v>0.20585196888672824</v>
      </c>
      <c r="AA388" s="2">
        <f t="shared" si="33"/>
        <v>0.12672566371681415</v>
      </c>
      <c r="AB388" s="2">
        <f t="shared" si="33"/>
        <v>0.33606710158434294</v>
      </c>
      <c r="AC388" s="2">
        <f t="shared" si="33"/>
        <v>0.38458284868351483</v>
      </c>
      <c r="AD388" s="2">
        <f t="shared" si="33"/>
        <v>0.27753400614304519</v>
      </c>
    </row>
    <row r="389" spans="1:30" x14ac:dyDescent="0.25">
      <c r="A389" s="8" t="s">
        <v>8</v>
      </c>
      <c r="B389" s="11" t="s">
        <v>43</v>
      </c>
      <c r="C389" s="11" t="s">
        <v>43</v>
      </c>
      <c r="D389" s="8">
        <v>1375</v>
      </c>
      <c r="E389" s="8">
        <v>1</v>
      </c>
      <c r="F389" s="2">
        <f t="shared" ref="F389:AD389" si="34">IF(OR($E389=3,$E389=4,$E389=5,$E389=6,$E389=7),0,(F93-INDEX(F$1:F$12,MATCH($E389,$E$1:$E$12,0)))/F$13)</f>
        <v>8.0422131503517763E-2</v>
      </c>
      <c r="G389" s="2">
        <f t="shared" si="34"/>
        <v>1.7902553148204672E-2</v>
      </c>
      <c r="H389" s="2">
        <f t="shared" si="34"/>
        <v>0.11180732505735452</v>
      </c>
      <c r="I389" s="2">
        <f t="shared" si="34"/>
        <v>0.12254539954266799</v>
      </c>
      <c r="J389" s="2">
        <f t="shared" si="34"/>
        <v>8.3955186951960567E-2</v>
      </c>
      <c r="K389" s="2">
        <f t="shared" si="34"/>
        <v>0.12419205909510619</v>
      </c>
      <c r="L389" s="2">
        <f t="shared" si="34"/>
        <v>0.16141029455519187</v>
      </c>
      <c r="M389" s="2">
        <f t="shared" si="34"/>
        <v>7.7554928441846374E-2</v>
      </c>
      <c r="N389" s="2">
        <f t="shared" si="34"/>
        <v>4.824561403508773E-2</v>
      </c>
      <c r="O389" s="2">
        <f t="shared" si="34"/>
        <v>8.3430270130541564E-2</v>
      </c>
      <c r="P389" s="2">
        <f t="shared" si="34"/>
        <v>0.12496646096055811</v>
      </c>
      <c r="Q389" s="2">
        <f t="shared" si="34"/>
        <v>0.13616440692419204</v>
      </c>
      <c r="R389" s="2">
        <f t="shared" si="34"/>
        <v>3.8259623021638489E-2</v>
      </c>
      <c r="S389" s="2">
        <f t="shared" si="34"/>
        <v>-0.12370729153030502</v>
      </c>
      <c r="T389" s="2">
        <f t="shared" si="34"/>
        <v>-0.10592748422224971</v>
      </c>
      <c r="U389" s="2">
        <f t="shared" si="34"/>
        <v>-0.1355758120426242</v>
      </c>
      <c r="V389" s="2">
        <f t="shared" si="34"/>
        <v>-6.576849489795919E-2</v>
      </c>
      <c r="W389" s="2">
        <f t="shared" si="34"/>
        <v>-1.5182714219037398E-2</v>
      </c>
      <c r="X389" s="2">
        <f t="shared" si="34"/>
        <v>-1.0589582140812823E-2</v>
      </c>
      <c r="Y389" s="2">
        <f t="shared" si="34"/>
        <v>-0.10436405803659814</v>
      </c>
      <c r="Z389" s="2">
        <f t="shared" si="34"/>
        <v>-5.7668935342732146E-2</v>
      </c>
      <c r="AA389" s="2">
        <f t="shared" si="34"/>
        <v>-4.0707964601769911E-2</v>
      </c>
      <c r="AB389" s="2">
        <f t="shared" si="34"/>
        <v>1.3606710158434291E-2</v>
      </c>
      <c r="AC389" s="2">
        <f t="shared" si="34"/>
        <v>-6.3057347291248123E-2</v>
      </c>
      <c r="AD389" s="2">
        <f t="shared" si="34"/>
        <v>-0.12022817025010971</v>
      </c>
    </row>
    <row r="390" spans="1:30" x14ac:dyDescent="0.25">
      <c r="A390" s="8" t="s">
        <v>7</v>
      </c>
      <c r="B390" s="11" t="s">
        <v>43</v>
      </c>
      <c r="C390" s="11" t="s">
        <v>43</v>
      </c>
      <c r="D390" s="8">
        <v>1375</v>
      </c>
      <c r="E390" s="8">
        <v>2</v>
      </c>
      <c r="F390" s="2">
        <f t="shared" ref="F390:AD390" si="35">IF(OR($E390=3,$E390=4,$E390=5,$E390=6,$E390=7),0,(F94-INDEX(F$1:F$12,MATCH($E390,$E$1:$E$12,0)))/F$13)</f>
        <v>-3.6046208633718365E-3</v>
      </c>
      <c r="G390" s="2">
        <f t="shared" si="35"/>
        <v>3.1498999762655543E-2</v>
      </c>
      <c r="H390" s="2">
        <f t="shared" si="35"/>
        <v>-1.255905476110593E-2</v>
      </c>
      <c r="I390" s="2">
        <f t="shared" si="35"/>
        <v>-3.4718082408733801E-2</v>
      </c>
      <c r="J390" s="2">
        <f t="shared" si="35"/>
        <v>-2.1258486569941198E-2</v>
      </c>
      <c r="K390" s="2">
        <f t="shared" si="35"/>
        <v>-2.8726787729557817E-2</v>
      </c>
      <c r="L390" s="2">
        <f t="shared" si="35"/>
        <v>-2.5736387979767923E-2</v>
      </c>
      <c r="M390" s="2">
        <f t="shared" si="35"/>
        <v>-2.1618625277161862E-2</v>
      </c>
      <c r="N390" s="2">
        <f t="shared" si="35"/>
        <v>-2.295863114576565E-2</v>
      </c>
      <c r="O390" s="2">
        <f t="shared" si="35"/>
        <v>-7.186247899702726E-2</v>
      </c>
      <c r="P390" s="2">
        <f t="shared" si="35"/>
        <v>-3.5551381808425014E-2</v>
      </c>
      <c r="Q390" s="2">
        <f t="shared" si="35"/>
        <v>-3.7145049884881036E-2</v>
      </c>
      <c r="R390" s="2">
        <f t="shared" si="35"/>
        <v>1.454834272873441E-2</v>
      </c>
      <c r="S390" s="2">
        <f t="shared" si="35"/>
        <v>-7.1780774097831304E-2</v>
      </c>
      <c r="T390" s="2">
        <f t="shared" si="35"/>
        <v>-2.9699294641752253E-2</v>
      </c>
      <c r="U390" s="2">
        <f t="shared" si="35"/>
        <v>0.15894209783027344</v>
      </c>
      <c r="V390" s="2">
        <f t="shared" si="35"/>
        <v>5.9869260204081634E-2</v>
      </c>
      <c r="W390" s="2">
        <f t="shared" si="35"/>
        <v>-2.9322131620130129E-2</v>
      </c>
      <c r="X390" s="2">
        <f t="shared" si="35"/>
        <v>0.12421293646250717</v>
      </c>
      <c r="Y390" s="2">
        <f t="shared" si="35"/>
        <v>-1.6686936108832769E-2</v>
      </c>
      <c r="Z390" s="2">
        <f t="shared" si="35"/>
        <v>-1.4007049100632003E-2</v>
      </c>
      <c r="AA390" s="2">
        <f t="shared" si="35"/>
        <v>3.4690265486725658E-2</v>
      </c>
      <c r="AB390" s="2">
        <f t="shared" si="35"/>
        <v>0.11910531220876049</v>
      </c>
      <c r="AC390" s="2">
        <f t="shared" si="35"/>
        <v>5.7241549469528752E-2</v>
      </c>
      <c r="AD390" s="2">
        <f t="shared" si="35"/>
        <v>0.10728389644580955</v>
      </c>
    </row>
    <row r="391" spans="1:30" x14ac:dyDescent="0.25">
      <c r="A391" s="8" t="s">
        <v>13</v>
      </c>
      <c r="B391" s="11" t="s">
        <v>43</v>
      </c>
      <c r="C391" s="11" t="s">
        <v>43</v>
      </c>
      <c r="D391" s="8">
        <v>1375</v>
      </c>
      <c r="E391" s="8">
        <v>8</v>
      </c>
      <c r="F391" s="2">
        <f t="shared" ref="F391:AD391" si="36">IF(OR($E391=3,$E391=4,$E391=5,$E391=6,$E391=7),0,(F100-INDEX(F$1:F$12,MATCH($E391,$E$1:$E$12,0)))/F$13)</f>
        <v>-0.11339355511161296</v>
      </c>
      <c r="G391" s="2">
        <f t="shared" si="36"/>
        <v>-0.11623097006069237</v>
      </c>
      <c r="H391" s="2">
        <f t="shared" si="36"/>
        <v>-0.13193808431342324</v>
      </c>
      <c r="I391" s="2">
        <f t="shared" si="36"/>
        <v>-0.12550827023516117</v>
      </c>
      <c r="J391" s="2">
        <f t="shared" si="36"/>
        <v>-0.1317966786088953</v>
      </c>
      <c r="K391" s="2">
        <f t="shared" si="36"/>
        <v>-0.11937006258335899</v>
      </c>
      <c r="L391" s="2">
        <f t="shared" si="36"/>
        <v>-0.12526033918476645</v>
      </c>
      <c r="M391" s="2">
        <f t="shared" si="36"/>
        <v>-0.11701269905261034</v>
      </c>
      <c r="N391" s="2">
        <f t="shared" si="36"/>
        <v>-0.1190708252111761</v>
      </c>
      <c r="O391" s="2">
        <f t="shared" si="36"/>
        <v>-0.13655163500064624</v>
      </c>
      <c r="P391" s="2">
        <f t="shared" si="36"/>
        <v>-0.12946069224577408</v>
      </c>
      <c r="Q391" s="2">
        <f t="shared" si="36"/>
        <v>-0.13433955828430119</v>
      </c>
      <c r="R391" s="2">
        <f t="shared" si="36"/>
        <v>-0.12355436740861281</v>
      </c>
      <c r="S391" s="2">
        <f t="shared" si="36"/>
        <v>-0.106187546362962</v>
      </c>
      <c r="T391" s="2">
        <f t="shared" si="36"/>
        <v>-8.9716619230293268E-2</v>
      </c>
      <c r="U391" s="2">
        <f t="shared" si="36"/>
        <v>-0.12427782770573886</v>
      </c>
      <c r="V391" s="2">
        <f t="shared" si="36"/>
        <v>-9.0481505102040824E-2</v>
      </c>
      <c r="W391" s="2">
        <f t="shared" si="36"/>
        <v>-0.11078164895807593</v>
      </c>
      <c r="X391" s="2">
        <f t="shared" si="36"/>
        <v>-0.11519748139668001</v>
      </c>
      <c r="Y391" s="2">
        <f t="shared" si="36"/>
        <v>-9.573776055660832E-2</v>
      </c>
      <c r="Z391" s="2">
        <f t="shared" si="36"/>
        <v>-9.7259358288770068E-2</v>
      </c>
      <c r="AA391" s="2">
        <f t="shared" si="36"/>
        <v>-9.5044247787610614E-2</v>
      </c>
      <c r="AB391" s="2">
        <f t="shared" si="36"/>
        <v>-9.3196644920782848E-2</v>
      </c>
      <c r="AC391" s="2">
        <f t="shared" si="36"/>
        <v>-0.12213175425610659</v>
      </c>
      <c r="AD391" s="2">
        <f t="shared" si="36"/>
        <v>-8.6441421676173746E-2</v>
      </c>
    </row>
    <row r="392" spans="1:30" x14ac:dyDescent="0.25">
      <c r="A392" s="8" t="s">
        <v>12</v>
      </c>
      <c r="B392" s="11" t="s">
        <v>43</v>
      </c>
      <c r="C392" s="11" t="s">
        <v>43</v>
      </c>
      <c r="D392" s="8">
        <v>1375</v>
      </c>
      <c r="E392" s="8">
        <v>9</v>
      </c>
      <c r="F392" s="2">
        <f t="shared" ref="F392:AD392" si="37">IF(OR($E392=3,$E392=4,$E392=5,$E392=6,$E392=7),0,(F101-INDEX(F$1:F$12,MATCH($E392,$E$1:$E$12,0)))/F$13)</f>
        <v>-9.2518602159877242E-2</v>
      </c>
      <c r="G392" s="2">
        <f t="shared" si="37"/>
        <v>-4.2009968467093893E-2</v>
      </c>
      <c r="H392" s="2">
        <f t="shared" si="37"/>
        <v>-7.9833875896589551E-2</v>
      </c>
      <c r="I392" s="2">
        <f t="shared" si="37"/>
        <v>-5.6232260590260784E-2</v>
      </c>
      <c r="J392" s="2">
        <f t="shared" si="37"/>
        <v>-3.6103798420458813E-2</v>
      </c>
      <c r="K392" s="2">
        <f t="shared" si="37"/>
        <v>-7.7151944187955263E-2</v>
      </c>
      <c r="L392" s="2">
        <f t="shared" si="37"/>
        <v>-6.8878310026777745E-2</v>
      </c>
      <c r="M392" s="2">
        <f t="shared" si="37"/>
        <v>-7.4128199959685545E-2</v>
      </c>
      <c r="N392" s="2">
        <f t="shared" si="37"/>
        <v>-9.0155945419103309E-2</v>
      </c>
      <c r="O392" s="2">
        <f t="shared" si="37"/>
        <v>-0.11645340571280857</v>
      </c>
      <c r="P392" s="2">
        <f t="shared" si="37"/>
        <v>-0.11342903139254092</v>
      </c>
      <c r="Q392" s="2">
        <f t="shared" si="37"/>
        <v>-0.10800716295727811</v>
      </c>
      <c r="R392" s="2">
        <f t="shared" si="37"/>
        <v>-0.10484105305980125</v>
      </c>
      <c r="S392" s="2">
        <f t="shared" si="37"/>
        <v>-4.4617532835886035E-2</v>
      </c>
      <c r="T392" s="2">
        <f t="shared" si="37"/>
        <v>-0.16619230293280535</v>
      </c>
      <c r="U392" s="2">
        <f t="shared" si="37"/>
        <v>-7.1254333033765563E-2</v>
      </c>
      <c r="V392" s="2">
        <f t="shared" si="37"/>
        <v>-0.10642538265306123</v>
      </c>
      <c r="W392" s="2">
        <f t="shared" si="37"/>
        <v>-9.5955852071493278E-2</v>
      </c>
      <c r="X392" s="2">
        <f t="shared" si="37"/>
        <v>-0.13795077275329137</v>
      </c>
      <c r="Y392" s="2">
        <f t="shared" si="37"/>
        <v>-0.11002064654806686</v>
      </c>
      <c r="Z392" s="2">
        <f t="shared" si="37"/>
        <v>-0.14140738940204181</v>
      </c>
      <c r="AA392" s="2">
        <f t="shared" si="37"/>
        <v>-0.13168141592920352</v>
      </c>
      <c r="AB392" s="2">
        <f t="shared" si="37"/>
        <v>-4.3429636533084799E-2</v>
      </c>
      <c r="AC392" s="2">
        <f t="shared" si="37"/>
        <v>-0.12519826583483135</v>
      </c>
      <c r="AD392" s="2">
        <f t="shared" si="37"/>
        <v>-0.11781483106625712</v>
      </c>
    </row>
    <row r="393" spans="1:30" x14ac:dyDescent="0.25">
      <c r="A393" s="8" t="s">
        <v>11</v>
      </c>
      <c r="B393" s="11" t="s">
        <v>43</v>
      </c>
      <c r="C393" s="11" t="s">
        <v>43</v>
      </c>
      <c r="D393" s="8">
        <v>1375</v>
      </c>
      <c r="E393" s="8">
        <v>10</v>
      </c>
      <c r="F393" s="2">
        <f t="shared" ref="F393:AD393" si="38">IF(OR($E393=3,$E393=4,$E393=5,$E393=6,$E393=7),0,(F102-INDEX(F$1:F$12,MATCH($E393,$E$1:$E$12,0)))/F$13)</f>
        <v>-2.2238628796433024E-2</v>
      </c>
      <c r="G393" s="2">
        <f t="shared" si="38"/>
        <v>-1.661411182314447E-2</v>
      </c>
      <c r="H393" s="2">
        <f t="shared" si="38"/>
        <v>6.4563516172616742E-2</v>
      </c>
      <c r="I393" s="2">
        <f t="shared" si="38"/>
        <v>6.6144086270252977E-2</v>
      </c>
      <c r="J393" s="2">
        <f t="shared" si="38"/>
        <v>6.3854634706359728E-2</v>
      </c>
      <c r="K393" s="2">
        <f t="shared" si="38"/>
        <v>5.7966553811429075E-3</v>
      </c>
      <c r="L393" s="2">
        <f t="shared" si="38"/>
        <v>3.9323614003768721E-2</v>
      </c>
      <c r="M393" s="2">
        <f t="shared" si="38"/>
        <v>6.3495263051804071E-2</v>
      </c>
      <c r="N393" s="2">
        <f t="shared" si="38"/>
        <v>2.2092267706302796E-2</v>
      </c>
      <c r="O393" s="2">
        <f t="shared" si="38"/>
        <v>-1.8417991469561842E-2</v>
      </c>
      <c r="P393" s="2">
        <f t="shared" si="38"/>
        <v>-3.0118057418835532E-2</v>
      </c>
      <c r="Q393" s="2">
        <f t="shared" si="38"/>
        <v>7.9662317728319262E-2</v>
      </c>
      <c r="R393" s="2">
        <f t="shared" si="38"/>
        <v>-4.5756571937777275E-2</v>
      </c>
      <c r="S393" s="2">
        <f t="shared" si="38"/>
        <v>3.5301304708295143E-2</v>
      </c>
      <c r="T393" s="2">
        <f t="shared" si="38"/>
        <v>-5.197376562306638E-3</v>
      </c>
      <c r="U393" s="2">
        <f t="shared" si="38"/>
        <v>-7.6518166645268948E-2</v>
      </c>
      <c r="V393" s="2">
        <f t="shared" si="38"/>
        <v>-8.6920705782312938E-2</v>
      </c>
      <c r="W393" s="2">
        <f t="shared" si="38"/>
        <v>-5.7655876781154683E-3</v>
      </c>
      <c r="X393" s="2">
        <f t="shared" si="38"/>
        <v>-9.0726960503720672E-2</v>
      </c>
      <c r="Y393" s="2">
        <f t="shared" si="38"/>
        <v>-1.2331362955001847E-2</v>
      </c>
      <c r="Z393" s="2">
        <f t="shared" si="38"/>
        <v>-3.5883568303354423E-2</v>
      </c>
      <c r="AA393" s="2">
        <f t="shared" si="38"/>
        <v>-6.1061946902654853E-2</v>
      </c>
      <c r="AB393" s="2">
        <f t="shared" si="38"/>
        <v>3.4482758620689662E-2</v>
      </c>
      <c r="AC393" s="2">
        <f t="shared" si="38"/>
        <v>-0.10549504776003665</v>
      </c>
      <c r="AD393" s="2">
        <f t="shared" si="38"/>
        <v>-4.1465555068012284E-2</v>
      </c>
    </row>
    <row r="394" spans="1:30" x14ac:dyDescent="0.25">
      <c r="A394" s="8" t="s">
        <v>10</v>
      </c>
      <c r="B394" s="11" t="s">
        <v>43</v>
      </c>
      <c r="C394" s="11" t="s">
        <v>43</v>
      </c>
      <c r="D394" s="8">
        <v>1375</v>
      </c>
      <c r="E394" s="8">
        <v>11</v>
      </c>
      <c r="F394" s="2">
        <f t="shared" ref="F394:AD394" si="39">IF(OR($E394=3,$E394=4,$E394=5,$E394=6,$E394=7),0,(F103-INDEX(F$1:F$12,MATCH($E394,$E$1:$E$12,0)))/F$13)</f>
        <v>-0.13452039723211442</v>
      </c>
      <c r="G394" s="2">
        <f t="shared" si="39"/>
        <v>-0.14515308717322756</v>
      </c>
      <c r="H394" s="2">
        <f t="shared" si="39"/>
        <v>-0.14712683285122283</v>
      </c>
      <c r="I394" s="2">
        <f t="shared" si="39"/>
        <v>-0.16017296758637256</v>
      </c>
      <c r="J394" s="2">
        <f t="shared" si="39"/>
        <v>-0.14485065616278378</v>
      </c>
      <c r="K394" s="2">
        <f t="shared" si="39"/>
        <v>-0.15425259054067919</v>
      </c>
      <c r="L394" s="2">
        <f t="shared" si="39"/>
        <v>-0.15050084300307448</v>
      </c>
      <c r="M394" s="2">
        <f t="shared" si="39"/>
        <v>-0.15319492037895585</v>
      </c>
      <c r="N394" s="2">
        <f t="shared" si="39"/>
        <v>-0.16580030322720382</v>
      </c>
      <c r="O394" s="2">
        <f t="shared" si="39"/>
        <v>-0.13286803670673386</v>
      </c>
      <c r="P394" s="2">
        <f t="shared" si="39"/>
        <v>-0.14280922994365441</v>
      </c>
      <c r="Q394" s="2">
        <f t="shared" si="39"/>
        <v>-0.12751769420994288</v>
      </c>
      <c r="R394" s="2">
        <f t="shared" si="39"/>
        <v>-0.12233393386412508</v>
      </c>
      <c r="S394" s="2">
        <f t="shared" si="39"/>
        <v>-0.15512501636339837</v>
      </c>
      <c r="T394" s="2">
        <f t="shared" si="39"/>
        <v>-0.12498453161737408</v>
      </c>
      <c r="U394" s="2">
        <f t="shared" si="39"/>
        <v>-8.242393118500449E-2</v>
      </c>
      <c r="V394" s="2">
        <f t="shared" si="39"/>
        <v>-0.1211468962585034</v>
      </c>
      <c r="W394" s="2">
        <f t="shared" si="39"/>
        <v>-0.15086621091068828</v>
      </c>
      <c r="X394" s="2">
        <f t="shared" si="39"/>
        <v>-0.11605609616485404</v>
      </c>
      <c r="Y394" s="2">
        <f t="shared" si="39"/>
        <v>-0.15148344033713268</v>
      </c>
      <c r="Z394" s="2">
        <f t="shared" si="39"/>
        <v>-0.1277345649003403</v>
      </c>
      <c r="AA394" s="2">
        <f t="shared" si="39"/>
        <v>-0.1653097345132743</v>
      </c>
      <c r="AB394" s="2">
        <f t="shared" si="39"/>
        <v>-9.9720410065237658E-2</v>
      </c>
      <c r="AC394" s="2">
        <f t="shared" si="39"/>
        <v>-9.3510979521342213E-2</v>
      </c>
      <c r="AD394" s="2">
        <f t="shared" si="39"/>
        <v>-0.13097849934181657</v>
      </c>
    </row>
    <row r="395" spans="1:30" x14ac:dyDescent="0.25">
      <c r="A395" s="8" t="s">
        <v>9</v>
      </c>
      <c r="B395" s="11" t="s">
        <v>43</v>
      </c>
      <c r="C395" s="11" t="s">
        <v>43</v>
      </c>
      <c r="D395" s="8">
        <v>1375</v>
      </c>
      <c r="E395" s="8">
        <v>12</v>
      </c>
      <c r="F395" s="2">
        <f t="shared" ref="F395:AD395" si="40">IF(OR($E395=3,$E395=4,$E395=5,$E395=6,$E395=7),0,(F104-INDEX(F$1:F$12,MATCH($E395,$E$1:$E$12,0)))/F$13)</f>
        <v>2.6723414111584007E-2</v>
      </c>
      <c r="G395" s="2">
        <f t="shared" si="40"/>
        <v>3.3228223646288991E-3</v>
      </c>
      <c r="H395" s="2">
        <f t="shared" si="40"/>
        <v>-3.7223768804577485E-2</v>
      </c>
      <c r="I395" s="2">
        <f t="shared" si="40"/>
        <v>1.9574521091546473E-2</v>
      </c>
      <c r="J395" s="2">
        <f t="shared" si="40"/>
        <v>2.9047326854179451E-2</v>
      </c>
      <c r="K395" s="2">
        <f t="shared" si="40"/>
        <v>-1.0156971375807939E-2</v>
      </c>
      <c r="L395" s="2">
        <f t="shared" si="40"/>
        <v>9.273033819299812E-3</v>
      </c>
      <c r="M395" s="2">
        <f t="shared" si="40"/>
        <v>1.078411610562386E-2</v>
      </c>
      <c r="N395" s="2">
        <f t="shared" si="40"/>
        <v>5.0357374918778477E-3</v>
      </c>
      <c r="O395" s="2">
        <f t="shared" si="40"/>
        <v>-7.6644694325966128E-2</v>
      </c>
      <c r="P395" s="2">
        <f t="shared" si="40"/>
        <v>-9.3909310437349069E-2</v>
      </c>
      <c r="Q395" s="2">
        <f t="shared" si="40"/>
        <v>-5.5683465506949775E-2</v>
      </c>
      <c r="R395" s="2">
        <f t="shared" si="40"/>
        <v>-7.4582049940915482E-3</v>
      </c>
      <c r="S395" s="2">
        <f t="shared" si="40"/>
        <v>-2.7599598551293809E-2</v>
      </c>
      <c r="T395" s="2">
        <f t="shared" si="40"/>
        <v>-2.8461824031679318E-3</v>
      </c>
      <c r="U395" s="2">
        <f t="shared" si="40"/>
        <v>-1.5406342277570925E-2</v>
      </c>
      <c r="V395" s="2">
        <f t="shared" si="40"/>
        <v>-0.10124362244897959</v>
      </c>
      <c r="W395" s="2">
        <f t="shared" si="40"/>
        <v>-4.9831150646569462E-2</v>
      </c>
      <c r="X395" s="2">
        <f t="shared" si="40"/>
        <v>-1.4310246136234152E-4</v>
      </c>
      <c r="Y395" s="2">
        <f t="shared" si="40"/>
        <v>-2.4464745312102271E-2</v>
      </c>
      <c r="Z395" s="2">
        <f t="shared" si="40"/>
        <v>-5.8793145357316494E-2</v>
      </c>
      <c r="AA395" s="2">
        <f t="shared" si="40"/>
        <v>-8.9557522123893799E-2</v>
      </c>
      <c r="AB395" s="2">
        <f t="shared" si="40"/>
        <v>0.13252562907735321</v>
      </c>
      <c r="AC395" s="2">
        <f t="shared" si="40"/>
        <v>5.0086355785837644E-2</v>
      </c>
      <c r="AD395" s="2">
        <f t="shared" si="40"/>
        <v>-9.8946906537955237E-2</v>
      </c>
    </row>
    <row r="396" spans="1:30" x14ac:dyDescent="0.25">
      <c r="A396" s="8" t="s">
        <v>8</v>
      </c>
      <c r="B396" s="11" t="s">
        <v>43</v>
      </c>
      <c r="C396" s="11" t="s">
        <v>43</v>
      </c>
      <c r="D396" s="8">
        <v>1376</v>
      </c>
      <c r="E396" s="8">
        <v>1</v>
      </c>
      <c r="F396" s="2">
        <f t="shared" ref="F396:AD396" si="41">IF(OR($E396=3,$E396=4,$E396=5,$E396=6,$E396=7),0,(F105-INDEX(F$1:F$12,MATCH($E396,$E$1:$E$12,0)))/F$13)</f>
        <v>9.1713714930947612E-2</v>
      </c>
      <c r="G396" s="2">
        <f t="shared" si="41"/>
        <v>8.6664632285627111E-2</v>
      </c>
      <c r="H396" s="2">
        <f t="shared" si="41"/>
        <v>0.18725233271973812</v>
      </c>
      <c r="I396" s="2">
        <f t="shared" si="41"/>
        <v>0.17575250687332614</v>
      </c>
      <c r="J396" s="2">
        <f t="shared" si="41"/>
        <v>0.12255299776330635</v>
      </c>
      <c r="K396" s="2">
        <f t="shared" si="41"/>
        <v>0.11352210936698472</v>
      </c>
      <c r="L396" s="2">
        <f t="shared" si="41"/>
        <v>0.16914608747396606</v>
      </c>
      <c r="M396" s="2">
        <f t="shared" si="41"/>
        <v>0.18106228582946984</v>
      </c>
      <c r="N396" s="2">
        <f t="shared" si="41"/>
        <v>0.13693957115009747</v>
      </c>
      <c r="O396" s="2">
        <f t="shared" si="41"/>
        <v>5.6546465038128484E-2</v>
      </c>
      <c r="P396" s="2">
        <f t="shared" si="41"/>
        <v>2.7300778105715066E-2</v>
      </c>
      <c r="Q396" s="2">
        <f t="shared" si="41"/>
        <v>9.714334441886241E-2</v>
      </c>
      <c r="R396" s="2">
        <f t="shared" si="41"/>
        <v>1.5594428624009614E-2</v>
      </c>
      <c r="S396" s="2">
        <f t="shared" si="41"/>
        <v>0.20530610463847801</v>
      </c>
      <c r="T396" s="2">
        <f t="shared" si="41"/>
        <v>0.11929216681103824</v>
      </c>
      <c r="U396" s="2">
        <f t="shared" si="41"/>
        <v>-6.2138913852869418E-2</v>
      </c>
      <c r="V396" s="2">
        <f t="shared" si="41"/>
        <v>0.19677402210884354</v>
      </c>
      <c r="W396" s="2">
        <f t="shared" si="41"/>
        <v>0.23822859182384754</v>
      </c>
      <c r="X396" s="2">
        <f t="shared" si="41"/>
        <v>4.1499713795077275E-2</v>
      </c>
      <c r="Y396" s="2">
        <f t="shared" si="41"/>
        <v>0.1566875017676839</v>
      </c>
      <c r="Z396" s="2">
        <f t="shared" si="41"/>
        <v>4.1079241614000971E-2</v>
      </c>
      <c r="AA396" s="2">
        <f t="shared" si="41"/>
        <v>0.1663716814159292</v>
      </c>
      <c r="AB396" s="2">
        <f t="shared" si="41"/>
        <v>0.16868592730661697</v>
      </c>
      <c r="AC396" s="2">
        <f t="shared" si="41"/>
        <v>4.2331958690211821E-2</v>
      </c>
      <c r="AD396" s="2">
        <f t="shared" si="41"/>
        <v>7.3716542343132935E-2</v>
      </c>
    </row>
    <row r="397" spans="1:30" x14ac:dyDescent="0.25">
      <c r="A397" s="8" t="s">
        <v>7</v>
      </c>
      <c r="B397" s="11" t="s">
        <v>43</v>
      </c>
      <c r="C397" s="11" t="s">
        <v>43</v>
      </c>
      <c r="D397" s="8">
        <v>1376</v>
      </c>
      <c r="E397" s="8">
        <v>2</v>
      </c>
      <c r="F397" s="2">
        <f t="shared" ref="F397:AD397" si="42">IF(OR($E397=3,$E397=4,$E397=5,$E397=6,$E397=7),0,(F106-INDEX(F$1:F$12,MATCH($E397,$E$1:$E$12,0)))/F$13)</f>
        <v>1.0698051478039322E-2</v>
      </c>
      <c r="G397" s="2">
        <f t="shared" si="42"/>
        <v>-5.1368121249109965E-2</v>
      </c>
      <c r="H397" s="2">
        <f t="shared" si="42"/>
        <v>3.4594075027883815E-2</v>
      </c>
      <c r="I397" s="2">
        <f t="shared" si="42"/>
        <v>2.2955574734631738E-3</v>
      </c>
      <c r="J397" s="2">
        <f t="shared" si="42"/>
        <v>-2.1258486569941198E-2</v>
      </c>
      <c r="K397" s="2">
        <f t="shared" si="42"/>
        <v>-2.8726787729557817E-2</v>
      </c>
      <c r="L397" s="2">
        <f t="shared" si="42"/>
        <v>7.7853813349201646E-3</v>
      </c>
      <c r="M397" s="2">
        <f t="shared" si="42"/>
        <v>-5.8959887119532347E-3</v>
      </c>
      <c r="N397" s="2">
        <f t="shared" si="42"/>
        <v>-2.7182152913147066E-2</v>
      </c>
      <c r="O397" s="2">
        <f t="shared" si="42"/>
        <v>7.1086984619361552E-3</v>
      </c>
      <c r="P397" s="2">
        <f t="shared" si="42"/>
        <v>-4.1588408907968916E-3</v>
      </c>
      <c r="Q397" s="2">
        <f t="shared" si="42"/>
        <v>-8.3226741707171353E-3</v>
      </c>
      <c r="R397" s="2">
        <f t="shared" si="42"/>
        <v>-8.1168516688944637E-3</v>
      </c>
      <c r="S397" s="2">
        <f t="shared" si="42"/>
        <v>-4.9090195051708342E-2</v>
      </c>
      <c r="T397" s="2">
        <f t="shared" si="42"/>
        <v>2.4749412201460243E-3</v>
      </c>
      <c r="U397" s="2">
        <f t="shared" si="42"/>
        <v>-4.4678392604955715E-2</v>
      </c>
      <c r="V397" s="2">
        <f t="shared" si="42"/>
        <v>5.9869260204081634E-2</v>
      </c>
      <c r="W397" s="2">
        <f t="shared" si="42"/>
        <v>-5.7875518216511532E-2</v>
      </c>
      <c r="X397" s="2">
        <f t="shared" si="42"/>
        <v>5.151688609044084E-3</v>
      </c>
      <c r="Y397" s="2">
        <f t="shared" si="42"/>
        <v>-3.8747631303560827E-2</v>
      </c>
      <c r="Z397" s="2">
        <f t="shared" si="42"/>
        <v>-4.5606465726786602E-2</v>
      </c>
      <c r="AA397" s="2">
        <f t="shared" si="42"/>
        <v>-3.4336283185840706E-2</v>
      </c>
      <c r="AB397" s="2">
        <f t="shared" si="42"/>
        <v>1.2488350419384901E-2</v>
      </c>
      <c r="AC397" s="2">
        <f t="shared" si="42"/>
        <v>8.0152268161150481E-2</v>
      </c>
      <c r="AD397" s="2">
        <f t="shared" si="42"/>
        <v>5.0241333918385249E-2</v>
      </c>
    </row>
    <row r="398" spans="1:30" x14ac:dyDescent="0.25">
      <c r="A398" s="8" t="s">
        <v>13</v>
      </c>
      <c r="B398" s="11" t="s">
        <v>43</v>
      </c>
      <c r="C398" s="11" t="s">
        <v>43</v>
      </c>
      <c r="D398" s="8">
        <v>1376</v>
      </c>
      <c r="E398" s="8">
        <v>8</v>
      </c>
      <c r="F398" s="2">
        <f t="shared" ref="F398:AD398" si="43">IF(OR($E398=3,$E398=4,$E398=5,$E398=6,$E398=7),0,(F112-INDEX(F$1:F$12,MATCH($E398,$E$1:$E$12,0)))/F$13)</f>
        <v>-4.564405454703379E-2</v>
      </c>
      <c r="G398" s="2">
        <f t="shared" si="43"/>
        <v>-3.8653239751805506E-2</v>
      </c>
      <c r="H398" s="2">
        <f t="shared" si="43"/>
        <v>3.5455526437490371E-2</v>
      </c>
      <c r="I398" s="2">
        <f t="shared" si="43"/>
        <v>-9.8406456032956238E-3</v>
      </c>
      <c r="J398" s="2">
        <f t="shared" si="43"/>
        <v>4.5822529245264339E-3</v>
      </c>
      <c r="K398" s="2">
        <f t="shared" si="43"/>
        <v>2.200677131425054E-2</v>
      </c>
      <c r="L398" s="2">
        <f t="shared" si="43"/>
        <v>3.3323415650104125E-2</v>
      </c>
      <c r="M398" s="2">
        <f t="shared" si="43"/>
        <v>1.2699052610360815E-2</v>
      </c>
      <c r="N398" s="2">
        <f t="shared" si="43"/>
        <v>-1.9114143383149238E-2</v>
      </c>
      <c r="O398" s="2">
        <f t="shared" si="43"/>
        <v>7.9488173710740521E-3</v>
      </c>
      <c r="P398" s="2">
        <f t="shared" si="43"/>
        <v>1.3549771934531803E-2</v>
      </c>
      <c r="Q398" s="2">
        <f t="shared" si="43"/>
        <v>1.7753901253517529E-2</v>
      </c>
      <c r="R398" s="2">
        <f t="shared" si="43"/>
        <v>9.5542511768466315E-2</v>
      </c>
      <c r="S398" s="2">
        <f t="shared" si="43"/>
        <v>-2.1097874940000875E-2</v>
      </c>
      <c r="T398" s="2">
        <f t="shared" si="43"/>
        <v>-3.8237841851256026E-2</v>
      </c>
      <c r="U398" s="2">
        <f t="shared" si="43"/>
        <v>-3.7488766208755943E-2</v>
      </c>
      <c r="V398" s="2">
        <f t="shared" si="43"/>
        <v>-4.5572916666666671E-2</v>
      </c>
      <c r="W398" s="2">
        <f t="shared" si="43"/>
        <v>-5.0105702440765447E-2</v>
      </c>
      <c r="X398" s="2">
        <f t="shared" si="43"/>
        <v>-2.5901545506582708E-2</v>
      </c>
      <c r="Y398" s="2">
        <f t="shared" si="43"/>
        <v>-8.8384195491698958E-2</v>
      </c>
      <c r="Z398" s="2">
        <f t="shared" si="43"/>
        <v>-4.1960379192999532E-2</v>
      </c>
      <c r="AA398" s="2">
        <f t="shared" si="43"/>
        <v>-6.2831858407079638E-2</v>
      </c>
      <c r="AB398" s="2">
        <f t="shared" si="43"/>
        <v>-4.4734389561975764E-2</v>
      </c>
      <c r="AC398" s="2">
        <f t="shared" si="43"/>
        <v>4.2825420323569847E-2</v>
      </c>
      <c r="AD398" s="2">
        <f t="shared" si="43"/>
        <v>-5.2215884159719166E-2</v>
      </c>
    </row>
    <row r="399" spans="1:30" x14ac:dyDescent="0.25">
      <c r="A399" s="8" t="s">
        <v>12</v>
      </c>
      <c r="B399" s="11" t="s">
        <v>43</v>
      </c>
      <c r="C399" s="11" t="s">
        <v>43</v>
      </c>
      <c r="D399" s="8">
        <v>1376</v>
      </c>
      <c r="E399" s="8">
        <v>9</v>
      </c>
      <c r="F399" s="2">
        <f t="shared" ref="F399:AD399" si="44">IF(OR($E399=3,$E399=4,$E399=5,$E399=6,$E399=7),0,(F113-INDEX(F$1:F$12,MATCH($E399,$E$1:$E$12,0)))/F$13)</f>
        <v>-1.7994151538840156E-2</v>
      </c>
      <c r="G399" s="2">
        <f t="shared" si="44"/>
        <v>-2.9668056827043713E-2</v>
      </c>
      <c r="H399" s="2">
        <f t="shared" si="44"/>
        <v>5.0417577235919876E-3</v>
      </c>
      <c r="I399" s="2">
        <f t="shared" si="44"/>
        <v>3.5145162868912991E-2</v>
      </c>
      <c r="J399" s="2">
        <f t="shared" si="44"/>
        <v>-1.4746343104847496E-2</v>
      </c>
      <c r="K399" s="2">
        <f t="shared" si="44"/>
        <v>1.6210115933107633E-2</v>
      </c>
      <c r="L399" s="2">
        <f t="shared" si="44"/>
        <v>4.9737181394426268E-2</v>
      </c>
      <c r="M399" s="2">
        <f t="shared" si="44"/>
        <v>5.7952025801249699E-3</v>
      </c>
      <c r="N399" s="2">
        <f t="shared" si="44"/>
        <v>1.261641758717783E-2</v>
      </c>
      <c r="O399" s="2">
        <f t="shared" si="44"/>
        <v>-2.5720563525914435E-2</v>
      </c>
      <c r="P399" s="2">
        <f t="shared" si="44"/>
        <v>-5.2991682318218316E-3</v>
      </c>
      <c r="Q399" s="2">
        <f t="shared" si="44"/>
        <v>3.3000767459708341E-2</v>
      </c>
      <c r="R399" s="2">
        <f t="shared" si="44"/>
        <v>1.9565680633850561E-2</v>
      </c>
      <c r="S399" s="2">
        <f t="shared" si="44"/>
        <v>9.4362263821617137E-2</v>
      </c>
      <c r="T399" s="2">
        <f t="shared" si="44"/>
        <v>3.9722806583343644E-2</v>
      </c>
      <c r="U399" s="2">
        <f t="shared" si="44"/>
        <v>0.1056618307870073</v>
      </c>
      <c r="V399" s="2">
        <f t="shared" si="44"/>
        <v>8.0117984693877556E-2</v>
      </c>
      <c r="W399" s="2">
        <f t="shared" si="44"/>
        <v>8.9641160804985839E-2</v>
      </c>
      <c r="X399" s="2">
        <f t="shared" si="44"/>
        <v>-3.3772180881511175E-2</v>
      </c>
      <c r="Y399" s="2">
        <f t="shared" si="44"/>
        <v>2.2343524620301508E-2</v>
      </c>
      <c r="Z399" s="2">
        <f t="shared" si="44"/>
        <v>1.6589693728731175E-2</v>
      </c>
      <c r="AA399" s="2">
        <f t="shared" si="44"/>
        <v>7.0796460176991149E-2</v>
      </c>
      <c r="AB399" s="2">
        <f t="shared" si="44"/>
        <v>5.3494874184529369E-2</v>
      </c>
      <c r="AC399" s="2">
        <f t="shared" si="44"/>
        <v>0.10390892108138591</v>
      </c>
      <c r="AD399" s="2">
        <f t="shared" si="44"/>
        <v>-3.7297060114085093E-3</v>
      </c>
    </row>
    <row r="400" spans="1:30" x14ac:dyDescent="0.25">
      <c r="A400" s="8" t="s">
        <v>11</v>
      </c>
      <c r="B400" s="11" t="s">
        <v>43</v>
      </c>
      <c r="C400" s="11" t="s">
        <v>43</v>
      </c>
      <c r="D400" s="8">
        <v>1376</v>
      </c>
      <c r="E400" s="8">
        <v>10</v>
      </c>
      <c r="F400" s="2">
        <f t="shared" ref="F400:AD400" si="45">IF(OR($E400=3,$E400=4,$E400=5,$E400=6,$E400=7),0,(F114-INDEX(F$1:F$12,MATCH($E400,$E$1:$E$12,0)))/F$13)</f>
        <v>-5.6776397695358942E-3</v>
      </c>
      <c r="G400" s="2">
        <f t="shared" si="45"/>
        <v>-5.5402976977587899E-2</v>
      </c>
      <c r="H400" s="2">
        <f t="shared" si="45"/>
        <v>1.0337416915278527E-2</v>
      </c>
      <c r="I400" s="2">
        <f t="shared" si="45"/>
        <v>-2.1763308449964838E-2</v>
      </c>
      <c r="J400" s="2">
        <f t="shared" si="45"/>
        <v>-5.6214247540626646E-3</v>
      </c>
      <c r="K400" s="2">
        <f t="shared" si="45"/>
        <v>-4.8732943469785668E-3</v>
      </c>
      <c r="L400" s="2">
        <f t="shared" si="45"/>
        <v>3.2232470494892394E-3</v>
      </c>
      <c r="M400" s="2">
        <f t="shared" si="45"/>
        <v>5.8455956460391114E-3</v>
      </c>
      <c r="N400" s="2">
        <f t="shared" si="45"/>
        <v>1.0829542993285686E-2</v>
      </c>
      <c r="O400" s="2">
        <f t="shared" si="45"/>
        <v>-3.3540131834044196E-2</v>
      </c>
      <c r="P400" s="2">
        <f t="shared" si="45"/>
        <v>-6.1510598336463655E-2</v>
      </c>
      <c r="Q400" s="2">
        <f t="shared" si="45"/>
        <v>-9.02191523833888E-3</v>
      </c>
      <c r="R400" s="2">
        <f t="shared" si="45"/>
        <v>-2.0573022607078523E-2</v>
      </c>
      <c r="S400" s="2">
        <f t="shared" si="45"/>
        <v>1.2610725662172173E-2</v>
      </c>
      <c r="T400" s="2">
        <f t="shared" si="45"/>
        <v>0.20715258012622201</v>
      </c>
      <c r="U400" s="2">
        <f t="shared" si="45"/>
        <v>3.5948131980998951E-3</v>
      </c>
      <c r="V400" s="2">
        <f t="shared" si="45"/>
        <v>3.0532525510204078E-2</v>
      </c>
      <c r="W400" s="2">
        <f t="shared" si="45"/>
        <v>8.5111056200752339E-3</v>
      </c>
      <c r="X400" s="2">
        <f t="shared" si="45"/>
        <v>-5.3520320549513459E-2</v>
      </c>
      <c r="Y400" s="2">
        <f t="shared" si="45"/>
        <v>4.2820375031818306E-2</v>
      </c>
      <c r="Z400" s="2">
        <f t="shared" si="45"/>
        <v>5.1014827418570718E-2</v>
      </c>
      <c r="AA400" s="2">
        <f t="shared" si="45"/>
        <v>-5.1858407079646E-2</v>
      </c>
      <c r="AB400" s="2">
        <f t="shared" si="45"/>
        <v>5.8713886300093207E-2</v>
      </c>
      <c r="AC400" s="2">
        <f t="shared" si="45"/>
        <v>-9.2700292552253972E-3</v>
      </c>
      <c r="AD400" s="2">
        <f t="shared" si="45"/>
        <v>1.5577007459412017E-2</v>
      </c>
    </row>
    <row r="401" spans="1:30" x14ac:dyDescent="0.25">
      <c r="A401" s="8" t="s">
        <v>10</v>
      </c>
      <c r="B401" s="11" t="s">
        <v>43</v>
      </c>
      <c r="C401" s="11" t="s">
        <v>43</v>
      </c>
      <c r="D401" s="8">
        <v>1376</v>
      </c>
      <c r="E401" s="8">
        <v>11</v>
      </c>
      <c r="F401" s="2">
        <f t="shared" ref="F401:AD401" si="46">IF(OR($E401=3,$E401=4,$E401=5,$E401=6,$E401=7),0,(F115-INDEX(F$1:F$12,MATCH($E401,$E$1:$E$12,0)))/F$13)</f>
        <v>0.16056631633805266</v>
      </c>
      <c r="G401" s="2">
        <f t="shared" si="46"/>
        <v>4.1738717661818053E-2</v>
      </c>
      <c r="H401" s="2">
        <f t="shared" si="46"/>
        <v>0.2371711749290436</v>
      </c>
      <c r="I401" s="2">
        <f t="shared" si="46"/>
        <v>0.11511597903746741</v>
      </c>
      <c r="J401" s="2">
        <f t="shared" si="46"/>
        <v>8.416302131786782E-2</v>
      </c>
      <c r="K401" s="2">
        <f t="shared" si="46"/>
        <v>0.19252077562326869</v>
      </c>
      <c r="L401" s="2">
        <f t="shared" si="46"/>
        <v>0.1834275513240107</v>
      </c>
      <c r="M401" s="2">
        <f t="shared" si="46"/>
        <v>0.11933078008466035</v>
      </c>
      <c r="N401" s="2">
        <f t="shared" si="46"/>
        <v>9.0426683993935456E-2</v>
      </c>
      <c r="O401" s="2">
        <f t="shared" si="46"/>
        <v>0.24854594804187666</v>
      </c>
      <c r="P401" s="2">
        <f t="shared" si="46"/>
        <v>0.24959753152669709</v>
      </c>
      <c r="Q401" s="2">
        <f t="shared" si="46"/>
        <v>0.30526136266734893</v>
      </c>
      <c r="R401" s="2">
        <f t="shared" si="46"/>
        <v>0.19749714263574902</v>
      </c>
      <c r="S401" s="2">
        <f t="shared" si="46"/>
        <v>0.17388837980538466</v>
      </c>
      <c r="T401" s="2">
        <f t="shared" si="46"/>
        <v>0.22249721569112735</v>
      </c>
      <c r="U401" s="2">
        <f t="shared" si="46"/>
        <v>0.13788676338425984</v>
      </c>
      <c r="V401" s="2">
        <f t="shared" si="46"/>
        <v>6.5396471088435368E-2</v>
      </c>
      <c r="W401" s="2">
        <f t="shared" si="46"/>
        <v>0.28457293468412809</v>
      </c>
      <c r="X401" s="2">
        <f t="shared" si="46"/>
        <v>0.22624499141385232</v>
      </c>
      <c r="Y401" s="2">
        <f t="shared" si="46"/>
        <v>0.15736629238906016</v>
      </c>
      <c r="Z401" s="2">
        <f t="shared" si="46"/>
        <v>0.11716091395235781</v>
      </c>
      <c r="AA401" s="2">
        <f t="shared" si="46"/>
        <v>3.7168141592920367E-2</v>
      </c>
      <c r="AB401" s="2">
        <f t="shared" si="46"/>
        <v>0.1038210624417521</v>
      </c>
      <c r="AC401" s="2">
        <f t="shared" si="46"/>
        <v>0.18599978851644286</v>
      </c>
      <c r="AD401" s="2">
        <f t="shared" si="46"/>
        <v>5.155770074594121E-2</v>
      </c>
    </row>
    <row r="402" spans="1:30" x14ac:dyDescent="0.25">
      <c r="A402" s="8" t="s">
        <v>9</v>
      </c>
      <c r="B402" s="11" t="s">
        <v>43</v>
      </c>
      <c r="C402" s="11" t="s">
        <v>43</v>
      </c>
      <c r="D402" s="8">
        <v>1376</v>
      </c>
      <c r="E402" s="8">
        <v>12</v>
      </c>
      <c r="F402" s="2">
        <f t="shared" ref="F402:AD402" si="47">IF(OR($E402=3,$E402=4,$E402=5,$E402=6,$E402=7),0,(F116-INDEX(F$1:F$12,MATCH($E402,$E$1:$E$12,0)))/F$13)</f>
        <v>0.12307825935898549</v>
      </c>
      <c r="G402" s="2">
        <f t="shared" si="47"/>
        <v>-4.6044824195571828E-2</v>
      </c>
      <c r="H402" s="2">
        <f t="shared" si="47"/>
        <v>-6.574234441734151E-3</v>
      </c>
      <c r="I402" s="2">
        <f t="shared" si="47"/>
        <v>2.767125481577706E-2</v>
      </c>
      <c r="J402" s="2">
        <f t="shared" si="47"/>
        <v>-1.9843233506858529E-2</v>
      </c>
      <c r="K402" s="2">
        <f t="shared" si="47"/>
        <v>-2.1545090797168332E-3</v>
      </c>
      <c r="L402" s="2">
        <f t="shared" si="47"/>
        <v>2.7323217296439554E-2</v>
      </c>
      <c r="M402" s="2">
        <f t="shared" si="47"/>
        <v>-4.8175771013908492E-2</v>
      </c>
      <c r="N402" s="2">
        <f t="shared" si="47"/>
        <v>1.6298462204894958E-2</v>
      </c>
      <c r="O402" s="2">
        <f t="shared" si="47"/>
        <v>0.11154194132092542</v>
      </c>
      <c r="P402" s="2">
        <f t="shared" si="47"/>
        <v>8.9213844915481635E-2</v>
      </c>
      <c r="Q402" s="2">
        <f t="shared" si="47"/>
        <v>-3.9276882408118018E-2</v>
      </c>
      <c r="R402" s="2">
        <f t="shared" si="47"/>
        <v>0.10334941206098294</v>
      </c>
      <c r="S402" s="2">
        <f t="shared" si="47"/>
        <v>0.25886896190600867</v>
      </c>
      <c r="T402" s="2">
        <f t="shared" si="47"/>
        <v>2.9328053458730349E-2</v>
      </c>
      <c r="U402" s="2">
        <f t="shared" si="47"/>
        <v>-1.8744383104377961E-2</v>
      </c>
      <c r="V402" s="2">
        <f t="shared" si="47"/>
        <v>8.8754251700680284E-2</v>
      </c>
      <c r="W402" s="2">
        <f t="shared" si="47"/>
        <v>0.17502676879993409</v>
      </c>
      <c r="X402" s="2">
        <f t="shared" si="47"/>
        <v>2.2180881511161987E-2</v>
      </c>
      <c r="Y402" s="2">
        <f t="shared" si="47"/>
        <v>0.28070820488163589</v>
      </c>
      <c r="Z402" s="2">
        <f t="shared" si="47"/>
        <v>3.9955031599416622E-2</v>
      </c>
      <c r="AA402" s="2">
        <f t="shared" si="47"/>
        <v>0.15893805309734513</v>
      </c>
      <c r="AB402" s="2">
        <f t="shared" si="47"/>
        <v>0.14706430568499534</v>
      </c>
      <c r="AC402" s="2">
        <f t="shared" si="47"/>
        <v>4.264918402594191E-3</v>
      </c>
      <c r="AD402" s="2">
        <f t="shared" si="47"/>
        <v>-1.9087318999561214E-2</v>
      </c>
    </row>
    <row r="403" spans="1:30" x14ac:dyDescent="0.25">
      <c r="A403" s="8" t="s">
        <v>8</v>
      </c>
      <c r="B403" s="11" t="s">
        <v>43</v>
      </c>
      <c r="C403" s="11" t="s">
        <v>43</v>
      </c>
      <c r="D403" s="8">
        <v>1377</v>
      </c>
      <c r="E403" s="8">
        <v>1</v>
      </c>
      <c r="F403" s="2">
        <f t="shared" ref="F403:AD403" si="48">IF(OR($E403=3,$E403=4,$E403=5,$E403=6,$E403=7),0,(F117-INDEX(F$1:F$12,MATCH($E403,$E$1:$E$12,0)))/F$13)</f>
        <v>3.8266886707779606E-2</v>
      </c>
      <c r="G403" s="2">
        <f t="shared" si="48"/>
        <v>9.086901976740256E-3</v>
      </c>
      <c r="H403" s="2">
        <f t="shared" si="48"/>
        <v>8.3515447183960673E-2</v>
      </c>
      <c r="I403" s="2">
        <f t="shared" si="48"/>
        <v>-6.2282567109480223E-5</v>
      </c>
      <c r="J403" s="2">
        <f t="shared" si="48"/>
        <v>-2.6691870707230652E-2</v>
      </c>
      <c r="K403" s="2">
        <f t="shared" si="48"/>
        <v>3.88324612701344E-2</v>
      </c>
      <c r="L403" s="2">
        <f t="shared" si="48"/>
        <v>1.958742437766536E-2</v>
      </c>
      <c r="M403" s="2">
        <f t="shared" si="48"/>
        <v>2.8724047571054051E-3</v>
      </c>
      <c r="N403" s="2">
        <f t="shared" si="48"/>
        <v>-4.4671864847303441E-2</v>
      </c>
      <c r="O403" s="2">
        <f t="shared" si="48"/>
        <v>0.13047692904226443</v>
      </c>
      <c r="P403" s="2">
        <f t="shared" si="48"/>
        <v>6.3724174939629842E-3</v>
      </c>
      <c r="Q403" s="2">
        <f t="shared" si="48"/>
        <v>-2.1693527756459535E-2</v>
      </c>
      <c r="R403" s="2">
        <f t="shared" si="48"/>
        <v>2.5667848356289113E-2</v>
      </c>
      <c r="S403" s="2">
        <f t="shared" si="48"/>
        <v>5.7817340838678725E-2</v>
      </c>
      <c r="T403" s="2">
        <f t="shared" si="48"/>
        <v>-0.12523202573938869</v>
      </c>
      <c r="U403" s="2">
        <f t="shared" si="48"/>
        <v>-0.12556168956220309</v>
      </c>
      <c r="V403" s="2">
        <f t="shared" si="48"/>
        <v>0.1173203656462585</v>
      </c>
      <c r="W403" s="2">
        <f t="shared" si="48"/>
        <v>-3.3028580841775776E-2</v>
      </c>
      <c r="X403" s="2">
        <f t="shared" si="48"/>
        <v>-0.13709215798511734</v>
      </c>
      <c r="Y403" s="2">
        <f t="shared" si="48"/>
        <v>-7.494979777696073E-2</v>
      </c>
      <c r="Z403" s="2">
        <f t="shared" si="48"/>
        <v>-9.5588235294117668E-2</v>
      </c>
      <c r="AA403" s="2">
        <f t="shared" si="48"/>
        <v>3.2920353982300879E-2</v>
      </c>
      <c r="AB403" s="2">
        <f t="shared" si="48"/>
        <v>-0.13178005591798697</v>
      </c>
      <c r="AC403" s="2">
        <f t="shared" si="48"/>
        <v>-0.17302879701103241</v>
      </c>
      <c r="AD403" s="2">
        <f t="shared" si="48"/>
        <v>-0.12022817025010971</v>
      </c>
    </row>
    <row r="404" spans="1:30" x14ac:dyDescent="0.25">
      <c r="A404" s="8" t="s">
        <v>7</v>
      </c>
      <c r="B404" s="11" t="s">
        <v>43</v>
      </c>
      <c r="C404" s="11" t="s">
        <v>43</v>
      </c>
      <c r="D404" s="8">
        <v>1377</v>
      </c>
      <c r="E404" s="8">
        <v>2</v>
      </c>
      <c r="F404" s="2">
        <f t="shared" ref="F404:AD404" si="49">IF(OR($E404=3,$E404=4,$E404=5,$E404=6,$E404=7),0,(F118-INDEX(F$1:F$12,MATCH($E404,$E$1:$E$12,0)))/F$13)</f>
        <v>9.192507021048674E-3</v>
      </c>
      <c r="G404" s="2">
        <f t="shared" si="49"/>
        <v>5.0520462482622954E-3</v>
      </c>
      <c r="H404" s="2">
        <f t="shared" si="49"/>
        <v>-1.9632024229454394E-2</v>
      </c>
      <c r="I404" s="2">
        <f t="shared" si="49"/>
        <v>-2.3151319945547245E-2</v>
      </c>
      <c r="J404" s="2">
        <f t="shared" si="49"/>
        <v>-3.2461748579798383E-3</v>
      </c>
      <c r="K404" s="2">
        <f t="shared" si="49"/>
        <v>-1.5389350569405975E-2</v>
      </c>
      <c r="L404" s="2">
        <f t="shared" si="49"/>
        <v>-1.2843399781810967E-2</v>
      </c>
      <c r="M404" s="2">
        <f t="shared" si="49"/>
        <v>-2.1618625277161862E-2</v>
      </c>
      <c r="N404" s="2">
        <f t="shared" si="49"/>
        <v>-1.5919428200129954E-2</v>
      </c>
      <c r="O404" s="2">
        <f t="shared" si="49"/>
        <v>-2.1455344448752741E-2</v>
      </c>
      <c r="P404" s="2">
        <f t="shared" si="49"/>
        <v>-5.9028709417762318E-3</v>
      </c>
      <c r="Q404" s="2">
        <f t="shared" si="49"/>
        <v>-2.1147778630510716E-3</v>
      </c>
      <c r="R404" s="2">
        <f t="shared" si="49"/>
        <v>-5.5965595397222088E-2</v>
      </c>
      <c r="S404" s="2">
        <f t="shared" si="49"/>
        <v>-9.3816817209931465E-3</v>
      </c>
      <c r="T404" s="2">
        <f t="shared" si="49"/>
        <v>-4.9003836158891222E-2</v>
      </c>
      <c r="U404" s="2">
        <f t="shared" si="49"/>
        <v>-4.8016433431762748E-2</v>
      </c>
      <c r="V404" s="2">
        <f t="shared" si="49"/>
        <v>-6.1038477891156462E-2</v>
      </c>
      <c r="W404" s="2">
        <f t="shared" si="49"/>
        <v>-4.3379183482964026E-3</v>
      </c>
      <c r="X404" s="2">
        <f t="shared" si="49"/>
        <v>2.003434459072697E-2</v>
      </c>
      <c r="Y404" s="2">
        <f t="shared" si="49"/>
        <v>-9.3333710439234153E-3</v>
      </c>
      <c r="Z404" s="2">
        <f t="shared" si="49"/>
        <v>-1.7956976178901327E-2</v>
      </c>
      <c r="AA404" s="2">
        <f t="shared" si="49"/>
        <v>-7.1150442477876108E-2</v>
      </c>
      <c r="AB404" s="2">
        <f t="shared" si="49"/>
        <v>5.6104380242311278E-2</v>
      </c>
      <c r="AC404" s="2">
        <f t="shared" si="49"/>
        <v>8.9316555637799167E-2</v>
      </c>
      <c r="AD404" s="2">
        <f t="shared" si="49"/>
        <v>-6.8012286090390582E-3</v>
      </c>
    </row>
    <row r="405" spans="1:30" x14ac:dyDescent="0.25">
      <c r="A405" s="8" t="s">
        <v>13</v>
      </c>
      <c r="B405" s="11" t="s">
        <v>43</v>
      </c>
      <c r="C405" s="11" t="s">
        <v>43</v>
      </c>
      <c r="D405" s="8">
        <v>1377</v>
      </c>
      <c r="E405" s="8">
        <v>8</v>
      </c>
      <c r="F405" s="2">
        <f t="shared" ref="F405:AD405" si="50">IF(OR($E405=3,$E405=4,$E405=5,$E405=6,$E405=7),0,(F124-INDEX(F$1:F$12,MATCH($E405,$E$1:$E$12,0)))/F$13)</f>
        <v>-0.10962969396913634</v>
      </c>
      <c r="G405" s="2">
        <f t="shared" si="50"/>
        <v>-0.11799410029498525</v>
      </c>
      <c r="H405" s="2">
        <f t="shared" si="50"/>
        <v>-0.13193808431342324</v>
      </c>
      <c r="I405" s="2">
        <f t="shared" si="50"/>
        <v>-0.12319491774252385</v>
      </c>
      <c r="J405" s="2">
        <f t="shared" si="50"/>
        <v>-0.1317966786088953</v>
      </c>
      <c r="K405" s="2">
        <f t="shared" si="50"/>
        <v>-0.11937006258335899</v>
      </c>
      <c r="L405" s="2">
        <f t="shared" si="50"/>
        <v>-0.12526033918476645</v>
      </c>
      <c r="M405" s="2">
        <f t="shared" si="50"/>
        <v>-0.12749445676274943</v>
      </c>
      <c r="N405" s="2">
        <f t="shared" si="50"/>
        <v>-0.1190708252111761</v>
      </c>
      <c r="O405" s="2">
        <f t="shared" si="50"/>
        <v>-0.13655163500064624</v>
      </c>
      <c r="P405" s="2">
        <f t="shared" si="50"/>
        <v>-0.13294875234773276</v>
      </c>
      <c r="Q405" s="2">
        <f t="shared" si="50"/>
        <v>-0.13433955828430119</v>
      </c>
      <c r="R405" s="2">
        <f t="shared" si="50"/>
        <v>-0.12355436740861281</v>
      </c>
      <c r="S405" s="2">
        <f t="shared" si="50"/>
        <v>-0.11186019112449275</v>
      </c>
      <c r="T405" s="2">
        <f t="shared" si="50"/>
        <v>-8.9716619230293268E-2</v>
      </c>
      <c r="U405" s="2">
        <f t="shared" si="50"/>
        <v>-0.12427782770573886</v>
      </c>
      <c r="V405" s="2">
        <f t="shared" si="50"/>
        <v>-9.0481505102040824E-2</v>
      </c>
      <c r="W405" s="2">
        <f t="shared" si="50"/>
        <v>-0.11435082228262361</v>
      </c>
      <c r="X405" s="2">
        <f t="shared" si="50"/>
        <v>-0.11519748139668001</v>
      </c>
      <c r="Y405" s="2">
        <f t="shared" si="50"/>
        <v>-9.573776055660832E-2</v>
      </c>
      <c r="Z405" s="2">
        <f t="shared" si="50"/>
        <v>-0.10120928536703939</v>
      </c>
      <c r="AA405" s="2">
        <f t="shared" si="50"/>
        <v>-9.5044247787610614E-2</v>
      </c>
      <c r="AB405" s="2">
        <f t="shared" si="50"/>
        <v>-9.3196644920782848E-2</v>
      </c>
      <c r="AC405" s="2">
        <f t="shared" si="50"/>
        <v>-0.12213175425610659</v>
      </c>
      <c r="AD405" s="2">
        <f t="shared" si="50"/>
        <v>-8.6441421676173746E-2</v>
      </c>
    </row>
    <row r="406" spans="1:30" x14ac:dyDescent="0.25">
      <c r="A406" s="8" t="s">
        <v>12</v>
      </c>
      <c r="B406" s="11" t="s">
        <v>43</v>
      </c>
      <c r="C406" s="11" t="s">
        <v>43</v>
      </c>
      <c r="D406" s="8">
        <v>1377</v>
      </c>
      <c r="E406" s="8">
        <v>9</v>
      </c>
      <c r="F406" s="2">
        <f t="shared" ref="F406:AD406" si="51">IF(OR($E406=3,$E406=4,$E406=5,$E406=6,$E406=7),0,(F125-INDEX(F$1:F$12,MATCH($E406,$E$1:$E$12,0)))/F$13)</f>
        <v>-0.11886563015721359</v>
      </c>
      <c r="G406" s="2">
        <f t="shared" si="51"/>
        <v>-6.3167531278608496E-2</v>
      </c>
      <c r="H406" s="2">
        <f t="shared" si="51"/>
        <v>-0.1081257537699834</v>
      </c>
      <c r="I406" s="2">
        <f t="shared" si="51"/>
        <v>-0.10596933918196297</v>
      </c>
      <c r="J406" s="2">
        <f t="shared" si="51"/>
        <v>-9.45151521149621E-2</v>
      </c>
      <c r="K406" s="2">
        <f t="shared" si="51"/>
        <v>-0.11182928080435006</v>
      </c>
      <c r="L406" s="2">
        <f t="shared" si="51"/>
        <v>-0.12173956163840126</v>
      </c>
      <c r="M406" s="2">
        <f t="shared" si="51"/>
        <v>-0.12260632936907881</v>
      </c>
      <c r="N406" s="2">
        <f t="shared" si="51"/>
        <v>-7.748538011695906E-2</v>
      </c>
      <c r="O406" s="2">
        <f t="shared" si="51"/>
        <v>-0.14165697298694582</v>
      </c>
      <c r="P406" s="2">
        <f t="shared" si="51"/>
        <v>-0.13784545210625168</v>
      </c>
      <c r="Q406" s="2">
        <f t="shared" si="51"/>
        <v>-0.1133282169352776</v>
      </c>
      <c r="R406" s="2">
        <f t="shared" si="51"/>
        <v>-0.11491447279208075</v>
      </c>
      <c r="S406" s="2">
        <f t="shared" si="51"/>
        <v>-0.1750883623510931</v>
      </c>
      <c r="T406" s="2">
        <f t="shared" si="51"/>
        <v>-0.16619230293280535</v>
      </c>
      <c r="U406" s="2">
        <f t="shared" si="51"/>
        <v>-9.7958659648221841E-2</v>
      </c>
      <c r="V406" s="2">
        <f t="shared" si="51"/>
        <v>-0.15824298469387754</v>
      </c>
      <c r="W406" s="2">
        <f t="shared" si="51"/>
        <v>-0.1387859319660654</v>
      </c>
      <c r="X406" s="2">
        <f t="shared" si="51"/>
        <v>-0.10818546078992559</v>
      </c>
      <c r="Y406" s="2">
        <f t="shared" si="51"/>
        <v>-6.9576038691065406E-2</v>
      </c>
      <c r="Z406" s="2">
        <f t="shared" si="51"/>
        <v>-0.12955760816723383</v>
      </c>
      <c r="AA406" s="2">
        <f t="shared" si="51"/>
        <v>-0.17769911504424776</v>
      </c>
      <c r="AB406" s="2">
        <f t="shared" si="51"/>
        <v>-0.1015843429636533</v>
      </c>
      <c r="AC406" s="2">
        <f t="shared" si="51"/>
        <v>-0.13894469704980439</v>
      </c>
      <c r="AD406" s="2">
        <f t="shared" si="51"/>
        <v>-9.499780605528739E-2</v>
      </c>
    </row>
    <row r="407" spans="1:30" x14ac:dyDescent="0.25">
      <c r="A407" s="8" t="s">
        <v>11</v>
      </c>
      <c r="B407" s="11" t="s">
        <v>43</v>
      </c>
      <c r="C407" s="11" t="s">
        <v>43</v>
      </c>
      <c r="D407" s="8">
        <v>1377</v>
      </c>
      <c r="E407" s="8">
        <v>10</v>
      </c>
      <c r="F407" s="2">
        <f t="shared" ref="F407:AD407" si="52">IF(OR($E407=3,$E407=4,$E407=5,$E407=6,$E407=7),0,(F126-INDEX(F$1:F$12,MATCH($E407,$E$1:$E$12,0)))/F$13)</f>
        <v>1.4647210399837858E-2</v>
      </c>
      <c r="G407" s="2">
        <f t="shared" si="52"/>
        <v>9.7989353405892932E-2</v>
      </c>
      <c r="H407" s="2">
        <f t="shared" si="52"/>
        <v>-8.1611186173251485E-2</v>
      </c>
      <c r="I407" s="2">
        <f t="shared" si="52"/>
        <v>-2.9860042174195425E-2</v>
      </c>
      <c r="J407" s="2">
        <f t="shared" si="52"/>
        <v>-3.3926486015716233E-2</v>
      </c>
      <c r="K407" s="2">
        <f t="shared" si="52"/>
        <v>-7.5407817790089354E-3</v>
      </c>
      <c r="L407" s="2">
        <f t="shared" si="52"/>
        <v>-3.5455717544381635E-2</v>
      </c>
      <c r="M407" s="2">
        <f t="shared" si="52"/>
        <v>-3.0840556339447683E-2</v>
      </c>
      <c r="N407" s="2">
        <f t="shared" si="52"/>
        <v>-3.8444877626164178E-2</v>
      </c>
      <c r="O407" s="2">
        <f t="shared" si="52"/>
        <v>-2.8499418379216747E-2</v>
      </c>
      <c r="P407" s="2">
        <f t="shared" si="52"/>
        <v>-4.2326267775690915E-2</v>
      </c>
      <c r="Q407" s="2">
        <f t="shared" si="52"/>
        <v>-5.9128506864500732E-2</v>
      </c>
      <c r="R407" s="2">
        <f t="shared" si="52"/>
        <v>1.4683946455899724E-2</v>
      </c>
      <c r="S407" s="2">
        <f t="shared" si="52"/>
        <v>-5.5461011476196732E-2</v>
      </c>
      <c r="T407" s="2">
        <f t="shared" si="52"/>
        <v>7.6723177824526735E-3</v>
      </c>
      <c r="U407" s="2">
        <f t="shared" si="52"/>
        <v>1.3608935678521001E-2</v>
      </c>
      <c r="V407" s="2">
        <f t="shared" si="52"/>
        <v>-5.2375637755102046E-2</v>
      </c>
      <c r="W407" s="2">
        <f t="shared" si="52"/>
        <v>-7.0010707519973625E-2</v>
      </c>
      <c r="X407" s="2">
        <f t="shared" si="52"/>
        <v>3.9496279336004574E-2</v>
      </c>
      <c r="Y407" s="2">
        <f t="shared" si="52"/>
        <v>-1.2331362955001847E-2</v>
      </c>
      <c r="Z407" s="2">
        <f t="shared" si="52"/>
        <v>1.3885512882839074E-2</v>
      </c>
      <c r="AA407" s="2">
        <f t="shared" si="52"/>
        <v>4.9380530973451339E-2</v>
      </c>
      <c r="AB407" s="2">
        <f t="shared" si="52"/>
        <v>0.14109972041006524</v>
      </c>
      <c r="AC407" s="2">
        <f t="shared" si="52"/>
        <v>-5.9673610376793196E-2</v>
      </c>
      <c r="AD407" s="2">
        <f t="shared" si="52"/>
        <v>6.1211057481351458E-2</v>
      </c>
    </row>
    <row r="408" spans="1:30" x14ac:dyDescent="0.25">
      <c r="A408" s="8" t="s">
        <v>10</v>
      </c>
      <c r="B408" s="11" t="s">
        <v>43</v>
      </c>
      <c r="C408" s="11" t="s">
        <v>43</v>
      </c>
      <c r="D408" s="8">
        <v>1377</v>
      </c>
      <c r="E408" s="8">
        <v>11</v>
      </c>
      <c r="F408" s="2">
        <f t="shared" ref="F408:AD408" si="53">IF(OR($E408=3,$E408=4,$E408=5,$E408=6,$E408=7),0,(F127-INDEX(F$1:F$12,MATCH($E408,$E$1:$E$12,0)))/F$13)</f>
        <v>-2.6873968557283062E-2</v>
      </c>
      <c r="G408" s="2">
        <f t="shared" si="53"/>
        <v>2.9396806021767873E-2</v>
      </c>
      <c r="H408" s="2">
        <f t="shared" si="53"/>
        <v>7.2996672077185899E-3</v>
      </c>
      <c r="I408" s="2">
        <f t="shared" si="53"/>
        <v>3.0678613056205575E-2</v>
      </c>
      <c r="J408" s="2">
        <f t="shared" si="53"/>
        <v>6.3577522218483409E-2</v>
      </c>
      <c r="K408" s="2">
        <f t="shared" si="53"/>
        <v>-4.8732943469785668E-3</v>
      </c>
      <c r="L408" s="2">
        <f t="shared" si="53"/>
        <v>-7.3886740057522507E-3</v>
      </c>
      <c r="M408" s="2">
        <f t="shared" si="53"/>
        <v>2.3684740979641204E-2</v>
      </c>
      <c r="N408" s="2">
        <f t="shared" si="53"/>
        <v>-3.3463287849252767E-2</v>
      </c>
      <c r="O408" s="2">
        <f t="shared" si="53"/>
        <v>-6.397828615742536E-2</v>
      </c>
      <c r="P408" s="2">
        <f t="shared" si="53"/>
        <v>-1.2006976120203922E-2</v>
      </c>
      <c r="Q408" s="2">
        <f t="shared" si="53"/>
        <v>7.7786305107870726E-2</v>
      </c>
      <c r="R408" s="2">
        <f t="shared" si="53"/>
        <v>6.4024331183045652E-2</v>
      </c>
      <c r="S408" s="2">
        <f t="shared" si="53"/>
        <v>-7.6362525635990785E-3</v>
      </c>
      <c r="T408" s="2">
        <f t="shared" si="53"/>
        <v>3.5886647692117309E-2</v>
      </c>
      <c r="U408" s="2">
        <f t="shared" si="53"/>
        <v>9.7830273462575418E-2</v>
      </c>
      <c r="V408" s="2">
        <f t="shared" si="53"/>
        <v>3.0851403061224487E-2</v>
      </c>
      <c r="W408" s="2">
        <f t="shared" si="53"/>
        <v>6.3284188562172258E-2</v>
      </c>
      <c r="X408" s="2">
        <f t="shared" si="53"/>
        <v>1.7887807670291925E-2</v>
      </c>
      <c r="Y408" s="2">
        <f t="shared" si="53"/>
        <v>9.1184206804875975E-2</v>
      </c>
      <c r="Z408" s="2">
        <f t="shared" si="53"/>
        <v>5.7912007778317946E-2</v>
      </c>
      <c r="AA408" s="2">
        <f t="shared" si="53"/>
        <v>0.11539823008849559</v>
      </c>
      <c r="AB408" s="2">
        <f t="shared" si="53"/>
        <v>0.12320596458527494</v>
      </c>
      <c r="AC408" s="2">
        <f t="shared" si="53"/>
        <v>0.10810334496492897</v>
      </c>
      <c r="AD408" s="2">
        <f t="shared" si="53"/>
        <v>-2.830188679245282E-2</v>
      </c>
    </row>
    <row r="409" spans="1:30" x14ac:dyDescent="0.25">
      <c r="A409" s="8" t="s">
        <v>9</v>
      </c>
      <c r="B409" s="11" t="s">
        <v>43</v>
      </c>
      <c r="C409" s="11" t="s">
        <v>43</v>
      </c>
      <c r="D409" s="8">
        <v>1377</v>
      </c>
      <c r="E409" s="8">
        <v>12</v>
      </c>
      <c r="F409" s="2">
        <f t="shared" ref="F409:AD409" si="54">IF(OR($E409=3,$E409=4,$E409=5,$E409=6,$E409=7),0,(F128-INDEX(F$1:F$12,MATCH($E409,$E$1:$E$12,0)))/F$13)</f>
        <v>4.9306580966443733E-2</v>
      </c>
      <c r="G409" s="2">
        <f t="shared" si="54"/>
        <v>0.10205811548503035</v>
      </c>
      <c r="H409" s="2">
        <f t="shared" si="54"/>
        <v>8.0659055667896884E-2</v>
      </c>
      <c r="I409" s="2">
        <f t="shared" si="54"/>
        <v>9.8228505841215036E-2</v>
      </c>
      <c r="J409" s="2">
        <f t="shared" si="54"/>
        <v>0.10366976108944795</v>
      </c>
      <c r="K409" s="2">
        <f t="shared" si="54"/>
        <v>0.13388734995383195</v>
      </c>
      <c r="L409" s="2">
        <f t="shared" si="54"/>
        <v>0.12917782406029951</v>
      </c>
      <c r="M409" s="2">
        <f t="shared" si="54"/>
        <v>8.2846200362830066E-2</v>
      </c>
      <c r="N409" s="2">
        <f t="shared" si="54"/>
        <v>0.12188650638943038</v>
      </c>
      <c r="O409" s="2">
        <f t="shared" si="54"/>
        <v>3.0890526043686185E-2</v>
      </c>
      <c r="P409" s="2">
        <f t="shared" si="54"/>
        <v>0.15723101690367589</v>
      </c>
      <c r="Q409" s="2">
        <f t="shared" si="54"/>
        <v>0.16336658992069586</v>
      </c>
      <c r="R409" s="2">
        <f t="shared" si="54"/>
        <v>9.3275992328703441E-2</v>
      </c>
      <c r="S409" s="2">
        <f t="shared" si="54"/>
        <v>0.13974342191386308</v>
      </c>
      <c r="T409" s="2">
        <f t="shared" si="54"/>
        <v>0.44115827249102829</v>
      </c>
      <c r="U409" s="2">
        <f t="shared" si="54"/>
        <v>0.25497496469379893</v>
      </c>
      <c r="V409" s="2">
        <f t="shared" si="54"/>
        <v>0.43765943877551022</v>
      </c>
      <c r="W409" s="2">
        <f t="shared" si="54"/>
        <v>0.36776212832550859</v>
      </c>
      <c r="X409" s="2">
        <f t="shared" si="54"/>
        <v>0.46121923297080708</v>
      </c>
      <c r="Y409" s="2">
        <f t="shared" si="54"/>
        <v>0.27703142234918121</v>
      </c>
      <c r="Z409" s="2">
        <f t="shared" si="54"/>
        <v>0.49577661643169668</v>
      </c>
      <c r="AA409" s="2">
        <f t="shared" si="54"/>
        <v>0.27858407079646019</v>
      </c>
      <c r="AB409" s="2">
        <f t="shared" si="54"/>
        <v>0.25368126747437092</v>
      </c>
      <c r="AC409" s="2">
        <f t="shared" si="54"/>
        <v>0.27919354270205493</v>
      </c>
      <c r="AD409" s="2">
        <f t="shared" si="54"/>
        <v>0.27753400614304519</v>
      </c>
    </row>
    <row r="410" spans="1:30" x14ac:dyDescent="0.25">
      <c r="A410" s="8" t="s">
        <v>8</v>
      </c>
      <c r="B410" s="11" t="s">
        <v>43</v>
      </c>
      <c r="C410" s="11" t="s">
        <v>43</v>
      </c>
      <c r="D410" s="8">
        <v>1378</v>
      </c>
      <c r="E410" s="8">
        <v>1</v>
      </c>
      <c r="F410" s="2">
        <f t="shared" ref="F410:AD410" si="55">IF(OR($E410=3,$E410=4,$E410=5,$E410=6,$E410=7),0,(F129-INDEX(F$1:F$12,MATCH($E410,$E$1:$E$12,0)))/F$13)</f>
        <v>-8.2176669851472262E-2</v>
      </c>
      <c r="G410" s="2">
        <f t="shared" si="55"/>
        <v>-0.12667412606381173</v>
      </c>
      <c r="H410" s="2">
        <f t="shared" si="55"/>
        <v>-0.15225020176098805</v>
      </c>
      <c r="I410" s="2">
        <f t="shared" si="55"/>
        <v>-9.2596382272601918E-2</v>
      </c>
      <c r="J410" s="2">
        <f t="shared" si="55"/>
        <v>-0.13476574097899882</v>
      </c>
      <c r="K410" s="2">
        <f t="shared" si="55"/>
        <v>-9.1874422899353658E-2</v>
      </c>
      <c r="L410" s="2">
        <f t="shared" si="55"/>
        <v>-0.10676385996231282</v>
      </c>
      <c r="M410" s="2">
        <f t="shared" si="55"/>
        <v>-0.11373714976819191</v>
      </c>
      <c r="N410" s="2">
        <f t="shared" si="55"/>
        <v>-0.14744422785358458</v>
      </c>
      <c r="O410" s="2">
        <f t="shared" si="55"/>
        <v>-0.1249192193356598</v>
      </c>
      <c r="P410" s="2">
        <f t="shared" si="55"/>
        <v>-0.13314998658438421</v>
      </c>
      <c r="Q410" s="2">
        <f t="shared" si="55"/>
        <v>-0.14407776925044771</v>
      </c>
      <c r="R410" s="2">
        <f t="shared" si="55"/>
        <v>-0.14054357722632263</v>
      </c>
      <c r="S410" s="2">
        <f t="shared" si="55"/>
        <v>-0.15207051533795873</v>
      </c>
      <c r="T410" s="2">
        <f t="shared" si="55"/>
        <v>-0.17027595594604628</v>
      </c>
      <c r="U410" s="2">
        <f t="shared" si="55"/>
        <v>-0.17563230196430862</v>
      </c>
      <c r="V410" s="2">
        <f t="shared" si="55"/>
        <v>-2.7768920068027218E-2</v>
      </c>
      <c r="W410" s="2">
        <f t="shared" si="55"/>
        <v>-0.1615188205254921</v>
      </c>
      <c r="X410" s="2">
        <f t="shared" si="55"/>
        <v>-0.15941614195764167</v>
      </c>
      <c r="Y410" s="2">
        <f t="shared" si="55"/>
        <v>-0.17054614362078233</v>
      </c>
      <c r="Z410" s="2">
        <f t="shared" si="55"/>
        <v>-0.14535731648031117</v>
      </c>
      <c r="AA410" s="2">
        <f t="shared" si="55"/>
        <v>-0.14194690265486726</v>
      </c>
      <c r="AB410" s="2">
        <f t="shared" si="55"/>
        <v>-0.15116495806150979</v>
      </c>
      <c r="AC410" s="2">
        <f t="shared" si="55"/>
        <v>-0.17302879701103241</v>
      </c>
      <c r="AD410" s="2">
        <f t="shared" si="55"/>
        <v>-0.15445370776656428</v>
      </c>
    </row>
    <row r="411" spans="1:30" x14ac:dyDescent="0.25">
      <c r="A411" s="8" t="s">
        <v>7</v>
      </c>
      <c r="B411" s="11" t="s">
        <v>43</v>
      </c>
      <c r="C411" s="11" t="s">
        <v>43</v>
      </c>
      <c r="D411" s="8">
        <v>1378</v>
      </c>
      <c r="E411" s="8">
        <v>2</v>
      </c>
      <c r="F411" s="2">
        <f t="shared" ref="F411:AD411" si="56">IF(OR($E411=3,$E411=4,$E411=5,$E411=6,$E411=7),0,(F130-INDEX(F$1:F$12,MATCH($E411,$E$1:$E$12,0)))/F$13)</f>
        <v>-4.5759865659109986E-2</v>
      </c>
      <c r="G411" s="2">
        <f t="shared" si="56"/>
        <v>-6.0183772420574377E-2</v>
      </c>
      <c r="H411" s="2">
        <f t="shared" si="56"/>
        <v>-5.0281558592297729E-2</v>
      </c>
      <c r="I411" s="2">
        <f t="shared" si="56"/>
        <v>-4.5128168625601699E-2</v>
      </c>
      <c r="J411" s="2">
        <f t="shared" si="56"/>
        <v>-5.4709922606440871E-2</v>
      </c>
      <c r="K411" s="2">
        <f t="shared" si="56"/>
        <v>-6.073663691392224E-2</v>
      </c>
      <c r="L411" s="2">
        <f t="shared" si="56"/>
        <v>-5.1522364375681834E-2</v>
      </c>
      <c r="M411" s="2">
        <f t="shared" si="56"/>
        <v>-5.5684337835113881E-2</v>
      </c>
      <c r="N411" s="2">
        <f t="shared" si="56"/>
        <v>-6.3786008230452676E-2</v>
      </c>
      <c r="O411" s="2">
        <f t="shared" si="56"/>
        <v>-0.10546723536254361</v>
      </c>
      <c r="P411" s="2">
        <f t="shared" si="56"/>
        <v>-8.787228333780521E-2</v>
      </c>
      <c r="Q411" s="2">
        <f t="shared" si="56"/>
        <v>-7.4835848895710752E-2</v>
      </c>
      <c r="R411" s="2">
        <f t="shared" si="56"/>
        <v>-9.1222564460200328E-2</v>
      </c>
      <c r="S411" s="2">
        <f t="shared" si="56"/>
        <v>-7.1780774097831304E-2</v>
      </c>
      <c r="T411" s="2">
        <f t="shared" si="56"/>
        <v>-7.4743224848409839E-2</v>
      </c>
      <c r="U411" s="2">
        <f t="shared" si="56"/>
        <v>-9.8087045833868278E-2</v>
      </c>
      <c r="V411" s="2">
        <f t="shared" si="56"/>
        <v>-1.95843962585034E-2</v>
      </c>
      <c r="W411" s="2">
        <f t="shared" si="56"/>
        <v>-9.3567251461988285E-2</v>
      </c>
      <c r="X411" s="2">
        <f t="shared" si="56"/>
        <v>-8.4144247281053228E-2</v>
      </c>
      <c r="Y411" s="2">
        <f t="shared" si="56"/>
        <v>-6.0808326498288892E-2</v>
      </c>
      <c r="Z411" s="2">
        <f t="shared" si="56"/>
        <v>-8.4315751093825983E-2</v>
      </c>
      <c r="AA411" s="2">
        <f t="shared" si="56"/>
        <v>-3.8938053097345132E-2</v>
      </c>
      <c r="AB411" s="2">
        <f t="shared" si="56"/>
        <v>-5.5358807082945015E-2</v>
      </c>
      <c r="AC411" s="2">
        <f t="shared" si="56"/>
        <v>-9.3969193895174649E-2</v>
      </c>
      <c r="AD411" s="2">
        <f t="shared" si="56"/>
        <v>-6.3843791136463365E-2</v>
      </c>
    </row>
    <row r="412" spans="1:30" x14ac:dyDescent="0.25">
      <c r="A412" s="8" t="s">
        <v>13</v>
      </c>
      <c r="B412" s="11" t="s">
        <v>43</v>
      </c>
      <c r="C412" s="11" t="s">
        <v>43</v>
      </c>
      <c r="D412" s="8">
        <v>1378</v>
      </c>
      <c r="E412" s="8">
        <v>8</v>
      </c>
      <c r="F412" s="2">
        <f t="shared" ref="F412:AD412" si="57">IF(OR($E412=3,$E412=4,$E412=5,$E412=6,$E412=7),0,(F136-INDEX(F$1:F$12,MATCH($E412,$E$1:$E$12,0)))/F$13)</f>
        <v>4.6194157329395753E-2</v>
      </c>
      <c r="G412" s="2">
        <f t="shared" si="57"/>
        <v>-4.7468890923269925E-2</v>
      </c>
      <c r="H412" s="2">
        <f t="shared" si="57"/>
        <v>-2.7022370532921045E-2</v>
      </c>
      <c r="I412" s="2">
        <f t="shared" si="57"/>
        <v>-2.7190789298075453E-2</v>
      </c>
      <c r="J412" s="2">
        <f t="shared" si="57"/>
        <v>-4.0448526355376969E-2</v>
      </c>
      <c r="K412" s="2">
        <f t="shared" si="57"/>
        <v>-3.9345439622447936E-2</v>
      </c>
      <c r="L412" s="2">
        <f t="shared" si="57"/>
        <v>-3.5009421799067748E-2</v>
      </c>
      <c r="M412" s="2">
        <f t="shared" si="57"/>
        <v>-5.2811933078008459E-2</v>
      </c>
      <c r="N412" s="2">
        <f t="shared" si="57"/>
        <v>-7.401992635910766E-2</v>
      </c>
      <c r="O412" s="2">
        <f t="shared" si="57"/>
        <v>-5.9260695359958641E-2</v>
      </c>
      <c r="P412" s="2">
        <f t="shared" si="57"/>
        <v>-2.4818889187013679E-2</v>
      </c>
      <c r="Q412" s="2">
        <f t="shared" si="57"/>
        <v>-4.2994798328643287E-2</v>
      </c>
      <c r="R412" s="2">
        <f t="shared" si="57"/>
        <v>-6.815055888107556E-2</v>
      </c>
      <c r="S412" s="2">
        <f t="shared" si="57"/>
        <v>-0.10051490160143127</v>
      </c>
      <c r="T412" s="2">
        <f t="shared" si="57"/>
        <v>-5.1107536196015338E-2</v>
      </c>
      <c r="U412" s="2">
        <f t="shared" si="57"/>
        <v>-4.4164847862370016E-2</v>
      </c>
      <c r="V412" s="2">
        <f t="shared" si="57"/>
        <v>-9.0481505102040824E-2</v>
      </c>
      <c r="W412" s="2">
        <f t="shared" si="57"/>
        <v>-8.5797435686242207E-2</v>
      </c>
      <c r="X412" s="2">
        <f t="shared" si="57"/>
        <v>-6.3108185460789917E-2</v>
      </c>
      <c r="Y412" s="2">
        <f t="shared" si="57"/>
        <v>-5.1616370167152197E-2</v>
      </c>
      <c r="Z412" s="2">
        <f t="shared" si="57"/>
        <v>-6.6449927078269341E-2</v>
      </c>
      <c r="AA412" s="2">
        <f t="shared" si="57"/>
        <v>-8.5840707964601762E-2</v>
      </c>
      <c r="AB412" s="2">
        <f t="shared" si="57"/>
        <v>-4.4734389561975764E-2</v>
      </c>
      <c r="AC412" s="2">
        <f t="shared" si="57"/>
        <v>-2.9960170596736078E-3</v>
      </c>
      <c r="AD412" s="2">
        <f t="shared" si="57"/>
        <v>-6.362439666520403E-2</v>
      </c>
    </row>
    <row r="413" spans="1:30" x14ac:dyDescent="0.25">
      <c r="A413" s="8" t="s">
        <v>12</v>
      </c>
      <c r="B413" s="11" t="s">
        <v>43</v>
      </c>
      <c r="C413" s="11" t="s">
        <v>43</v>
      </c>
      <c r="D413" s="8">
        <v>1378</v>
      </c>
      <c r="E413" s="8">
        <v>9</v>
      </c>
      <c r="F413" s="2">
        <f t="shared" ref="F413:AD413" si="58">IF(OR($E413=3,$E413=4,$E413=5,$E413=6,$E413=7),0,(F137-INDEX(F$1:F$12,MATCH($E413,$E$1:$E$12,0)))/F$13)</f>
        <v>-3.7566229479718584E-2</v>
      </c>
      <c r="G413" s="2">
        <f t="shared" si="58"/>
        <v>-7.3746312684365795E-2</v>
      </c>
      <c r="H413" s="2">
        <f t="shared" si="58"/>
        <v>-9.7516299567460718E-2</v>
      </c>
      <c r="I413" s="2">
        <f t="shared" si="58"/>
        <v>-4.9292203112348852E-2</v>
      </c>
      <c r="J413" s="2">
        <f t="shared" si="58"/>
        <v>-6.8783278240731577E-2</v>
      </c>
      <c r="K413" s="2">
        <f t="shared" si="58"/>
        <v>-5.3144557299681948E-2</v>
      </c>
      <c r="L413" s="2">
        <f t="shared" si="58"/>
        <v>-5.0828126549637996E-2</v>
      </c>
      <c r="M413" s="2">
        <f t="shared" si="58"/>
        <v>-6.6266881677081238E-2</v>
      </c>
      <c r="N413" s="2">
        <f t="shared" si="58"/>
        <v>-3.1026640675763478E-2</v>
      </c>
      <c r="O413" s="2">
        <f t="shared" si="58"/>
        <v>-9.4610314075222954E-2</v>
      </c>
      <c r="P413" s="2">
        <f t="shared" si="58"/>
        <v>-4.7155889455325992E-2</v>
      </c>
      <c r="Q413" s="2">
        <f t="shared" si="58"/>
        <v>-7.5637417924447892E-2</v>
      </c>
      <c r="R413" s="2">
        <f t="shared" si="58"/>
        <v>-7.210243892989289E-2</v>
      </c>
      <c r="S413" s="2">
        <f t="shared" si="58"/>
        <v>-9.2835013308897346E-2</v>
      </c>
      <c r="T413" s="2">
        <f t="shared" si="58"/>
        <v>-0.10827867838138844</v>
      </c>
      <c r="U413" s="2">
        <f t="shared" si="58"/>
        <v>-2.7859802285274106E-2</v>
      </c>
      <c r="V413" s="2">
        <f t="shared" si="58"/>
        <v>-3.3880739795918366E-2</v>
      </c>
      <c r="W413" s="2">
        <f t="shared" si="58"/>
        <v>-0.10309419872058863</v>
      </c>
      <c r="X413" s="2">
        <f t="shared" si="58"/>
        <v>-7.0978820835718381E-2</v>
      </c>
      <c r="Y413" s="2">
        <f t="shared" si="58"/>
        <v>-0.1173742116129762</v>
      </c>
      <c r="Z413" s="2">
        <f t="shared" si="58"/>
        <v>-0.1256076810889645</v>
      </c>
      <c r="AA413" s="2">
        <f t="shared" si="58"/>
        <v>-9.4867256637168121E-2</v>
      </c>
      <c r="AB413" s="2">
        <f t="shared" si="58"/>
        <v>-8.2199440820130476E-2</v>
      </c>
      <c r="AC413" s="2">
        <f t="shared" si="58"/>
        <v>-2.4391103591695756E-2</v>
      </c>
      <c r="AD413" s="2">
        <f t="shared" si="58"/>
        <v>-9.499780605528739E-2</v>
      </c>
    </row>
    <row r="414" spans="1:30" x14ac:dyDescent="0.25">
      <c r="A414" s="8" t="s">
        <v>11</v>
      </c>
      <c r="B414" s="11" t="s">
        <v>43</v>
      </c>
      <c r="C414" s="11" t="s">
        <v>43</v>
      </c>
      <c r="D414" s="8">
        <v>1378</v>
      </c>
      <c r="E414" s="8">
        <v>10</v>
      </c>
      <c r="F414" s="2">
        <f t="shared" ref="F414:AD414" si="59">IF(OR($E414=3,$E414=4,$E414=5,$E414=6,$E414=7),0,(F138-INDEX(F$1:F$12,MATCH($E414,$E$1:$E$12,0)))/F$13)</f>
        <v>-2.4496945481918997E-2</v>
      </c>
      <c r="G414" s="2">
        <f t="shared" si="59"/>
        <v>-6.2455497914759434E-2</v>
      </c>
      <c r="H414" s="2">
        <f t="shared" si="59"/>
        <v>-8.1611186173251485E-2</v>
      </c>
      <c r="I414" s="2">
        <f t="shared" si="59"/>
        <v>-7.4970415780622982E-2</v>
      </c>
      <c r="J414" s="2">
        <f t="shared" si="59"/>
        <v>-0.12656123196294608</v>
      </c>
      <c r="K414" s="2">
        <f t="shared" si="59"/>
        <v>-6.889299271570741E-2</v>
      </c>
      <c r="L414" s="2">
        <f t="shared" si="59"/>
        <v>-7.8002578597639594E-2</v>
      </c>
      <c r="M414" s="2">
        <f t="shared" si="59"/>
        <v>-0.10028220116911911</v>
      </c>
      <c r="N414" s="2">
        <f t="shared" si="59"/>
        <v>-8.6311457656486901E-2</v>
      </c>
      <c r="O414" s="2">
        <f t="shared" si="59"/>
        <v>-0.10411012020162853</v>
      </c>
      <c r="P414" s="2">
        <f t="shared" si="59"/>
        <v>-0.11034343976388518</v>
      </c>
      <c r="Q414" s="2">
        <f t="shared" si="59"/>
        <v>-9.1498251897330948E-2</v>
      </c>
      <c r="R414" s="2">
        <f t="shared" si="59"/>
        <v>-0.10619709033145427</v>
      </c>
      <c r="S414" s="2">
        <f t="shared" si="59"/>
        <v>-0.12353274861456563</v>
      </c>
      <c r="T414" s="2">
        <f t="shared" si="59"/>
        <v>-0.11458977849276078</v>
      </c>
      <c r="U414" s="2">
        <f t="shared" si="59"/>
        <v>-0.12658877904737448</v>
      </c>
      <c r="V414" s="2">
        <f t="shared" si="59"/>
        <v>0.10998618197278912</v>
      </c>
      <c r="W414" s="2">
        <f t="shared" si="59"/>
        <v>-9.1425747467259677E-2</v>
      </c>
      <c r="X414" s="2">
        <f t="shared" si="59"/>
        <v>-0.113050944476245</v>
      </c>
      <c r="Y414" s="2">
        <f t="shared" si="59"/>
        <v>-0.12998840399355149</v>
      </c>
      <c r="Z414" s="2">
        <f t="shared" si="59"/>
        <v>-0.12989183276616434</v>
      </c>
      <c r="AA414" s="2">
        <f t="shared" si="59"/>
        <v>-0.17610619469026548</v>
      </c>
      <c r="AB414" s="2">
        <f t="shared" si="59"/>
        <v>-9.1519105312208762E-2</v>
      </c>
      <c r="AC414" s="2">
        <f t="shared" si="59"/>
        <v>-0.12382362271333403</v>
      </c>
      <c r="AD414" s="2">
        <f t="shared" si="59"/>
        <v>-0.14414216761737603</v>
      </c>
    </row>
    <row r="415" spans="1:30" x14ac:dyDescent="0.25">
      <c r="A415" s="8" t="s">
        <v>10</v>
      </c>
      <c r="B415" s="11" t="s">
        <v>43</v>
      </c>
      <c r="C415" s="11" t="s">
        <v>43</v>
      </c>
      <c r="D415" s="8">
        <v>1378</v>
      </c>
      <c r="E415" s="8">
        <v>11</v>
      </c>
      <c r="F415" s="2">
        <f t="shared" ref="F415:AD415" si="60">IF(OR($E415=3,$E415=4,$E415=5,$E415=6,$E415=7),0,(F139-INDEX(F$1:F$12,MATCH($E415,$E$1:$E$12,0)))/F$13)</f>
        <v>-5.0435739309186633E-3</v>
      </c>
      <c r="G415" s="2">
        <f t="shared" si="60"/>
        <v>-1.2918319601261323E-2</v>
      </c>
      <c r="H415" s="2">
        <f t="shared" si="60"/>
        <v>-1.2740412952602052E-2</v>
      </c>
      <c r="I415" s="2">
        <f t="shared" si="60"/>
        <v>1.3328469361425743E-2</v>
      </c>
      <c r="J415" s="2">
        <f t="shared" si="60"/>
        <v>-1.3618099404208139E-2</v>
      </c>
      <c r="K415" s="2">
        <f t="shared" si="60"/>
        <v>1.913409254129475E-2</v>
      </c>
      <c r="L415" s="2">
        <f t="shared" si="60"/>
        <v>4.0315382326688493E-2</v>
      </c>
      <c r="M415" s="2">
        <f t="shared" si="60"/>
        <v>-4.4446684136262841E-2</v>
      </c>
      <c r="N415" s="2">
        <f t="shared" si="60"/>
        <v>3.1297379250595621E-2</v>
      </c>
      <c r="O415" s="2">
        <f t="shared" si="60"/>
        <v>-7.0699237430528625E-2</v>
      </c>
      <c r="P415" s="2">
        <f t="shared" si="60"/>
        <v>1.9385564797424201E-2</v>
      </c>
      <c r="Q415" s="2">
        <f t="shared" si="60"/>
        <v>-1.6218981836786904E-2</v>
      </c>
      <c r="R415" s="2">
        <f t="shared" si="60"/>
        <v>1.1138877588578285E-2</v>
      </c>
      <c r="S415" s="2">
        <f t="shared" si="60"/>
        <v>8.3126063620892796E-2</v>
      </c>
      <c r="T415" s="2">
        <f t="shared" si="60"/>
        <v>2.3016953347357996E-2</v>
      </c>
      <c r="U415" s="2">
        <f t="shared" si="60"/>
        <v>7.7031711387854623E-3</v>
      </c>
      <c r="V415" s="2">
        <f t="shared" si="60"/>
        <v>0.14485012755102042</v>
      </c>
      <c r="W415" s="2">
        <f t="shared" si="60"/>
        <v>3.4730801965790849E-2</v>
      </c>
      <c r="X415" s="2">
        <f t="shared" si="60"/>
        <v>3.2770463651974807E-2</v>
      </c>
      <c r="Y415" s="2">
        <f t="shared" si="60"/>
        <v>0.12059846706451338</v>
      </c>
      <c r="Z415" s="2">
        <f t="shared" si="60"/>
        <v>4.1322314049586771E-2</v>
      </c>
      <c r="AA415" s="2">
        <f t="shared" si="60"/>
        <v>0.31787610619469026</v>
      </c>
      <c r="AB415" s="2">
        <f t="shared" si="60"/>
        <v>2.6281453867660766E-2</v>
      </c>
      <c r="AC415" s="2">
        <f t="shared" si="60"/>
        <v>7.2961827217933794E-3</v>
      </c>
      <c r="AD415" s="2">
        <f t="shared" si="60"/>
        <v>0.12000877577885037</v>
      </c>
    </row>
    <row r="416" spans="1:30" x14ac:dyDescent="0.25">
      <c r="A416" s="8" t="s">
        <v>9</v>
      </c>
      <c r="B416" s="11" t="s">
        <v>43</v>
      </c>
      <c r="C416" s="11" t="s">
        <v>43</v>
      </c>
      <c r="D416" s="8">
        <v>1378</v>
      </c>
      <c r="E416" s="8">
        <v>12</v>
      </c>
      <c r="F416" s="2">
        <f t="shared" ref="F416:AD416" si="61">IF(OR($E416=3,$E416=4,$E416=5,$E416=6,$E416=7),0,(F140-INDEX(F$1:F$12,MATCH($E416,$E$1:$E$12,0)))/F$13)</f>
        <v>-8.0923014563247339E-2</v>
      </c>
      <c r="G416" s="2">
        <f t="shared" si="61"/>
        <v>-9.7175600990065433E-2</v>
      </c>
      <c r="H416" s="2">
        <f t="shared" si="61"/>
        <v>-7.9661585614668254E-2</v>
      </c>
      <c r="I416" s="2">
        <f t="shared" si="61"/>
        <v>-4.6356024948616882E-2</v>
      </c>
      <c r="J416" s="2">
        <f t="shared" si="61"/>
        <v>-7.3880168642742619E-2</v>
      </c>
      <c r="K416" s="2">
        <f t="shared" si="61"/>
        <v>-4.4834307992202727E-2</v>
      </c>
      <c r="L416" s="2">
        <f t="shared" si="61"/>
        <v>-1.6512942576614099E-2</v>
      </c>
      <c r="M416" s="2">
        <f t="shared" si="61"/>
        <v>-6.9139286434186653E-2</v>
      </c>
      <c r="N416" s="2">
        <f t="shared" si="61"/>
        <v>-5.2685726662334849E-2</v>
      </c>
      <c r="O416" s="2">
        <f t="shared" si="61"/>
        <v>-0.1220111154194132</v>
      </c>
      <c r="P416" s="2">
        <f t="shared" si="61"/>
        <v>-0.10786155084518378</v>
      </c>
      <c r="Q416" s="2">
        <f t="shared" si="61"/>
        <v>-7.5637417924447864E-2</v>
      </c>
      <c r="R416" s="2">
        <f t="shared" si="61"/>
        <v>-9.8118982584607051E-2</v>
      </c>
      <c r="S416" s="2">
        <f t="shared" si="61"/>
        <v>-0.13821617140114328</v>
      </c>
      <c r="T416" s="2">
        <f t="shared" si="61"/>
        <v>-0.13154312585076106</v>
      </c>
      <c r="U416" s="2">
        <f t="shared" si="61"/>
        <v>-0.11888560790858903</v>
      </c>
      <c r="V416" s="2">
        <f t="shared" si="61"/>
        <v>-0.13924319727891157</v>
      </c>
      <c r="W416" s="2">
        <f t="shared" si="61"/>
        <v>-0.14976800373390436</v>
      </c>
      <c r="X416" s="2">
        <f t="shared" si="61"/>
        <v>-0.12292501431024613</v>
      </c>
      <c r="Y416" s="2">
        <f t="shared" si="61"/>
        <v>-0.12741465622083323</v>
      </c>
      <c r="Z416" s="2">
        <f t="shared" si="61"/>
        <v>-0.11962202236266409</v>
      </c>
      <c r="AA416" s="2">
        <f t="shared" si="61"/>
        <v>-0.13097345132743363</v>
      </c>
      <c r="AB416" s="2">
        <f t="shared" si="61"/>
        <v>-0.11947809878844362</v>
      </c>
      <c r="AC416" s="2">
        <f t="shared" si="61"/>
        <v>-0.16527439991540657</v>
      </c>
      <c r="AD416" s="2">
        <f t="shared" si="61"/>
        <v>-9.8946906537955237E-2</v>
      </c>
    </row>
    <row r="417" spans="1:30" x14ac:dyDescent="0.25">
      <c r="A417" s="8" t="s">
        <v>8</v>
      </c>
      <c r="B417" s="11" t="s">
        <v>43</v>
      </c>
      <c r="C417" s="11" t="s">
        <v>43</v>
      </c>
      <c r="D417" s="8">
        <v>1379</v>
      </c>
      <c r="E417" s="8">
        <v>1</v>
      </c>
      <c r="F417" s="2">
        <f t="shared" ref="F417:AD417" si="62">IF(OR($E417=3,$E417=4,$E417=5,$E417=6,$E417=7),0,(F141-INDEX(F$1:F$12,MATCH($E417,$E$1:$E$12,0)))/F$13)</f>
        <v>-3.1740930542285536E-2</v>
      </c>
      <c r="G417" s="2">
        <f t="shared" si="62"/>
        <v>-0.11785847489234733</v>
      </c>
      <c r="H417" s="2">
        <f t="shared" si="62"/>
        <v>-3.9082690267412665E-2</v>
      </c>
      <c r="I417" s="2">
        <f t="shared" si="62"/>
        <v>-1.7412426261889311E-2</v>
      </c>
      <c r="J417" s="2">
        <f t="shared" si="62"/>
        <v>-7.3009243680845576E-2</v>
      </c>
      <c r="K417" s="2">
        <f t="shared" si="62"/>
        <v>-9.1874422899353658E-2</v>
      </c>
      <c r="L417" s="2">
        <f t="shared" si="62"/>
        <v>-5.1324010711097906E-2</v>
      </c>
      <c r="M417" s="2">
        <f t="shared" si="62"/>
        <v>-7.7050997782705105E-2</v>
      </c>
      <c r="N417" s="2">
        <f t="shared" si="62"/>
        <v>-0.11224821312540612</v>
      </c>
      <c r="O417" s="2">
        <f t="shared" si="62"/>
        <v>-0.12323898151738398</v>
      </c>
      <c r="P417" s="2">
        <f t="shared" si="62"/>
        <v>-0.10873356587067345</v>
      </c>
      <c r="Q417" s="2">
        <f t="shared" si="62"/>
        <v>-7.7564594525454111E-2</v>
      </c>
      <c r="R417" s="2">
        <f t="shared" si="62"/>
        <v>-0.15061699695860212</v>
      </c>
      <c r="S417" s="2">
        <f t="shared" si="62"/>
        <v>-0.16908844962255096</v>
      </c>
      <c r="T417" s="2">
        <f t="shared" si="62"/>
        <v>-0.12201460215319884</v>
      </c>
      <c r="U417" s="2">
        <f t="shared" si="62"/>
        <v>-0.19232250609834381</v>
      </c>
      <c r="V417" s="2">
        <f t="shared" si="62"/>
        <v>-0.15213116496598642</v>
      </c>
      <c r="W417" s="2">
        <f t="shared" si="62"/>
        <v>-8.2997007385443231E-2</v>
      </c>
      <c r="X417" s="2">
        <f t="shared" si="62"/>
        <v>-0.14453348597595878</v>
      </c>
      <c r="Y417" s="2">
        <f t="shared" si="62"/>
        <v>-0.12274797069887151</v>
      </c>
      <c r="Z417" s="2">
        <f t="shared" si="62"/>
        <v>-0.12086776859504134</v>
      </c>
      <c r="AA417" s="2">
        <f t="shared" si="62"/>
        <v>-0.12353982300884955</v>
      </c>
      <c r="AB417" s="2">
        <f t="shared" si="62"/>
        <v>-0.16085740913327121</v>
      </c>
      <c r="AC417" s="2">
        <f t="shared" si="62"/>
        <v>-0.14553593458108632</v>
      </c>
      <c r="AD417" s="2">
        <f t="shared" si="62"/>
        <v>-0.12022817025010971</v>
      </c>
    </row>
    <row r="418" spans="1:30" x14ac:dyDescent="0.25">
      <c r="A418" s="8" t="s">
        <v>7</v>
      </c>
      <c r="B418" s="11" t="s">
        <v>43</v>
      </c>
      <c r="C418" s="11" t="s">
        <v>43</v>
      </c>
      <c r="D418" s="8">
        <v>1379</v>
      </c>
      <c r="E418" s="8">
        <v>2</v>
      </c>
      <c r="F418" s="2">
        <f t="shared" ref="F418:AD418" si="63">IF(OR($E418=3,$E418=4,$E418=5,$E418=6,$E418=7),0,(F142-INDEX(F$1:F$12,MATCH($E418,$E$1:$E$12,0)))/F$13)</f>
        <v>-7.2859665884941652E-2</v>
      </c>
      <c r="G418" s="2">
        <f t="shared" si="63"/>
        <v>-8.6630725934967623E-2</v>
      </c>
      <c r="H418" s="2">
        <f t="shared" si="63"/>
        <v>-8.5646405934040035E-2</v>
      </c>
      <c r="I418" s="2">
        <f t="shared" si="63"/>
        <v>-8.2141808507798675E-2</v>
      </c>
      <c r="J418" s="2">
        <f t="shared" si="63"/>
        <v>-8.5588171255517487E-2</v>
      </c>
      <c r="K418" s="2">
        <f t="shared" si="63"/>
        <v>-7.9409048938134816E-2</v>
      </c>
      <c r="L418" s="2">
        <f t="shared" si="63"/>
        <v>-7.7308340771595749E-2</v>
      </c>
      <c r="M418" s="2">
        <f t="shared" si="63"/>
        <v>-5.5684337835113881E-2</v>
      </c>
      <c r="N418" s="2">
        <f t="shared" si="63"/>
        <v>-7.3640892354342652E-2</v>
      </c>
      <c r="O418" s="2">
        <f t="shared" si="63"/>
        <v>-0.10546723536254361</v>
      </c>
      <c r="P418" s="2">
        <f t="shared" si="63"/>
        <v>-8.787228333780521E-2</v>
      </c>
      <c r="Q418" s="2">
        <f t="shared" si="63"/>
        <v>-9.3902958983542256E-2</v>
      </c>
      <c r="R418" s="2">
        <f t="shared" si="63"/>
        <v>-0.12144282365703883</v>
      </c>
      <c r="S418" s="2">
        <f t="shared" si="63"/>
        <v>-7.1780774097831304E-2</v>
      </c>
      <c r="T418" s="2">
        <f t="shared" si="63"/>
        <v>-8.7612919193169159E-2</v>
      </c>
      <c r="U418" s="2">
        <f t="shared" si="63"/>
        <v>-0.13814353575555272</v>
      </c>
      <c r="V418" s="2">
        <f t="shared" si="63"/>
        <v>-6.1038477891156462E-2</v>
      </c>
      <c r="W418" s="2">
        <f t="shared" si="63"/>
        <v>-5.7875518216511532E-2</v>
      </c>
      <c r="X418" s="2">
        <f t="shared" si="63"/>
        <v>-0.12135088723526044</v>
      </c>
      <c r="Y418" s="2">
        <f t="shared" si="63"/>
        <v>-8.286902169301695E-2</v>
      </c>
      <c r="Z418" s="2">
        <f t="shared" si="63"/>
        <v>-0.10880529897909579</v>
      </c>
      <c r="AA418" s="2">
        <f t="shared" si="63"/>
        <v>-7.1150442477876108E-2</v>
      </c>
      <c r="AB418" s="2">
        <f t="shared" si="63"/>
        <v>-0.1038210624417521</v>
      </c>
      <c r="AC418" s="2">
        <f t="shared" si="63"/>
        <v>-0.13062634380176941</v>
      </c>
      <c r="AD418" s="2">
        <f t="shared" si="63"/>
        <v>-9.8069328652917939E-2</v>
      </c>
    </row>
    <row r="419" spans="1:30" x14ac:dyDescent="0.25">
      <c r="A419" s="8" t="s">
        <v>13</v>
      </c>
      <c r="B419" s="11" t="s">
        <v>43</v>
      </c>
      <c r="C419" s="11" t="s">
        <v>43</v>
      </c>
      <c r="D419" s="8">
        <v>1379</v>
      </c>
      <c r="E419" s="8">
        <v>8</v>
      </c>
      <c r="F419" s="2">
        <f t="shared" ref="F419:AD419" si="64">IF(OR($E419=3,$E419=4,$E419=5,$E419=6,$E419=7),0,(F148-INDEX(F$1:F$12,MATCH($E419,$E$1:$E$12,0)))/F$13)</f>
        <v>-7.8013260372332721E-2</v>
      </c>
      <c r="G419" s="2">
        <f t="shared" si="64"/>
        <v>-4.3942630454684155E-2</v>
      </c>
      <c r="H419" s="2">
        <f t="shared" si="64"/>
        <v>-6.8281359098287073E-2</v>
      </c>
      <c r="I419" s="2">
        <f t="shared" si="64"/>
        <v>-5.1480990470767214E-2</v>
      </c>
      <c r="J419" s="2">
        <f t="shared" si="64"/>
        <v>-1.7289839868569506E-2</v>
      </c>
      <c r="K419" s="2">
        <f t="shared" si="64"/>
        <v>-5.8017851646660512E-2</v>
      </c>
      <c r="L419" s="2">
        <f t="shared" si="64"/>
        <v>-6.0795398194981656E-2</v>
      </c>
      <c r="M419" s="2">
        <f t="shared" si="64"/>
        <v>-6.72243499294497E-2</v>
      </c>
      <c r="N419" s="2">
        <f t="shared" si="64"/>
        <v>-6.4435780810049867E-3</v>
      </c>
      <c r="O419" s="2">
        <f t="shared" si="64"/>
        <v>-9.2865451725474987E-2</v>
      </c>
      <c r="P419" s="2">
        <f t="shared" si="64"/>
        <v>-4.5747249798765759E-2</v>
      </c>
      <c r="Q419" s="2">
        <f t="shared" si="64"/>
        <v>-1.6389528438645839E-2</v>
      </c>
      <c r="R419" s="2">
        <f t="shared" si="64"/>
        <v>-3.7930299684237057E-2</v>
      </c>
      <c r="S419" s="2">
        <f t="shared" si="64"/>
        <v>6.7962647816031771E-2</v>
      </c>
      <c r="T419" s="2">
        <f t="shared" si="64"/>
        <v>0.10976364311347604</v>
      </c>
      <c r="U419" s="2">
        <f t="shared" si="64"/>
        <v>2.9272050327384763E-2</v>
      </c>
      <c r="V419" s="2">
        <f t="shared" si="64"/>
        <v>9.2607355442176867E-2</v>
      </c>
      <c r="W419" s="2">
        <f t="shared" si="64"/>
        <v>3.5554457348378761E-2</v>
      </c>
      <c r="X419" s="2">
        <f t="shared" si="64"/>
        <v>0.10060103033772182</v>
      </c>
      <c r="Y419" s="2">
        <f t="shared" si="64"/>
        <v>8.8101366066125522E-2</v>
      </c>
      <c r="Z419" s="2">
        <f t="shared" si="64"/>
        <v>0.11208677685950413</v>
      </c>
      <c r="AA419" s="2">
        <f t="shared" si="64"/>
        <v>0.1534513274336283</v>
      </c>
      <c r="AB419" s="2">
        <f t="shared" si="64"/>
        <v>8.126747437092266E-2</v>
      </c>
      <c r="AC419" s="2">
        <f t="shared" si="64"/>
        <v>3.3661132846921155E-2</v>
      </c>
      <c r="AD419" s="2">
        <f t="shared" si="64"/>
        <v>-1.7990346643264585E-2</v>
      </c>
    </row>
    <row r="420" spans="1:30" x14ac:dyDescent="0.25">
      <c r="A420" s="8" t="s">
        <v>12</v>
      </c>
      <c r="B420" s="11" t="s">
        <v>43</v>
      </c>
      <c r="C420" s="11" t="s">
        <v>43</v>
      </c>
      <c r="D420" s="8">
        <v>1379</v>
      </c>
      <c r="E420" s="8">
        <v>9</v>
      </c>
      <c r="F420" s="2">
        <f t="shared" ref="F420:AD420" si="65">IF(OR($E420=3,$E420=4,$E420=5,$E420=6,$E420=7),0,(F149-INDEX(F$1:F$12,MATCH($E420,$E$1:$E$12,0)))/F$13)</f>
        <v>5.577752685370161E-2</v>
      </c>
      <c r="G420" s="2">
        <f t="shared" si="65"/>
        <v>5.6725324653307561E-2</v>
      </c>
      <c r="H420" s="2">
        <f t="shared" si="65"/>
        <v>9.816918905684674E-2</v>
      </c>
      <c r="I420" s="2">
        <f t="shared" si="65"/>
        <v>7.4472155243747271E-2</v>
      </c>
      <c r="J420" s="2">
        <f t="shared" si="65"/>
        <v>0.11391302626630509</v>
      </c>
      <c r="K420" s="2">
        <f t="shared" si="65"/>
        <v>8.2897301733866849E-2</v>
      </c>
      <c r="L420" s="2">
        <f t="shared" si="65"/>
        <v>8.7126847168501442E-2</v>
      </c>
      <c r="M420" s="2">
        <f t="shared" si="65"/>
        <v>2.8068937714170523E-2</v>
      </c>
      <c r="N420" s="2">
        <f t="shared" si="65"/>
        <v>0.16325536062378168</v>
      </c>
      <c r="O420" s="2">
        <f t="shared" si="65"/>
        <v>2.6366808840635907E-2</v>
      </c>
      <c r="P420" s="2">
        <f t="shared" si="65"/>
        <v>0.12375905554064934</v>
      </c>
      <c r="Q420" s="2">
        <f t="shared" si="65"/>
        <v>0.12168500042636655</v>
      </c>
      <c r="R420" s="2">
        <f t="shared" si="65"/>
        <v>5.885201758974061E-2</v>
      </c>
      <c r="S420" s="2">
        <f t="shared" si="65"/>
        <v>5.7490072871667318E-2</v>
      </c>
      <c r="T420" s="2">
        <f t="shared" si="65"/>
        <v>0.12981066699665883</v>
      </c>
      <c r="U420" s="2">
        <f t="shared" si="65"/>
        <v>0.10899987161381434</v>
      </c>
      <c r="V420" s="2">
        <f t="shared" si="65"/>
        <v>-2.7901785714285676E-3</v>
      </c>
      <c r="W420" s="2">
        <f t="shared" si="65"/>
        <v>0.10391785410317654</v>
      </c>
      <c r="X420" s="2">
        <f t="shared" si="65"/>
        <v>0.12249570692615912</v>
      </c>
      <c r="Y420" s="2">
        <f t="shared" si="65"/>
        <v>-8.0606386288429435E-2</v>
      </c>
      <c r="Z420" s="2">
        <f t="shared" si="65"/>
        <v>5.924890617403987E-2</v>
      </c>
      <c r="AA420" s="2">
        <f t="shared" si="65"/>
        <v>-8.1061946902654849E-2</v>
      </c>
      <c r="AB420" s="2">
        <f t="shared" si="65"/>
        <v>1.8639328984157365E-4</v>
      </c>
      <c r="AC420" s="2">
        <f t="shared" si="65"/>
        <v>0.13598392724965633</v>
      </c>
      <c r="AD420" s="2">
        <f t="shared" si="65"/>
        <v>-3.2250987275120664E-2</v>
      </c>
    </row>
    <row r="421" spans="1:30" x14ac:dyDescent="0.25">
      <c r="A421" s="8" t="s">
        <v>11</v>
      </c>
      <c r="B421" s="11" t="s">
        <v>43</v>
      </c>
      <c r="C421" s="11" t="s">
        <v>43</v>
      </c>
      <c r="D421" s="8">
        <v>1379</v>
      </c>
      <c r="E421" s="8">
        <v>10</v>
      </c>
      <c r="F421" s="2">
        <f t="shared" ref="F421:AD421" si="66">IF(OR($E421=3,$E421=4,$E421=5,$E421=6,$E421=7),0,(F150-INDEX(F$1:F$12,MATCH($E421,$E$1:$E$12,0)))/F$13)</f>
        <v>-7.8696545933582329E-2</v>
      </c>
      <c r="G421" s="2">
        <f t="shared" si="66"/>
        <v>-5.8929237446173663E-2</v>
      </c>
      <c r="H421" s="2">
        <f t="shared" si="66"/>
        <v>-9.575712510994841E-2</v>
      </c>
      <c r="I421" s="2">
        <f t="shared" si="66"/>
        <v>-8.3067149504853569E-2</v>
      </c>
      <c r="J421" s="2">
        <f t="shared" si="66"/>
        <v>-8.9250014845311837E-2</v>
      </c>
      <c r="K421" s="2">
        <f t="shared" si="66"/>
        <v>-6.889299271570741E-2</v>
      </c>
      <c r="L421" s="2">
        <f t="shared" si="66"/>
        <v>-8.0581176237230975E-2</v>
      </c>
      <c r="M421" s="2">
        <f t="shared" si="66"/>
        <v>-9.2420882886514802E-2</v>
      </c>
      <c r="N421" s="2">
        <f t="shared" si="66"/>
        <v>-0.11728395061728396</v>
      </c>
      <c r="O421" s="2">
        <f t="shared" si="66"/>
        <v>-9.5708931110249446E-2</v>
      </c>
      <c r="P421" s="2">
        <f t="shared" si="66"/>
        <v>-0.10511134961094716</v>
      </c>
      <c r="Q421" s="2">
        <f t="shared" si="66"/>
        <v>-9.4158778886330702E-2</v>
      </c>
      <c r="R421" s="2">
        <f t="shared" si="66"/>
        <v>-8.6050250866895273E-2</v>
      </c>
      <c r="S421" s="2">
        <f t="shared" si="66"/>
        <v>-9.4034995854605785E-2</v>
      </c>
      <c r="T421" s="2">
        <f t="shared" si="66"/>
        <v>-0.14676401435465905</v>
      </c>
      <c r="U421" s="2">
        <f t="shared" si="66"/>
        <v>-0.10322249325972524</v>
      </c>
      <c r="V421" s="2">
        <f t="shared" si="66"/>
        <v>-6.5502763605442188E-2</v>
      </c>
      <c r="W421" s="2">
        <f t="shared" si="66"/>
        <v>-0.10927161408999805</v>
      </c>
      <c r="X421" s="2">
        <f t="shared" si="66"/>
        <v>-0.10560961648540355</v>
      </c>
      <c r="Y421" s="2">
        <f t="shared" si="66"/>
        <v>-0.10792770879882344</v>
      </c>
      <c r="Z421" s="2">
        <f t="shared" si="66"/>
        <v>-0.14806149732620325</v>
      </c>
      <c r="AA421" s="2">
        <f t="shared" si="66"/>
        <v>-7.4867256637168131E-2</v>
      </c>
      <c r="AB421" s="2">
        <f t="shared" si="66"/>
        <v>-9.6365330848089459E-2</v>
      </c>
      <c r="AC421" s="2">
        <f t="shared" si="66"/>
        <v>-0.12382362271333403</v>
      </c>
      <c r="AD421" s="2">
        <f t="shared" si="66"/>
        <v>-0.14414216761737603</v>
      </c>
    </row>
    <row r="422" spans="1:30" x14ac:dyDescent="0.25">
      <c r="A422" s="8" t="s">
        <v>10</v>
      </c>
      <c r="B422" s="11" t="s">
        <v>43</v>
      </c>
      <c r="C422" s="11" t="s">
        <v>43</v>
      </c>
      <c r="D422" s="8">
        <v>1379</v>
      </c>
      <c r="E422" s="8">
        <v>11</v>
      </c>
      <c r="F422" s="2">
        <f t="shared" ref="F422:AD422" si="67">IF(OR($E422=3,$E422=4,$E422=5,$E422=6,$E422=7),0,(F151-INDEX(F$1:F$12,MATCH($E422,$E$1:$E$12,0)))/F$13)</f>
        <v>-6.6018124439039913E-2</v>
      </c>
      <c r="G422" s="2">
        <f t="shared" si="67"/>
        <v>-5.8657986640897903E-3</v>
      </c>
      <c r="H422" s="2">
        <f t="shared" si="67"/>
        <v>-6.2251199231041283E-2</v>
      </c>
      <c r="I422" s="2">
        <f t="shared" si="67"/>
        <v>-1.3275084303903331E-2</v>
      </c>
      <c r="J422" s="2">
        <f t="shared" si="67"/>
        <v>-7.2801409314938323E-2</v>
      </c>
      <c r="K422" s="2">
        <f t="shared" si="67"/>
        <v>-4.6219349543449278E-2</v>
      </c>
      <c r="L422" s="2">
        <f t="shared" si="67"/>
        <v>-1.5124466924526424E-2</v>
      </c>
      <c r="M422" s="2">
        <f t="shared" si="67"/>
        <v>-0.11257810925216689</v>
      </c>
      <c r="N422" s="2">
        <f t="shared" si="67"/>
        <v>-3.8986354775828523E-3</v>
      </c>
      <c r="O422" s="2">
        <f t="shared" si="67"/>
        <v>-5.3896859247770455E-2</v>
      </c>
      <c r="P422" s="2">
        <f t="shared" si="67"/>
        <v>1.5897504695465518E-2</v>
      </c>
      <c r="Q422" s="2">
        <f t="shared" si="67"/>
        <v>-4.105056706745118E-2</v>
      </c>
      <c r="R422" s="2">
        <f t="shared" si="67"/>
        <v>1.8693942387787911E-2</v>
      </c>
      <c r="S422" s="2">
        <f t="shared" si="67"/>
        <v>-2.4654186848191303E-2</v>
      </c>
      <c r="T422" s="2">
        <f t="shared" si="67"/>
        <v>-8.6375448583096148E-2</v>
      </c>
      <c r="U422" s="2">
        <f t="shared" si="67"/>
        <v>-2.3109513416356437E-3</v>
      </c>
      <c r="V422" s="2">
        <f t="shared" si="67"/>
        <v>9.4334608843537268E-3</v>
      </c>
      <c r="W422" s="2">
        <f t="shared" si="67"/>
        <v>-4.3791011174258009E-2</v>
      </c>
      <c r="X422" s="2">
        <f t="shared" si="67"/>
        <v>-1.1877504293073845E-2</v>
      </c>
      <c r="Y422" s="2">
        <f t="shared" si="67"/>
        <v>-9.2654919817857867E-2</v>
      </c>
      <c r="Z422" s="2">
        <f t="shared" si="67"/>
        <v>-0.11588478366553233</v>
      </c>
      <c r="AA422" s="2">
        <f t="shared" si="67"/>
        <v>-0.12389380530973448</v>
      </c>
      <c r="AB422" s="2">
        <f t="shared" si="67"/>
        <v>1.1742777260018641E-2</v>
      </c>
      <c r="AC422" s="2">
        <f t="shared" si="67"/>
        <v>2.7140389834690339E-3</v>
      </c>
      <c r="AD422" s="2">
        <f t="shared" si="67"/>
        <v>-0.10816147433084684</v>
      </c>
    </row>
    <row r="423" spans="1:30" x14ac:dyDescent="0.25">
      <c r="A423" s="8" t="s">
        <v>9</v>
      </c>
      <c r="B423" s="11" t="s">
        <v>43</v>
      </c>
      <c r="C423" s="11" t="s">
        <v>43</v>
      </c>
      <c r="D423" s="8">
        <v>1379</v>
      </c>
      <c r="E423" s="8">
        <v>12</v>
      </c>
      <c r="F423" s="2">
        <f t="shared" ref="F423:AD423" si="68">IF(OR($E423=3,$E423=4,$E423=5,$E423=6,$E423=7),0,(F152-INDEX(F$1:F$12,MATCH($E423,$E$1:$E$12,0)))/F$13)</f>
        <v>-4.4037175366976461E-2</v>
      </c>
      <c r="G423" s="2">
        <f t="shared" si="68"/>
        <v>-4.4281693961278942E-2</v>
      </c>
      <c r="H423" s="2">
        <f t="shared" si="68"/>
        <v>-4.4296738272925948E-2</v>
      </c>
      <c r="I423" s="2">
        <f t="shared" si="68"/>
        <v>-7.0290325737826023E-3</v>
      </c>
      <c r="J423" s="2">
        <f t="shared" si="68"/>
        <v>-1.2123671344589373E-2</v>
      </c>
      <c r="K423" s="2">
        <f t="shared" si="68"/>
        <v>-1.5491946239868676E-2</v>
      </c>
      <c r="L423" s="2">
        <f t="shared" si="68"/>
        <v>6.6944361797084215E-3</v>
      </c>
      <c r="M423" s="2">
        <f t="shared" si="68"/>
        <v>3.6988510380971569E-2</v>
      </c>
      <c r="N423" s="2">
        <f t="shared" si="68"/>
        <v>-7.6348278102664029E-3</v>
      </c>
      <c r="O423" s="2">
        <f t="shared" si="68"/>
        <v>-9.0086596872172672E-2</v>
      </c>
      <c r="P423" s="2">
        <f t="shared" si="68"/>
        <v>-8.6933190233431712E-2</v>
      </c>
      <c r="Q423" s="2">
        <f t="shared" si="68"/>
        <v>-1.7549245331286781E-2</v>
      </c>
      <c r="R423" s="2">
        <f t="shared" si="68"/>
        <v>-7.7972143120048049E-2</v>
      </c>
      <c r="S423" s="2">
        <f t="shared" si="68"/>
        <v>-3.3272243312824551E-2</v>
      </c>
      <c r="T423" s="2">
        <f t="shared" si="68"/>
        <v>-2.8585571092686553E-2</v>
      </c>
      <c r="U423" s="2">
        <f t="shared" si="68"/>
        <v>-5.5462832199255352E-2</v>
      </c>
      <c r="V423" s="2">
        <f t="shared" si="68"/>
        <v>-2.8698979591836732E-2</v>
      </c>
      <c r="W423" s="2">
        <f t="shared" si="68"/>
        <v>-3.9123630672926436E-2</v>
      </c>
      <c r="X423" s="2">
        <f t="shared" si="68"/>
        <v>-2.9908414424728112E-2</v>
      </c>
      <c r="Y423" s="2">
        <f t="shared" si="68"/>
        <v>4.9495149475351436E-3</v>
      </c>
      <c r="Z423" s="2">
        <f t="shared" si="68"/>
        <v>-3.1143655809431223E-2</v>
      </c>
      <c r="AA423" s="2">
        <f t="shared" si="68"/>
        <v>5.3097345132743369E-2</v>
      </c>
      <c r="AB423" s="2">
        <f t="shared" si="68"/>
        <v>-6.1323392357875116E-2</v>
      </c>
      <c r="AC423" s="2">
        <f t="shared" si="68"/>
        <v>-3.1722533573015399E-4</v>
      </c>
      <c r="AD423" s="2">
        <f t="shared" si="68"/>
        <v>7.7885037297060103E-2</v>
      </c>
    </row>
    <row r="424" spans="1:30" x14ac:dyDescent="0.25">
      <c r="A424" s="8" t="s">
        <v>8</v>
      </c>
      <c r="B424" s="11" t="s">
        <v>43</v>
      </c>
      <c r="C424" s="11" t="s">
        <v>43</v>
      </c>
      <c r="D424" s="8">
        <v>1380</v>
      </c>
      <c r="E424" s="8">
        <v>1</v>
      </c>
      <c r="F424" s="2">
        <f t="shared" ref="F424:AD424" si="69">IF(OR($E424=3,$E424=4,$E424=5,$E424=6,$E424=7),0,(F153-INDEX(F$1:F$12,MATCH($E424,$E$1:$E$12,0)))/F$13)</f>
        <v>-0.10475983670633197</v>
      </c>
      <c r="G424" s="2">
        <f t="shared" si="69"/>
        <v>-0.14606855864103346</v>
      </c>
      <c r="H424" s="2">
        <f t="shared" si="69"/>
        <v>-0.1074547284614478</v>
      </c>
      <c r="I424" s="2">
        <f t="shared" si="69"/>
        <v>-8.6813001041008642E-2</v>
      </c>
      <c r="J424" s="2">
        <f t="shared" si="69"/>
        <v>-0.12447299142930661</v>
      </c>
      <c r="K424" s="2">
        <f t="shared" si="69"/>
        <v>-8.253821688724737E-2</v>
      </c>
      <c r="L424" s="2">
        <f t="shared" si="69"/>
        <v>-8.4845780025785994E-2</v>
      </c>
      <c r="M424" s="2">
        <f t="shared" si="69"/>
        <v>-0.11897802862326144</v>
      </c>
      <c r="N424" s="2">
        <f t="shared" si="69"/>
        <v>-9.676196664500758E-2</v>
      </c>
      <c r="O424" s="2">
        <f t="shared" si="69"/>
        <v>-0.12995993279048726</v>
      </c>
      <c r="P424" s="2">
        <f t="shared" si="69"/>
        <v>-0.1017574456667561</v>
      </c>
      <c r="Q424" s="2">
        <f t="shared" si="69"/>
        <v>-0.13432250362411532</v>
      </c>
      <c r="R424" s="2">
        <f t="shared" si="69"/>
        <v>-0.10024989829720463</v>
      </c>
      <c r="S424" s="2">
        <f t="shared" si="69"/>
        <v>-0.11803464676877427</v>
      </c>
      <c r="T424" s="2">
        <f t="shared" si="69"/>
        <v>-0.11879717856700901</v>
      </c>
      <c r="U424" s="2">
        <f t="shared" si="69"/>
        <v>-0.15226601617665939</v>
      </c>
      <c r="V424" s="2">
        <f t="shared" si="69"/>
        <v>-4.8495960884353748E-2</v>
      </c>
      <c r="W424" s="2">
        <f t="shared" si="69"/>
        <v>-9.3704527359086257E-2</v>
      </c>
      <c r="X424" s="2">
        <f t="shared" si="69"/>
        <v>-9.9885518030910128E-2</v>
      </c>
      <c r="Y424" s="2">
        <f t="shared" si="69"/>
        <v>-9.3333710439234108E-2</v>
      </c>
      <c r="Z424" s="2">
        <f t="shared" si="69"/>
        <v>-5.3719008264462818E-2</v>
      </c>
      <c r="AA424" s="2">
        <f t="shared" si="69"/>
        <v>-3.1504424778761066E-2</v>
      </c>
      <c r="AB424" s="2">
        <f t="shared" si="69"/>
        <v>-0.11239515377446413</v>
      </c>
      <c r="AC424" s="2">
        <f t="shared" si="69"/>
        <v>-0.11346092841281592</v>
      </c>
      <c r="AD424" s="2">
        <f t="shared" si="69"/>
        <v>-0.15445370776656428</v>
      </c>
    </row>
    <row r="425" spans="1:30" x14ac:dyDescent="0.25">
      <c r="A425" s="8" t="s">
        <v>7</v>
      </c>
      <c r="B425" s="11" t="s">
        <v>43</v>
      </c>
      <c r="C425" s="11" t="s">
        <v>43</v>
      </c>
      <c r="D425" s="8">
        <v>1380</v>
      </c>
      <c r="E425" s="8">
        <v>2</v>
      </c>
      <c r="F425" s="2">
        <f t="shared" ref="F425:AD425" si="70">IF(OR($E425=3,$E425=4,$E425=5,$E425=6,$E425=7),0,(F154-INDEX(F$1:F$12,MATCH($E425,$E$1:$E$12,0)))/F$13)</f>
        <v>-2.7693332175222209E-2</v>
      </c>
      <c r="G425" s="2">
        <f t="shared" si="70"/>
        <v>1.9157088122605359E-2</v>
      </c>
      <c r="H425" s="2">
        <f t="shared" si="70"/>
        <v>-3.0241478431977085E-2</v>
      </c>
      <c r="I425" s="2">
        <f t="shared" si="70"/>
        <v>-3.9344787394008422E-2</v>
      </c>
      <c r="J425" s="2">
        <f t="shared" si="70"/>
        <v>-2.3831673957364252E-2</v>
      </c>
      <c r="K425" s="2">
        <f t="shared" si="70"/>
        <v>-2.3391812865497078E-2</v>
      </c>
      <c r="L425" s="2">
        <f t="shared" si="70"/>
        <v>-1.9289893880789444E-2</v>
      </c>
      <c r="M425" s="2">
        <f t="shared" si="70"/>
        <v>-4.3892360411207414E-2</v>
      </c>
      <c r="N425" s="2">
        <f t="shared" si="70"/>
        <v>-3.2488628979857035E-3</v>
      </c>
      <c r="O425" s="2">
        <f t="shared" si="70"/>
        <v>-1.4734393175649471E-2</v>
      </c>
      <c r="P425" s="2">
        <f t="shared" si="70"/>
        <v>-3.9039441910383693E-2</v>
      </c>
      <c r="Q425" s="2">
        <f t="shared" si="70"/>
        <v>-2.7389784258548641E-2</v>
      </c>
      <c r="R425" s="2">
        <f t="shared" si="70"/>
        <v>-5.0928885531082338E-2</v>
      </c>
      <c r="S425" s="2">
        <f t="shared" si="70"/>
        <v>2.7490509228956676E-2</v>
      </c>
      <c r="T425" s="2">
        <f t="shared" si="70"/>
        <v>-3.9599059522336319E-3</v>
      </c>
      <c r="U425" s="2">
        <f t="shared" si="70"/>
        <v>-4.8016433431762748E-2</v>
      </c>
      <c r="V425" s="2">
        <f t="shared" si="70"/>
        <v>-4.3845663265306154E-3</v>
      </c>
      <c r="W425" s="2">
        <f t="shared" si="70"/>
        <v>3.1353814897180352E-2</v>
      </c>
      <c r="X425" s="2">
        <f t="shared" si="70"/>
        <v>-2.2896393817973589E-3</v>
      </c>
      <c r="Y425" s="2">
        <f t="shared" si="70"/>
        <v>-2.4040501173742124E-2</v>
      </c>
      <c r="Z425" s="2">
        <f t="shared" si="70"/>
        <v>-3.7706611570247947E-2</v>
      </c>
      <c r="AA425" s="2">
        <f t="shared" si="70"/>
        <v>-2.5132743362831857E-2</v>
      </c>
      <c r="AB425" s="2">
        <f t="shared" si="70"/>
        <v>-2.6281453867660766E-2</v>
      </c>
      <c r="AC425" s="2">
        <f t="shared" si="70"/>
        <v>5.2659405731204409E-2</v>
      </c>
      <c r="AD425" s="2">
        <f t="shared" si="70"/>
        <v>-4.1026766125493642E-2</v>
      </c>
    </row>
    <row r="426" spans="1:30" x14ac:dyDescent="0.25">
      <c r="A426" s="8" t="s">
        <v>13</v>
      </c>
      <c r="B426" s="11" t="s">
        <v>43</v>
      </c>
      <c r="C426" s="11" t="s">
        <v>43</v>
      </c>
      <c r="D426" s="8">
        <v>1380</v>
      </c>
      <c r="E426" s="8">
        <v>8</v>
      </c>
      <c r="F426" s="2">
        <f t="shared" ref="F426:AD426" si="71">IF(OR($E426=3,$E426=4,$E426=5,$E426=6,$E426=7),0,(F160-INDEX(F$1:F$12,MATCH($E426,$E$1:$E$12,0)))/F$13)</f>
        <v>4.3183068415414458E-2</v>
      </c>
      <c r="G426" s="2">
        <f t="shared" si="71"/>
        <v>2.3056318448445402E-2</v>
      </c>
      <c r="H426" s="2">
        <f t="shared" si="71"/>
        <v>3.8992011171664599E-2</v>
      </c>
      <c r="I426" s="2">
        <f t="shared" si="71"/>
        <v>4.1053109234725216E-2</v>
      </c>
      <c r="J426" s="2">
        <f t="shared" si="71"/>
        <v>9.7286276993725374E-3</v>
      </c>
      <c r="K426" s="2">
        <f t="shared" si="71"/>
        <v>5.4016620498614963E-2</v>
      </c>
      <c r="L426" s="2">
        <f t="shared" si="71"/>
        <v>5.5241495586630954E-2</v>
      </c>
      <c r="M426" s="2">
        <f t="shared" si="71"/>
        <v>3.7593227171941142E-2</v>
      </c>
      <c r="N426" s="2">
        <f t="shared" si="71"/>
        <v>6.2269872211392638E-3</v>
      </c>
      <c r="O426" s="2">
        <f t="shared" si="71"/>
        <v>-7.1733229934083046E-3</v>
      </c>
      <c r="P426" s="2">
        <f t="shared" si="71"/>
        <v>8.1566943922726065E-2</v>
      </c>
      <c r="Q426" s="2">
        <f t="shared" si="71"/>
        <v>6.5643387055512953E-2</v>
      </c>
      <c r="R426" s="2">
        <f t="shared" si="71"/>
        <v>-4.2967009550376807E-2</v>
      </c>
      <c r="S426" s="2">
        <f t="shared" si="71"/>
        <v>-6.3642710651481443E-2</v>
      </c>
      <c r="T426" s="2">
        <f t="shared" si="71"/>
        <v>-8.9716619230293268E-2</v>
      </c>
      <c r="U426" s="2">
        <f t="shared" si="71"/>
        <v>-9.0897419437668506E-2</v>
      </c>
      <c r="V426" s="2">
        <f t="shared" si="71"/>
        <v>-8.357249149659865E-2</v>
      </c>
      <c r="W426" s="2">
        <f t="shared" si="71"/>
        <v>-0.10007412898443291</v>
      </c>
      <c r="X426" s="2">
        <f t="shared" si="71"/>
        <v>-0.10031482541499713</v>
      </c>
      <c r="Y426" s="2">
        <f t="shared" si="71"/>
        <v>-2.9555674972424138E-2</v>
      </c>
      <c r="Z426" s="2">
        <f t="shared" si="71"/>
        <v>-9.3309431210500754E-2</v>
      </c>
      <c r="AA426" s="2">
        <f t="shared" si="71"/>
        <v>-8.1238938053097343E-2</v>
      </c>
      <c r="AB426" s="2">
        <f t="shared" si="71"/>
        <v>-2.5349487418452932E-2</v>
      </c>
      <c r="AC426" s="2">
        <f t="shared" si="71"/>
        <v>-6.2563885657890103E-2</v>
      </c>
      <c r="AD426" s="2">
        <f t="shared" si="71"/>
        <v>-4.0807371654234308E-2</v>
      </c>
    </row>
    <row r="427" spans="1:30" x14ac:dyDescent="0.25">
      <c r="A427" s="8" t="s">
        <v>12</v>
      </c>
      <c r="B427" s="11" t="s">
        <v>43</v>
      </c>
      <c r="C427" s="11" t="s">
        <v>43</v>
      </c>
      <c r="D427" s="8">
        <v>1380</v>
      </c>
      <c r="E427" s="8">
        <v>9</v>
      </c>
      <c r="F427" s="2">
        <f t="shared" ref="F427:AD427" si="72">IF(OR($E427=3,$E427=4,$E427=5,$E427=6,$E427=7),0,(F161-INDEX(F$1:F$12,MATCH($E427,$E$1:$E$12,0)))/F$13)</f>
        <v>0.25676771186195313</v>
      </c>
      <c r="G427" s="2">
        <f t="shared" si="72"/>
        <v>0.2894585155799681</v>
      </c>
      <c r="H427" s="2">
        <f t="shared" si="72"/>
        <v>0.22312498299766956</v>
      </c>
      <c r="I427" s="2">
        <f t="shared" si="72"/>
        <v>0.31737416697066489</v>
      </c>
      <c r="J427" s="2">
        <f t="shared" si="72"/>
        <v>0.30818867401674549</v>
      </c>
      <c r="K427" s="2">
        <f t="shared" si="72"/>
        <v>0.3256386580486304</v>
      </c>
      <c r="L427" s="2">
        <f t="shared" si="72"/>
        <v>0.34369731230784489</v>
      </c>
      <c r="M427" s="2">
        <f t="shared" si="72"/>
        <v>0.23246321306188264</v>
      </c>
      <c r="N427" s="2">
        <f t="shared" si="72"/>
        <v>0.27306692657569853</v>
      </c>
      <c r="O427" s="2">
        <f t="shared" si="72"/>
        <v>7.6773943388910429E-2</v>
      </c>
      <c r="P427" s="2">
        <f t="shared" si="72"/>
        <v>0.13945532599946339</v>
      </c>
      <c r="Q427" s="2">
        <f t="shared" si="72"/>
        <v>0.2671271424916859</v>
      </c>
      <c r="R427" s="2">
        <f t="shared" si="72"/>
        <v>0.2301001530384921</v>
      </c>
      <c r="S427" s="2">
        <f t="shared" si="72"/>
        <v>0.21348780381376276</v>
      </c>
      <c r="T427" s="2">
        <f t="shared" si="72"/>
        <v>0.41294394258136363</v>
      </c>
      <c r="U427" s="2">
        <f t="shared" si="72"/>
        <v>0.11567595326742841</v>
      </c>
      <c r="V427" s="2">
        <f t="shared" si="72"/>
        <v>0.57411245748299311</v>
      </c>
      <c r="W427" s="2">
        <f t="shared" si="72"/>
        <v>0.22170057381324984</v>
      </c>
      <c r="X427" s="2">
        <f t="shared" si="72"/>
        <v>0.22667429879793932</v>
      </c>
      <c r="Y427" s="2">
        <f t="shared" si="72"/>
        <v>0.2135362163079447</v>
      </c>
      <c r="Z427" s="2">
        <f t="shared" si="72"/>
        <v>0.28123480797277595</v>
      </c>
      <c r="AA427" s="2">
        <f t="shared" si="72"/>
        <v>0.54477876106194689</v>
      </c>
      <c r="AB427" s="2">
        <f t="shared" si="72"/>
        <v>0.23765144454799628</v>
      </c>
      <c r="AC427" s="2">
        <f t="shared" si="72"/>
        <v>0.14056607098798068</v>
      </c>
      <c r="AD427" s="2">
        <f t="shared" si="72"/>
        <v>0.38986397542781914</v>
      </c>
    </row>
    <row r="428" spans="1:30" x14ac:dyDescent="0.25">
      <c r="A428" s="8" t="s">
        <v>11</v>
      </c>
      <c r="B428" s="11" t="s">
        <v>43</v>
      </c>
      <c r="C428" s="11" t="s">
        <v>43</v>
      </c>
      <c r="D428" s="8">
        <v>1380</v>
      </c>
      <c r="E428" s="8">
        <v>10</v>
      </c>
      <c r="F428" s="2">
        <f t="shared" ref="F428:AD428" si="73">IF(OR($E428=3,$E428=4,$E428=5,$E428=6,$E428=7),0,(F162-INDEX(F$1:F$12,MATCH($E428,$E$1:$E$12,0)))/F$13)</f>
        <v>4.7769188453632122E-2</v>
      </c>
      <c r="G428" s="2">
        <f t="shared" si="73"/>
        <v>5.2147967314277975E-2</v>
      </c>
      <c r="H428" s="2">
        <f t="shared" si="73"/>
        <v>0.13529321085610135</v>
      </c>
      <c r="I428" s="2">
        <f t="shared" si="73"/>
        <v>8.1180877472395496E-2</v>
      </c>
      <c r="J428" s="2">
        <f t="shared" si="73"/>
        <v>6.1281447318936678E-2</v>
      </c>
      <c r="K428" s="2">
        <f t="shared" si="73"/>
        <v>0.10982866523032728</v>
      </c>
      <c r="L428" s="2">
        <f t="shared" si="73"/>
        <v>9.4763463254983638E-2</v>
      </c>
      <c r="M428" s="2">
        <f t="shared" si="73"/>
        <v>5.301350534166499E-2</v>
      </c>
      <c r="N428" s="2">
        <f t="shared" si="73"/>
        <v>0.14035087719298248</v>
      </c>
      <c r="O428" s="2">
        <f t="shared" si="73"/>
        <v>0.16808840635905389</v>
      </c>
      <c r="P428" s="2">
        <f t="shared" si="73"/>
        <v>0.21753420982023075</v>
      </c>
      <c r="Q428" s="2">
        <f t="shared" si="73"/>
        <v>0.18430971262897589</v>
      </c>
      <c r="R428" s="2">
        <f t="shared" si="73"/>
        <v>0.25644602003060768</v>
      </c>
      <c r="S428" s="2">
        <f t="shared" si="73"/>
        <v>0.23951651612340183</v>
      </c>
      <c r="T428" s="2">
        <f t="shared" si="73"/>
        <v>0.18141319143670337</v>
      </c>
      <c r="U428" s="2">
        <f t="shared" si="73"/>
        <v>0.12376428296315317</v>
      </c>
      <c r="V428" s="2">
        <f t="shared" si="73"/>
        <v>0.25507546768707479</v>
      </c>
      <c r="W428" s="2">
        <f t="shared" si="73"/>
        <v>0.16912390522472062</v>
      </c>
      <c r="X428" s="2">
        <f t="shared" si="73"/>
        <v>8.0423583285632497E-2</v>
      </c>
      <c r="Y428" s="2">
        <f t="shared" si="73"/>
        <v>0.10164889555109313</v>
      </c>
      <c r="Z428" s="2">
        <f t="shared" si="73"/>
        <v>2.7315264948954771E-2</v>
      </c>
      <c r="AA428" s="2">
        <f t="shared" si="73"/>
        <v>0.26106194690265488</v>
      </c>
      <c r="AB428" s="2">
        <f t="shared" si="73"/>
        <v>1.9944082013047537E-2</v>
      </c>
      <c r="AC428" s="2">
        <f t="shared" si="73"/>
        <v>0.16485143280109973</v>
      </c>
      <c r="AD428" s="2">
        <f t="shared" si="73"/>
        <v>6.1211057481351458E-2</v>
      </c>
    </row>
    <row r="429" spans="1:30" x14ac:dyDescent="0.25">
      <c r="A429" s="8" t="s">
        <v>10</v>
      </c>
      <c r="B429" s="11" t="s">
        <v>43</v>
      </c>
      <c r="C429" s="11" t="s">
        <v>43</v>
      </c>
      <c r="D429" s="8">
        <v>1380</v>
      </c>
      <c r="E429" s="8">
        <v>11</v>
      </c>
      <c r="F429" s="2">
        <f t="shared" ref="F429:AD429" si="74">IF(OR($E429=3,$E429=4,$E429=5,$E429=6,$E429=7),0,(F163-INDEX(F$1:F$12,MATCH($E429,$E$1:$E$12,0)))/F$13)</f>
        <v>-8.7848519065404321E-2</v>
      </c>
      <c r="G429" s="2">
        <f t="shared" si="74"/>
        <v>-2.1733970772725739E-2</v>
      </c>
      <c r="H429" s="2">
        <f t="shared" si="74"/>
        <v>-0.13415972215925065</v>
      </c>
      <c r="I429" s="2">
        <f t="shared" si="74"/>
        <v>-0.10580918400939576</v>
      </c>
      <c r="J429" s="2">
        <f t="shared" si="74"/>
        <v>-6.7655034540092224E-2</v>
      </c>
      <c r="K429" s="2">
        <f t="shared" si="74"/>
        <v>-7.1560480147737776E-2</v>
      </c>
      <c r="L429" s="2">
        <f t="shared" si="74"/>
        <v>-7.9589407914311211E-2</v>
      </c>
      <c r="M429" s="2">
        <f t="shared" si="74"/>
        <v>-0.10340657125579519</v>
      </c>
      <c r="N429" s="2">
        <f t="shared" si="74"/>
        <v>-5.4580896686159855E-2</v>
      </c>
      <c r="O429" s="2">
        <f t="shared" si="74"/>
        <v>-0.10766446943259661</v>
      </c>
      <c r="P429" s="2">
        <f t="shared" si="74"/>
        <v>-8.5256238261336201E-2</v>
      </c>
      <c r="Q429" s="2">
        <f t="shared" si="74"/>
        <v>-7.9184787243114188E-2</v>
      </c>
      <c r="R429" s="2">
        <f t="shared" si="74"/>
        <v>-9.7150384533426337E-2</v>
      </c>
      <c r="S429" s="2">
        <f t="shared" si="74"/>
        <v>-0.12959811493651002</v>
      </c>
      <c r="T429" s="2">
        <f t="shared" si="74"/>
        <v>-7.9940601410716489E-2</v>
      </c>
      <c r="U429" s="2">
        <f t="shared" si="74"/>
        <v>-6.2395686224162278E-2</v>
      </c>
      <c r="V429" s="2">
        <f t="shared" si="74"/>
        <v>-0.10387436224489796</v>
      </c>
      <c r="W429" s="2">
        <f t="shared" si="74"/>
        <v>-0.1330203442879499</v>
      </c>
      <c r="X429" s="2">
        <f t="shared" si="74"/>
        <v>-0.11605609616485404</v>
      </c>
      <c r="Y429" s="2">
        <f t="shared" si="74"/>
        <v>-0.11839239754504059</v>
      </c>
      <c r="Z429" s="2">
        <f t="shared" si="74"/>
        <v>-0.10008507535245503</v>
      </c>
      <c r="AA429" s="2">
        <f t="shared" si="74"/>
        <v>-0.11929203539823006</v>
      </c>
      <c r="AB429" s="2">
        <f t="shared" si="74"/>
        <v>-9.4874184529356947E-2</v>
      </c>
      <c r="AC429" s="2">
        <f t="shared" si="74"/>
        <v>-9.3510979521342213E-2</v>
      </c>
      <c r="AD429" s="2">
        <f t="shared" si="74"/>
        <v>-7.9640193067134699E-2</v>
      </c>
    </row>
    <row r="430" spans="1:30" x14ac:dyDescent="0.25">
      <c r="A430" s="8" t="s">
        <v>9</v>
      </c>
      <c r="B430" s="11" t="s">
        <v>43</v>
      </c>
      <c r="C430" s="11" t="s">
        <v>43</v>
      </c>
      <c r="D430" s="8">
        <v>1380</v>
      </c>
      <c r="E430" s="8">
        <v>12</v>
      </c>
      <c r="F430" s="2">
        <f t="shared" ref="F430:AD430" si="75">IF(OR($E430=3,$E430=4,$E430=5,$E430=6,$E430=7),0,(F164-INDEX(F$1:F$12,MATCH($E430,$E$1:$E$12,0)))/F$13)</f>
        <v>-9.3720142447667854E-2</v>
      </c>
      <c r="G430" s="2">
        <f t="shared" si="75"/>
        <v>-0.12009629403587292</v>
      </c>
      <c r="H430" s="2">
        <f t="shared" si="75"/>
        <v>-7.7303929125218773E-2</v>
      </c>
      <c r="I430" s="2">
        <f t="shared" si="75"/>
        <v>-9.6093103540319066E-2</v>
      </c>
      <c r="J430" s="2">
        <f t="shared" si="75"/>
        <v>-0.10475841729181923</v>
      </c>
      <c r="K430" s="2">
        <f t="shared" si="75"/>
        <v>-0.10752026264491639</v>
      </c>
      <c r="L430" s="2">
        <f t="shared" si="75"/>
        <v>-0.11192105524149558</v>
      </c>
      <c r="M430" s="2">
        <f t="shared" si="75"/>
        <v>-0.10975609756097561</v>
      </c>
      <c r="N430" s="2">
        <f t="shared" si="75"/>
        <v>-8.5066060212259043E-2</v>
      </c>
      <c r="O430" s="2">
        <f t="shared" si="75"/>
        <v>-0.13041230451079228</v>
      </c>
      <c r="P430" s="2">
        <f t="shared" si="75"/>
        <v>-0.10786155084518378</v>
      </c>
      <c r="Q430" s="2">
        <f t="shared" si="75"/>
        <v>-6.7212415792615346E-2</v>
      </c>
      <c r="R430" s="2">
        <f t="shared" si="75"/>
        <v>-0.1132291121830263</v>
      </c>
      <c r="S430" s="2">
        <f t="shared" si="75"/>
        <v>-0.14388881616267402</v>
      </c>
      <c r="T430" s="2">
        <f t="shared" si="75"/>
        <v>-0.1251082786783814</v>
      </c>
      <c r="U430" s="2">
        <f t="shared" si="75"/>
        <v>-6.2138913852869418E-2</v>
      </c>
      <c r="V430" s="2">
        <f t="shared" si="75"/>
        <v>-0.11851615646258504</v>
      </c>
      <c r="W430" s="2">
        <f t="shared" si="75"/>
        <v>-0.12121461713752298</v>
      </c>
      <c r="X430" s="2">
        <f t="shared" si="75"/>
        <v>-0.11176302232398398</v>
      </c>
      <c r="Y430" s="2">
        <f t="shared" si="75"/>
        <v>-0.12373787368837853</v>
      </c>
      <c r="Z430" s="2">
        <f t="shared" si="75"/>
        <v>-9.8292416140009733E-2</v>
      </c>
      <c r="AA430" s="2">
        <f t="shared" si="75"/>
        <v>-0.1447787610619469</v>
      </c>
      <c r="AB430" s="2">
        <f t="shared" si="75"/>
        <v>-0.12432432432432433</v>
      </c>
      <c r="AC430" s="2">
        <f t="shared" si="75"/>
        <v>-8.7377956363892714E-2</v>
      </c>
      <c r="AD430" s="2">
        <f t="shared" si="75"/>
        <v>-1.9087318999561214E-2</v>
      </c>
    </row>
    <row r="431" spans="1:30" x14ac:dyDescent="0.25">
      <c r="A431" s="8" t="s">
        <v>8</v>
      </c>
      <c r="B431" s="11" t="s">
        <v>43</v>
      </c>
      <c r="C431" s="11" t="s">
        <v>43</v>
      </c>
      <c r="D431" s="8">
        <v>1381</v>
      </c>
      <c r="E431" s="8">
        <v>1</v>
      </c>
      <c r="F431" s="2">
        <f t="shared" ref="F431:AD431" si="76">IF(OR($E431=3,$E431=4,$E431=5,$E431=6,$E431=7),0,(F165-INDEX(F$1:F$12,MATCH($E431,$E$1:$E$12,0)))/F$13)</f>
        <v>0.19672544080604537</v>
      </c>
      <c r="G431" s="2">
        <f t="shared" si="76"/>
        <v>0.45515885125283972</v>
      </c>
      <c r="H431" s="2">
        <f t="shared" si="76"/>
        <v>8.469427542868542E-2</v>
      </c>
      <c r="I431" s="2">
        <f t="shared" si="76"/>
        <v>0.12023204705003068</v>
      </c>
      <c r="J431" s="2">
        <f t="shared" si="76"/>
        <v>0.13027255992557549</v>
      </c>
      <c r="K431" s="2">
        <f t="shared" si="76"/>
        <v>0.16953934543962246</v>
      </c>
      <c r="L431" s="2">
        <f t="shared" si="76"/>
        <v>0.17301398393335315</v>
      </c>
      <c r="M431" s="2">
        <f t="shared" si="76"/>
        <v>5.7901632735335599E-2</v>
      </c>
      <c r="N431" s="2">
        <f t="shared" si="76"/>
        <v>0.13553173056097034</v>
      </c>
      <c r="O431" s="2">
        <f t="shared" si="76"/>
        <v>0.19264572831846968</v>
      </c>
      <c r="P431" s="2">
        <f t="shared" si="76"/>
        <v>0.36215454789374835</v>
      </c>
      <c r="Q431" s="2">
        <f t="shared" si="76"/>
        <v>0.25234075211051415</v>
      </c>
      <c r="R431" s="2">
        <f t="shared" si="76"/>
        <v>0.40845779818291006</v>
      </c>
      <c r="S431" s="2">
        <f t="shared" si="76"/>
        <v>0.14290701226163985</v>
      </c>
      <c r="T431" s="2">
        <f t="shared" si="76"/>
        <v>0.35738151218908548</v>
      </c>
      <c r="U431" s="2">
        <f t="shared" si="76"/>
        <v>0.68892027217871354</v>
      </c>
      <c r="V431" s="2">
        <f t="shared" si="76"/>
        <v>0.23131909013605439</v>
      </c>
      <c r="W431" s="2">
        <f t="shared" si="76"/>
        <v>0.19539851192927546</v>
      </c>
      <c r="X431" s="2">
        <f t="shared" si="76"/>
        <v>0.27590154550658275</v>
      </c>
      <c r="Y431" s="2">
        <f t="shared" si="76"/>
        <v>0.3111123681307803</v>
      </c>
      <c r="Z431" s="2">
        <f t="shared" si="76"/>
        <v>0.25042537676227516</v>
      </c>
      <c r="AA431" s="2">
        <f t="shared" si="76"/>
        <v>0.15256637168141593</v>
      </c>
      <c r="AB431" s="2">
        <f t="shared" si="76"/>
        <v>0.27530288909599254</v>
      </c>
      <c r="AC431" s="2">
        <f t="shared" si="76"/>
        <v>0.48679990130767331</v>
      </c>
      <c r="AD431" s="2">
        <f t="shared" si="76"/>
        <v>0.11364633611232994</v>
      </c>
    </row>
    <row r="432" spans="1:30" x14ac:dyDescent="0.25">
      <c r="A432" s="8" t="s">
        <v>7</v>
      </c>
      <c r="B432" s="11" t="s">
        <v>43</v>
      </c>
      <c r="C432" s="11" t="s">
        <v>43</v>
      </c>
      <c r="D432" s="8">
        <v>1381</v>
      </c>
      <c r="E432" s="8">
        <v>2</v>
      </c>
      <c r="F432" s="2">
        <f t="shared" ref="F432:AD432" si="77">IF(OR($E432=3,$E432=4,$E432=5,$E432=6,$E432=7),0,(F166-INDEX(F$1:F$12,MATCH($E432,$E$1:$E$12,0)))/F$13)</f>
        <v>-2.9951648860708183E-2</v>
      </c>
      <c r="G432" s="2">
        <f t="shared" si="77"/>
        <v>-5.8420642186281499E-2</v>
      </c>
      <c r="H432" s="2">
        <f t="shared" si="77"/>
        <v>-7.9752264710416326E-2</v>
      </c>
      <c r="I432" s="2">
        <f t="shared" si="77"/>
        <v>-5.9008283581425562E-2</v>
      </c>
      <c r="J432" s="2">
        <f t="shared" si="77"/>
        <v>-6.8862453237267654E-2</v>
      </c>
      <c r="K432" s="2">
        <f t="shared" si="77"/>
        <v>-5.8069149481891867E-2</v>
      </c>
      <c r="L432" s="2">
        <f t="shared" si="77"/>
        <v>-5.0233065555886143E-2</v>
      </c>
      <c r="M432" s="2">
        <f t="shared" si="77"/>
        <v>-8.3198951824228984E-2</v>
      </c>
      <c r="N432" s="2">
        <f t="shared" si="77"/>
        <v>-5.956248646307126E-2</v>
      </c>
      <c r="O432" s="2">
        <f t="shared" si="77"/>
        <v>-8.3624143724957981E-2</v>
      </c>
      <c r="P432" s="2">
        <f t="shared" si="77"/>
        <v>-6.6943922726053137E-2</v>
      </c>
      <c r="Q432" s="2">
        <f t="shared" si="77"/>
        <v>-6.7741110258378104E-2</v>
      </c>
      <c r="R432" s="2">
        <f t="shared" si="77"/>
        <v>-8.6185854594060585E-2</v>
      </c>
      <c r="S432" s="2">
        <f t="shared" si="77"/>
        <v>-7.1780774097831304E-2</v>
      </c>
      <c r="T432" s="2">
        <f t="shared" si="77"/>
        <v>-6.8308377676030194E-2</v>
      </c>
      <c r="U432" s="2">
        <f t="shared" si="77"/>
        <v>-9.1410964180254212E-2</v>
      </c>
      <c r="V432" s="2">
        <f t="shared" si="77"/>
        <v>-5.4129464285714288E-2</v>
      </c>
      <c r="W432" s="2">
        <f t="shared" si="77"/>
        <v>-9.3567251461988285E-2</v>
      </c>
      <c r="X432" s="2">
        <f t="shared" si="77"/>
        <v>-0.12135088723526044</v>
      </c>
      <c r="Y432" s="2">
        <f t="shared" si="77"/>
        <v>-5.3454761433379537E-2</v>
      </c>
      <c r="Z432" s="2">
        <f t="shared" si="77"/>
        <v>-8.1155809431210521E-2</v>
      </c>
      <c r="AA432" s="2">
        <f t="shared" si="77"/>
        <v>-2.9734513274336283E-2</v>
      </c>
      <c r="AB432" s="2">
        <f t="shared" si="77"/>
        <v>-7.474370922646785E-2</v>
      </c>
      <c r="AC432" s="2">
        <f t="shared" si="77"/>
        <v>-0.11229776884847202</v>
      </c>
      <c r="AD432" s="2">
        <f t="shared" si="77"/>
        <v>-8.6660816147433081E-2</v>
      </c>
    </row>
    <row r="433" spans="1:30" x14ac:dyDescent="0.25">
      <c r="A433" s="8" t="s">
        <v>13</v>
      </c>
      <c r="B433" s="11" t="s">
        <v>43</v>
      </c>
      <c r="C433" s="11" t="s">
        <v>43</v>
      </c>
      <c r="D433" s="8">
        <v>1381</v>
      </c>
      <c r="E433" s="8">
        <v>8</v>
      </c>
      <c r="F433" s="2">
        <f t="shared" ref="F433:AD433" si="78">IF(OR($E433=3,$E433=4,$E433=5,$E433=6,$E433=7),0,(F172-INDEX(F$1:F$12,MATCH($E433,$E$1:$E$12,0)))/F$13)</f>
        <v>-3.8492718376328214E-2</v>
      </c>
      <c r="G433" s="2">
        <f t="shared" si="78"/>
        <v>7.066083477435324E-2</v>
      </c>
      <c r="H433" s="2">
        <f t="shared" si="78"/>
        <v>-6.8281359098287073E-2</v>
      </c>
      <c r="I433" s="2">
        <f t="shared" si="78"/>
        <v>-5.495101920972318E-2</v>
      </c>
      <c r="J433" s="2">
        <f t="shared" si="78"/>
        <v>-1.3430058787434928E-2</v>
      </c>
      <c r="K433" s="2">
        <f t="shared" si="78"/>
        <v>-4.2012927054478302E-2</v>
      </c>
      <c r="L433" s="2">
        <f t="shared" si="78"/>
        <v>-5.1770306456411792E-2</v>
      </c>
      <c r="M433" s="2">
        <f t="shared" si="78"/>
        <v>-5.4122152791775846E-2</v>
      </c>
      <c r="N433" s="2">
        <f t="shared" si="78"/>
        <v>4.2830842538444873E-2</v>
      </c>
      <c r="O433" s="2">
        <f t="shared" si="78"/>
        <v>-4.9179268450303737E-2</v>
      </c>
      <c r="P433" s="2">
        <f t="shared" si="78"/>
        <v>-4.4003219747786419E-2</v>
      </c>
      <c r="Q433" s="2">
        <f t="shared" si="78"/>
        <v>-4.4325061823143157E-2</v>
      </c>
      <c r="R433" s="2">
        <f t="shared" si="78"/>
        <v>-2.6733306212588077E-3</v>
      </c>
      <c r="S433" s="2">
        <f t="shared" si="78"/>
        <v>4.9810184579133401E-2</v>
      </c>
      <c r="T433" s="2">
        <f t="shared" si="78"/>
        <v>3.712411830219076E-4</v>
      </c>
      <c r="U433" s="2">
        <f t="shared" si="78"/>
        <v>-7.0869174476826294E-2</v>
      </c>
      <c r="V433" s="2">
        <f t="shared" si="78"/>
        <v>-6.6432823129252078E-4</v>
      </c>
      <c r="W433" s="2">
        <f t="shared" si="78"/>
        <v>5.6969497295664813E-2</v>
      </c>
      <c r="X433" s="2">
        <f t="shared" si="78"/>
        <v>-2.5901545506582708E-2</v>
      </c>
      <c r="Y433" s="2">
        <f t="shared" si="78"/>
        <v>0.10280849619594422</v>
      </c>
      <c r="Z433" s="2">
        <f t="shared" si="78"/>
        <v>1.0968643655809414E-2</v>
      </c>
      <c r="AA433" s="2">
        <f t="shared" si="78"/>
        <v>-7.6106194690265458E-3</v>
      </c>
      <c r="AB433" s="2">
        <f t="shared" si="78"/>
        <v>5.7036346691519114E-2</v>
      </c>
      <c r="AC433" s="2">
        <f t="shared" si="78"/>
        <v>-7.5781607979979529E-3</v>
      </c>
      <c r="AD433" s="2">
        <f t="shared" si="78"/>
        <v>0.13032031592803861</v>
      </c>
    </row>
    <row r="434" spans="1:30" x14ac:dyDescent="0.25">
      <c r="A434" s="8" t="s">
        <v>12</v>
      </c>
      <c r="B434" s="11" t="s">
        <v>43</v>
      </c>
      <c r="C434" s="11" t="s">
        <v>43</v>
      </c>
      <c r="D434" s="8">
        <v>1381</v>
      </c>
      <c r="E434" s="8">
        <v>9</v>
      </c>
      <c r="F434" s="2">
        <f t="shared" ref="F434:AD434" si="79">IF(OR($E434=3,$E434=4,$E434=5,$E434=6,$E434=7),0,(F173-INDEX(F$1:F$12,MATCH($E434,$E$1:$E$12,0)))/F$13)</f>
        <v>0.14159356090216857</v>
      </c>
      <c r="G434" s="2">
        <f t="shared" si="79"/>
        <v>0.22598582714542431</v>
      </c>
      <c r="H434" s="2">
        <f t="shared" si="79"/>
        <v>0.12174575395134161</v>
      </c>
      <c r="I434" s="2">
        <f t="shared" si="79"/>
        <v>0.13114929131336139</v>
      </c>
      <c r="J434" s="2">
        <f t="shared" si="79"/>
        <v>8.3034777617228467E-2</v>
      </c>
      <c r="K434" s="2">
        <f t="shared" si="79"/>
        <v>0.19893300502718789</v>
      </c>
      <c r="L434" s="2">
        <f t="shared" si="79"/>
        <v>0.16448477635624317</v>
      </c>
      <c r="M434" s="2">
        <f t="shared" si="79"/>
        <v>0.11847409796412013</v>
      </c>
      <c r="N434" s="2">
        <f t="shared" si="79"/>
        <v>0.11538878059345897</v>
      </c>
      <c r="O434" s="2">
        <f t="shared" si="79"/>
        <v>0.30192581103786992</v>
      </c>
      <c r="P434" s="2">
        <f t="shared" si="79"/>
        <v>0.28246579017976925</v>
      </c>
      <c r="Q434" s="2">
        <f t="shared" si="79"/>
        <v>0.30614820499701545</v>
      </c>
      <c r="R434" s="2">
        <f t="shared" si="79"/>
        <v>0.39379322368803399</v>
      </c>
      <c r="S434" s="2">
        <f t="shared" si="79"/>
        <v>6.5999040013963436E-2</v>
      </c>
      <c r="T434" s="2">
        <f t="shared" si="79"/>
        <v>7.5485707214453671E-3</v>
      </c>
      <c r="U434" s="2">
        <f t="shared" si="79"/>
        <v>0.1423802798818847</v>
      </c>
      <c r="V434" s="2">
        <f t="shared" si="79"/>
        <v>-5.1153273809523808E-2</v>
      </c>
      <c r="W434" s="2">
        <f t="shared" si="79"/>
        <v>3.9810010158416297E-3</v>
      </c>
      <c r="X434" s="2">
        <f t="shared" si="79"/>
        <v>5.5523755008586133E-2</v>
      </c>
      <c r="Y434" s="2">
        <f t="shared" si="79"/>
        <v>2.2343524620301508E-2</v>
      </c>
      <c r="Z434" s="2">
        <f t="shared" si="79"/>
        <v>-3.0809431210500719E-2</v>
      </c>
      <c r="AA434" s="2">
        <f t="shared" si="79"/>
        <v>-4.4247787610619455E-2</v>
      </c>
      <c r="AB434" s="2">
        <f t="shared" si="79"/>
        <v>2.4417520969245116E-2</v>
      </c>
      <c r="AC434" s="2">
        <f t="shared" si="79"/>
        <v>0.18180536463289979</v>
      </c>
      <c r="AD434" s="2">
        <f t="shared" si="79"/>
        <v>-4.3659499780605522E-2</v>
      </c>
    </row>
    <row r="435" spans="1:30" x14ac:dyDescent="0.25">
      <c r="A435" s="8" t="s">
        <v>11</v>
      </c>
      <c r="B435" s="11" t="s">
        <v>43</v>
      </c>
      <c r="C435" s="11" t="s">
        <v>43</v>
      </c>
      <c r="D435" s="8">
        <v>1381</v>
      </c>
      <c r="E435" s="8">
        <v>10</v>
      </c>
      <c r="F435" s="2">
        <f t="shared" ref="F435:AD435" si="80">IF(OR($E435=3,$E435=4,$E435=5,$E435=6,$E435=7),0,(F174-INDEX(F$1:F$12,MATCH($E435,$E$1:$E$12,0)))/F$13)</f>
        <v>-8.3965951533049601E-2</v>
      </c>
      <c r="G435" s="2">
        <f t="shared" si="80"/>
        <v>-5.8929237446173663E-2</v>
      </c>
      <c r="H435" s="2">
        <f t="shared" si="80"/>
        <v>-9.6935953354673143E-2</v>
      </c>
      <c r="I435" s="2">
        <f t="shared" si="80"/>
        <v>-0.11429740815545728</v>
      </c>
      <c r="J435" s="2">
        <f t="shared" si="80"/>
        <v>-8.5390233764177259E-2</v>
      </c>
      <c r="K435" s="2">
        <f t="shared" si="80"/>
        <v>-8.489791730788962E-2</v>
      </c>
      <c r="L435" s="2">
        <f t="shared" si="80"/>
        <v>-9.8631359714370717E-2</v>
      </c>
      <c r="M435" s="2">
        <f t="shared" si="80"/>
        <v>-0.10552308002418866</v>
      </c>
      <c r="N435" s="2">
        <f t="shared" si="80"/>
        <v>-6.5193848819579819E-2</v>
      </c>
      <c r="O435" s="2">
        <f t="shared" si="80"/>
        <v>-9.4028693291973622E-2</v>
      </c>
      <c r="P435" s="2">
        <f t="shared" si="80"/>
        <v>-5.4534478132546291E-2</v>
      </c>
      <c r="Q435" s="2">
        <f t="shared" si="80"/>
        <v>-8.6177197919331469E-2</v>
      </c>
      <c r="R435" s="2">
        <f t="shared" si="80"/>
        <v>-8.1013541000755515E-2</v>
      </c>
      <c r="S435" s="2">
        <f t="shared" si="80"/>
        <v>-0.10651481432997341</v>
      </c>
      <c r="T435" s="2">
        <f t="shared" si="80"/>
        <v>-4.3806459596584572E-2</v>
      </c>
      <c r="U435" s="2">
        <f t="shared" si="80"/>
        <v>-3.3123635896777491E-2</v>
      </c>
      <c r="V435" s="2">
        <f t="shared" si="80"/>
        <v>-0.11455676020408163</v>
      </c>
      <c r="W435" s="2">
        <f t="shared" si="80"/>
        <v>-9.8564094116355028E-2</v>
      </c>
      <c r="X435" s="2">
        <f t="shared" si="80"/>
        <v>-1.6313680595306246E-2</v>
      </c>
      <c r="Y435" s="2">
        <f t="shared" si="80"/>
        <v>-0.10792770879882344</v>
      </c>
      <c r="Z435" s="2">
        <f t="shared" si="80"/>
        <v>-9.0240641711230273E-3</v>
      </c>
      <c r="AA435" s="2">
        <f t="shared" si="80"/>
        <v>-0.13469026548672564</v>
      </c>
      <c r="AB435" s="2">
        <f t="shared" si="80"/>
        <v>-9.6365330848089459E-2</v>
      </c>
      <c r="AC435" s="2">
        <f t="shared" si="80"/>
        <v>0.16026928906277538</v>
      </c>
      <c r="AD435" s="2">
        <f t="shared" si="80"/>
        <v>-8.7099605089951737E-2</v>
      </c>
    </row>
    <row r="436" spans="1:30" x14ac:dyDescent="0.25">
      <c r="A436" s="8" t="s">
        <v>10</v>
      </c>
      <c r="B436" s="11" t="s">
        <v>43</v>
      </c>
      <c r="C436" s="11" t="s">
        <v>43</v>
      </c>
      <c r="D436" s="8">
        <v>1381</v>
      </c>
      <c r="E436" s="8">
        <v>11</v>
      </c>
      <c r="F436" s="2">
        <f t="shared" ref="F436:AD436" si="81">IF(OR($E436=3,$E436=4,$E436=5,$E436=6,$E436=7),0,(F175-INDEX(F$1:F$12,MATCH($E436,$E$1:$E$12,0)))/F$13)</f>
        <v>7.7008598975071674E-2</v>
      </c>
      <c r="G436" s="2">
        <f t="shared" si="81"/>
        <v>0.27799816905706437</v>
      </c>
      <c r="H436" s="2">
        <f t="shared" si="81"/>
        <v>4.9737484017809364E-2</v>
      </c>
      <c r="I436" s="2">
        <f t="shared" si="81"/>
        <v>7.116228167735851E-2</v>
      </c>
      <c r="J436" s="2">
        <f t="shared" si="81"/>
        <v>4.2992023119098999E-2</v>
      </c>
      <c r="K436" s="2">
        <f t="shared" si="81"/>
        <v>8.4487534626038779E-2</v>
      </c>
      <c r="L436" s="2">
        <f t="shared" si="81"/>
        <v>8.5440841019537833E-2</v>
      </c>
      <c r="M436" s="2">
        <f t="shared" si="81"/>
        <v>-1.5621850433380361E-2</v>
      </c>
      <c r="N436" s="2">
        <f t="shared" si="81"/>
        <v>0.24951267056530216</v>
      </c>
      <c r="O436" s="2">
        <f t="shared" si="81"/>
        <v>6.5917022101589706E-3</v>
      </c>
      <c r="P436" s="2">
        <f t="shared" si="81"/>
        <v>0.12402736785618459</v>
      </c>
      <c r="Q436" s="2">
        <f t="shared" si="81"/>
        <v>2.1471817174042823E-2</v>
      </c>
      <c r="R436" s="2">
        <f t="shared" si="81"/>
        <v>2.1212297320857783E-2</v>
      </c>
      <c r="S436" s="2">
        <f t="shared" si="81"/>
        <v>0.17956102456691542</v>
      </c>
      <c r="T436" s="2">
        <f t="shared" si="81"/>
        <v>3.5886647692117309E-2</v>
      </c>
      <c r="U436" s="2">
        <f t="shared" si="81"/>
        <v>2.7731416099627676E-2</v>
      </c>
      <c r="V436" s="2">
        <f t="shared" si="81"/>
        <v>0.19666772959183673</v>
      </c>
      <c r="W436" s="2">
        <f t="shared" si="81"/>
        <v>0.16322104164950715</v>
      </c>
      <c r="X436" s="2">
        <f t="shared" si="81"/>
        <v>1.7887807670291925E-2</v>
      </c>
      <c r="Y436" s="2">
        <f t="shared" si="81"/>
        <v>0.20148768277851628</v>
      </c>
      <c r="Z436" s="2">
        <f t="shared" si="81"/>
        <v>1.0512882839086054E-2</v>
      </c>
      <c r="AA436" s="2">
        <f t="shared" si="81"/>
        <v>0.1568141592920354</v>
      </c>
      <c r="AB436" s="2">
        <f t="shared" si="81"/>
        <v>8.4436160298229271E-2</v>
      </c>
      <c r="AC436" s="2">
        <f t="shared" si="81"/>
        <v>1.1878326460117725E-2</v>
      </c>
      <c r="AD436" s="2">
        <f t="shared" si="81"/>
        <v>2.3036419482229054E-2</v>
      </c>
    </row>
    <row r="437" spans="1:30" x14ac:dyDescent="0.25">
      <c r="A437" s="8" t="s">
        <v>9</v>
      </c>
      <c r="B437" s="11" t="s">
        <v>43</v>
      </c>
      <c r="C437" s="11" t="s">
        <v>43</v>
      </c>
      <c r="D437" s="8">
        <v>1381</v>
      </c>
      <c r="E437" s="8">
        <v>12</v>
      </c>
      <c r="F437" s="2">
        <f t="shared" ref="F437:AD437" si="82">IF(OR($E437=3,$E437=4,$E437=5,$E437=6,$E437=7),0,(F176-INDEX(F$1:F$12,MATCH($E437,$E$1:$E$12,0)))/F$13)</f>
        <v>1.3173513998668172E-2</v>
      </c>
      <c r="G437" s="2">
        <f t="shared" si="82"/>
        <v>0.15495202251381684</v>
      </c>
      <c r="H437" s="2">
        <f t="shared" si="82"/>
        <v>-1.6004860399532101E-2</v>
      </c>
      <c r="I437" s="2">
        <f t="shared" si="82"/>
        <v>-2.5535852514881087E-2</v>
      </c>
      <c r="J437" s="2">
        <f t="shared" si="82"/>
        <v>-2.2416420894281579E-2</v>
      </c>
      <c r="K437" s="2">
        <f t="shared" si="82"/>
        <v>-1.6825689955883859E-2</v>
      </c>
      <c r="L437" s="2">
        <f t="shared" si="82"/>
        <v>2.3455320837052464E-2</v>
      </c>
      <c r="M437" s="2">
        <f t="shared" si="82"/>
        <v>-5.9967748437814959E-2</v>
      </c>
      <c r="N437" s="2">
        <f t="shared" si="82"/>
        <v>3.3192549274420627E-2</v>
      </c>
      <c r="O437" s="2">
        <f t="shared" si="82"/>
        <v>1.7448623497479644E-2</v>
      </c>
      <c r="P437" s="2">
        <f t="shared" si="82"/>
        <v>4.9101153742956816E-2</v>
      </c>
      <c r="Q437" s="2">
        <f t="shared" si="82"/>
        <v>-2.5581990278843213E-4</v>
      </c>
      <c r="R437" s="2">
        <f t="shared" si="82"/>
        <v>1.7725344336607201E-2</v>
      </c>
      <c r="S437" s="2">
        <f t="shared" si="82"/>
        <v>-0.12119823711655106</v>
      </c>
      <c r="T437" s="2">
        <f t="shared" si="82"/>
        <v>-0.11223858433362208</v>
      </c>
      <c r="U437" s="2">
        <f t="shared" si="82"/>
        <v>-4.2110668892027206E-2</v>
      </c>
      <c r="V437" s="2">
        <f t="shared" si="82"/>
        <v>-2.8698979591836732E-2</v>
      </c>
      <c r="W437" s="2">
        <f t="shared" si="82"/>
        <v>-0.1176454438129753</v>
      </c>
      <c r="X437" s="2">
        <f t="shared" si="82"/>
        <v>-9.6880366342301086E-2</v>
      </c>
      <c r="Y437" s="2">
        <f t="shared" si="82"/>
        <v>-0.1127075260910145</v>
      </c>
      <c r="Z437" s="2">
        <f t="shared" si="82"/>
        <v>-0.12594190568789501</v>
      </c>
      <c r="AA437" s="2">
        <f t="shared" si="82"/>
        <v>-0.11256637168141591</v>
      </c>
      <c r="AB437" s="2">
        <f t="shared" si="82"/>
        <v>-0.10009319664492078</v>
      </c>
      <c r="AC437" s="2">
        <f t="shared" si="82"/>
        <v>-9.1960100102217057E-2</v>
      </c>
      <c r="AD437" s="2">
        <f t="shared" si="82"/>
        <v>-0.1103554190434401</v>
      </c>
    </row>
    <row r="438" spans="1:30" x14ac:dyDescent="0.25">
      <c r="A438" s="8" t="s">
        <v>8</v>
      </c>
      <c r="B438" s="11" t="s">
        <v>43</v>
      </c>
      <c r="C438" s="11" t="s">
        <v>43</v>
      </c>
      <c r="D438" s="8">
        <v>1382</v>
      </c>
      <c r="E438" s="8">
        <v>1</v>
      </c>
      <c r="F438" s="2">
        <f t="shared" ref="F438:AD438" si="83">IF(OR($E438=3,$E438=4,$E438=5,$E438=6,$E438=7),0,(F177-INDEX(F$1:F$12,MATCH($E438,$E$1:$E$12,0)))/F$13)</f>
        <v>6.1226439676886991E-2</v>
      </c>
      <c r="G438" s="2">
        <f t="shared" si="83"/>
        <v>0.13250601837724207</v>
      </c>
      <c r="H438" s="2">
        <f t="shared" si="83"/>
        <v>4.2256458618594651E-2</v>
      </c>
      <c r="I438" s="2">
        <f t="shared" si="83"/>
        <v>4.5048091039318082E-2</v>
      </c>
      <c r="J438" s="2">
        <f t="shared" si="83"/>
        <v>5.0503750915460895E-2</v>
      </c>
      <c r="K438" s="2">
        <f t="shared" si="83"/>
        <v>6.6841079306453263E-2</v>
      </c>
      <c r="L438" s="2">
        <f t="shared" si="83"/>
        <v>6.9870078349697495E-2</v>
      </c>
      <c r="M438" s="2">
        <f t="shared" si="83"/>
        <v>3.3007458173755271E-2</v>
      </c>
      <c r="N438" s="2">
        <f t="shared" si="83"/>
        <v>5.528481698072342E-2</v>
      </c>
      <c r="O438" s="2">
        <f t="shared" si="83"/>
        <v>6.6627891947783388E-2</v>
      </c>
      <c r="P438" s="2">
        <f t="shared" si="83"/>
        <v>7.2645559431177911E-2</v>
      </c>
      <c r="Q438" s="2">
        <f t="shared" si="83"/>
        <v>7.9406497825530872E-2</v>
      </c>
      <c r="R438" s="2">
        <f t="shared" si="83"/>
        <v>6.8479882218476992E-2</v>
      </c>
      <c r="S438" s="2">
        <f t="shared" si="83"/>
        <v>2.3781472269494272E-2</v>
      </c>
      <c r="T438" s="2">
        <f t="shared" si="83"/>
        <v>0.15790124984531617</v>
      </c>
      <c r="U438" s="2">
        <f t="shared" si="83"/>
        <v>2.4650147644113499E-2</v>
      </c>
      <c r="V438" s="2">
        <f t="shared" si="83"/>
        <v>-8.9950042517006806E-2</v>
      </c>
      <c r="W438" s="2">
        <f t="shared" si="83"/>
        <v>4.1924058973725413E-2</v>
      </c>
      <c r="X438" s="2">
        <f t="shared" si="83"/>
        <v>-3.1482541499713813E-3</v>
      </c>
      <c r="Y438" s="2">
        <f t="shared" si="83"/>
        <v>0.10888932884577311</v>
      </c>
      <c r="Z438" s="2">
        <f t="shared" si="83"/>
        <v>0.11612785610111813</v>
      </c>
      <c r="AA438" s="2">
        <f t="shared" si="83"/>
        <v>-0.11893805309734513</v>
      </c>
      <c r="AB438" s="2">
        <f t="shared" si="83"/>
        <v>6.6915191053122089E-2</v>
      </c>
      <c r="AC438" s="2">
        <f t="shared" si="83"/>
        <v>0.11564625850340135</v>
      </c>
      <c r="AD438" s="2">
        <f t="shared" si="83"/>
        <v>-0.10881965774462485</v>
      </c>
    </row>
    <row r="439" spans="1:30" x14ac:dyDescent="0.25">
      <c r="A439" s="8" t="s">
        <v>7</v>
      </c>
      <c r="B439" s="11" t="s">
        <v>43</v>
      </c>
      <c r="C439" s="11" t="s">
        <v>43</v>
      </c>
      <c r="D439" s="8">
        <v>1382</v>
      </c>
      <c r="E439" s="8">
        <v>2</v>
      </c>
      <c r="F439" s="2">
        <f t="shared" ref="F439:AD439" si="84">IF(OR($E439=3,$E439=4,$E439=5,$E439=6,$E439=7),0,(F178-INDEX(F$1:F$12,MATCH($E439,$E$1:$E$12,0)))/F$13)</f>
        <v>2.650626827644113E-2</v>
      </c>
      <c r="G439" s="2">
        <f t="shared" si="84"/>
        <v>0.12847116264876413</v>
      </c>
      <c r="H439" s="2">
        <f t="shared" si="84"/>
        <v>-3.6135619655600804E-2</v>
      </c>
      <c r="I439" s="2">
        <f t="shared" si="84"/>
        <v>2.311572990719897E-2</v>
      </c>
      <c r="J439" s="2">
        <f t="shared" si="84"/>
        <v>5.3363947665327295E-2</v>
      </c>
      <c r="K439" s="2">
        <f t="shared" si="84"/>
        <v>2.4622960911049555E-2</v>
      </c>
      <c r="L439" s="2">
        <f t="shared" si="84"/>
        <v>2.0678369532877123E-2</v>
      </c>
      <c r="M439" s="2">
        <f t="shared" si="84"/>
        <v>-1.1136867567022778E-2</v>
      </c>
      <c r="N439" s="2">
        <f t="shared" si="84"/>
        <v>3.4762833008447049E-2</v>
      </c>
      <c r="O439" s="2">
        <f t="shared" si="84"/>
        <v>8.7889362802119723E-3</v>
      </c>
      <c r="P439" s="2">
        <f t="shared" si="84"/>
        <v>-4.1588408907968916E-3</v>
      </c>
      <c r="Q439" s="2">
        <f t="shared" si="84"/>
        <v>3.2062761149484142E-3</v>
      </c>
      <c r="R439" s="2">
        <f t="shared" si="84"/>
        <v>5.2323666724782537E-2</v>
      </c>
      <c r="S439" s="2">
        <f t="shared" si="84"/>
        <v>1.047257494436445E-2</v>
      </c>
      <c r="T439" s="2">
        <f t="shared" si="84"/>
        <v>9.25628016334612E-2</v>
      </c>
      <c r="U439" s="2">
        <f t="shared" si="84"/>
        <v>2.0541789703427838E-3</v>
      </c>
      <c r="V439" s="2">
        <f t="shared" si="84"/>
        <v>-5.0674957482993194E-2</v>
      </c>
      <c r="W439" s="2">
        <f t="shared" si="84"/>
        <v>1.707712159898965E-2</v>
      </c>
      <c r="X439" s="2">
        <f t="shared" si="84"/>
        <v>5.7240984544934183E-2</v>
      </c>
      <c r="Y439" s="2">
        <f t="shared" si="84"/>
        <v>1.2727324150804645E-2</v>
      </c>
      <c r="Z439" s="2">
        <f t="shared" si="84"/>
        <v>0.10054083616917842</v>
      </c>
      <c r="AA439" s="2">
        <f t="shared" si="84"/>
        <v>2.5486725663716812E-2</v>
      </c>
      <c r="AB439" s="2">
        <f t="shared" si="84"/>
        <v>-3.597390493942218E-2</v>
      </c>
      <c r="AC439" s="2">
        <f t="shared" si="84"/>
        <v>9.3898699376123509E-2</v>
      </c>
      <c r="AD439" s="2">
        <f t="shared" si="84"/>
        <v>3.8832821412900384E-2</v>
      </c>
    </row>
    <row r="440" spans="1:30" x14ac:dyDescent="0.25">
      <c r="A440" s="8" t="s">
        <v>13</v>
      </c>
      <c r="B440" s="11" t="s">
        <v>43</v>
      </c>
      <c r="C440" s="11" t="s">
        <v>43</v>
      </c>
      <c r="D440" s="8">
        <v>1382</v>
      </c>
      <c r="E440" s="8">
        <v>8</v>
      </c>
      <c r="F440" s="2">
        <f t="shared" ref="F440:AD440" si="85">IF(OR($E440=3,$E440=4,$E440=5,$E440=6,$E440=7),0,(F184-INDEX(F$1:F$12,MATCH($E440,$E$1:$E$12,0)))/F$13)</f>
        <v>-9.0434002142505576E-2</v>
      </c>
      <c r="G440" s="2">
        <f t="shared" si="85"/>
        <v>-0.10565218865493507</v>
      </c>
      <c r="H440" s="2">
        <f t="shared" si="85"/>
        <v>-0.12132863011090053</v>
      </c>
      <c r="I440" s="2">
        <f t="shared" si="85"/>
        <v>-0.11278483152565595</v>
      </c>
      <c r="J440" s="2">
        <f t="shared" si="85"/>
        <v>-0.12922349122147225</v>
      </c>
      <c r="K440" s="2">
        <f t="shared" si="85"/>
        <v>-9.2695188263055311E-2</v>
      </c>
      <c r="L440" s="2">
        <f t="shared" si="85"/>
        <v>-0.10592085688783101</v>
      </c>
      <c r="M440" s="2">
        <f t="shared" si="85"/>
        <v>-0.11832291876637774</v>
      </c>
      <c r="N440" s="2">
        <f t="shared" si="85"/>
        <v>-0.10921594108728613</v>
      </c>
      <c r="O440" s="2">
        <f t="shared" si="85"/>
        <v>-0.12983068372754297</v>
      </c>
      <c r="P440" s="2">
        <f t="shared" si="85"/>
        <v>-0.12248457204185671</v>
      </c>
      <c r="Q440" s="2">
        <f t="shared" si="85"/>
        <v>-0.11926323867996931</v>
      </c>
      <c r="R440" s="2">
        <f t="shared" si="85"/>
        <v>-0.12355436740861281</v>
      </c>
      <c r="S440" s="2">
        <f t="shared" si="85"/>
        <v>-0.11186019112449275</v>
      </c>
      <c r="T440" s="2">
        <f t="shared" si="85"/>
        <v>-8.9716619230293268E-2</v>
      </c>
      <c r="U440" s="2">
        <f t="shared" si="85"/>
        <v>-0.12427782770573886</v>
      </c>
      <c r="V440" s="2">
        <f t="shared" si="85"/>
        <v>-9.0481505102040824E-2</v>
      </c>
      <c r="W440" s="2">
        <f t="shared" si="85"/>
        <v>-0.11435082228262361</v>
      </c>
      <c r="X440" s="2">
        <f t="shared" si="85"/>
        <v>-0.11519748139668001</v>
      </c>
      <c r="Y440" s="2">
        <f t="shared" si="85"/>
        <v>-9.573776055660832E-2</v>
      </c>
      <c r="Z440" s="2">
        <f t="shared" si="85"/>
        <v>-0.10120928536703939</v>
      </c>
      <c r="AA440" s="2">
        <f t="shared" si="85"/>
        <v>-9.5044247787610614E-2</v>
      </c>
      <c r="AB440" s="2">
        <f t="shared" si="85"/>
        <v>-9.3196644920782848E-2</v>
      </c>
      <c r="AC440" s="2">
        <f t="shared" si="85"/>
        <v>-0.11754961051778225</v>
      </c>
      <c r="AD440" s="2">
        <f t="shared" si="85"/>
        <v>-8.6441421676173746E-2</v>
      </c>
    </row>
    <row r="441" spans="1:30" x14ac:dyDescent="0.25">
      <c r="A441" s="8" t="s">
        <v>12</v>
      </c>
      <c r="B441" s="11" t="s">
        <v>43</v>
      </c>
      <c r="C441" s="11" t="s">
        <v>43</v>
      </c>
      <c r="D441" s="8">
        <v>1382</v>
      </c>
      <c r="E441" s="8">
        <v>9</v>
      </c>
      <c r="F441" s="2">
        <f t="shared" ref="F441:AD441" si="86">IF(OR($E441=3,$E441=4,$E441=5,$E441=6,$E441=7),0,(F185-INDEX(F$1:F$12,MATCH($E441,$E$1:$E$12,0)))/F$13)</f>
        <v>1.776252931468774E-2</v>
      </c>
      <c r="G441" s="2">
        <f t="shared" si="86"/>
        <v>2.8515240904621431E-2</v>
      </c>
      <c r="H441" s="2">
        <f t="shared" si="86"/>
        <v>-2.6786604883976092E-2</v>
      </c>
      <c r="I441" s="2">
        <f t="shared" si="86"/>
        <v>-3.7725440649162299E-2</v>
      </c>
      <c r="J441" s="2">
        <f t="shared" si="86"/>
        <v>-5.97771223847509E-2</v>
      </c>
      <c r="K441" s="2">
        <f t="shared" si="86"/>
        <v>1.3542628501077264E-2</v>
      </c>
      <c r="L441" s="2">
        <f t="shared" si="86"/>
        <v>-5.7026678567886494E-3</v>
      </c>
      <c r="M441" s="2">
        <f t="shared" si="86"/>
        <v>-4.9234025398105223E-2</v>
      </c>
      <c r="N441" s="2">
        <f t="shared" si="86"/>
        <v>-3.525016244314489E-2</v>
      </c>
      <c r="O441" s="2">
        <f t="shared" si="86"/>
        <v>-1.3958898797983711E-2</v>
      </c>
      <c r="P441" s="2">
        <f t="shared" si="86"/>
        <v>1.6769519720955287E-3</v>
      </c>
      <c r="Q441" s="2">
        <f t="shared" si="86"/>
        <v>-3.3955828430118552E-2</v>
      </c>
      <c r="R441" s="2">
        <f t="shared" si="86"/>
        <v>4.3741887991321365E-2</v>
      </c>
      <c r="S441" s="2">
        <f t="shared" si="86"/>
        <v>-8.9998690928131966E-2</v>
      </c>
      <c r="T441" s="2">
        <f t="shared" si="86"/>
        <v>3.3287959410963991E-2</v>
      </c>
      <c r="U441" s="2">
        <f t="shared" si="86"/>
        <v>0.11567595326742841</v>
      </c>
      <c r="V441" s="2">
        <f t="shared" si="86"/>
        <v>0.21829825680272111</v>
      </c>
      <c r="W441" s="2">
        <f t="shared" si="86"/>
        <v>-7.4540812124207226E-2</v>
      </c>
      <c r="X441" s="2">
        <f t="shared" si="86"/>
        <v>-1.1448196908986847E-2</v>
      </c>
      <c r="Y441" s="2">
        <f t="shared" si="86"/>
        <v>2.2343524620301508E-2</v>
      </c>
      <c r="Z441" s="2">
        <f t="shared" si="86"/>
        <v>1.263976665046185E-2</v>
      </c>
      <c r="AA441" s="2">
        <f t="shared" si="86"/>
        <v>0.19044247787610619</v>
      </c>
      <c r="AB441" s="2">
        <f t="shared" si="86"/>
        <v>-4.3429636533084799E-2</v>
      </c>
      <c r="AC441" s="2">
        <f t="shared" si="86"/>
        <v>8.5580346128088527E-2</v>
      </c>
      <c r="AD441" s="2">
        <f t="shared" si="86"/>
        <v>3.0495831505046072E-2</v>
      </c>
    </row>
    <row r="442" spans="1:30" x14ac:dyDescent="0.25">
      <c r="A442" s="8" t="s">
        <v>11</v>
      </c>
      <c r="B442" s="11" t="s">
        <v>43</v>
      </c>
      <c r="C442" s="11" t="s">
        <v>43</v>
      </c>
      <c r="D442" s="8">
        <v>1382</v>
      </c>
      <c r="E442" s="8">
        <v>10</v>
      </c>
      <c r="F442" s="2">
        <f t="shared" ref="F442:AD442" si="87">IF(OR($E442=3,$E442=4,$E442=5,$E442=6,$E442=7),0,(F186-INDEX(F$1:F$12,MATCH($E442,$E$1:$E$12,0)))/F$13)</f>
        <v>0.23408031500622484</v>
      </c>
      <c r="G442" s="2">
        <f t="shared" si="87"/>
        <v>0.27077611636659549</v>
      </c>
      <c r="H442" s="2">
        <f t="shared" si="87"/>
        <v>0.19187696660288905</v>
      </c>
      <c r="I442" s="2">
        <f t="shared" si="87"/>
        <v>0.29863601178030275</v>
      </c>
      <c r="J442" s="2">
        <f t="shared" si="87"/>
        <v>0.24912412660081945</v>
      </c>
      <c r="K442" s="2">
        <f t="shared" si="87"/>
        <v>0.24587052426387607</v>
      </c>
      <c r="L442" s="2">
        <f t="shared" si="87"/>
        <v>0.33070514727759592</v>
      </c>
      <c r="M442" s="2">
        <f t="shared" si="87"/>
        <v>0.34257206208425717</v>
      </c>
      <c r="N442" s="2">
        <f t="shared" si="87"/>
        <v>0.31069958847736623</v>
      </c>
      <c r="O442" s="2">
        <f t="shared" si="87"/>
        <v>0.21681530308905261</v>
      </c>
      <c r="P442" s="2">
        <f t="shared" si="87"/>
        <v>0.16870136839280922</v>
      </c>
      <c r="Q442" s="2">
        <f t="shared" si="87"/>
        <v>0.30846763878229727</v>
      </c>
      <c r="R442" s="2">
        <f t="shared" si="87"/>
        <v>0.20356056643614032</v>
      </c>
      <c r="S442" s="2">
        <f t="shared" si="87"/>
        <v>0.42387747087315097</v>
      </c>
      <c r="T442" s="2">
        <f t="shared" si="87"/>
        <v>0.40663284246999132</v>
      </c>
      <c r="U442" s="2">
        <f t="shared" si="87"/>
        <v>0.13377840544357428</v>
      </c>
      <c r="V442" s="2">
        <f t="shared" si="87"/>
        <v>0.70761585884353739</v>
      </c>
      <c r="W442" s="2">
        <f t="shared" si="87"/>
        <v>0.41539686461851022</v>
      </c>
      <c r="X442" s="2">
        <f t="shared" si="87"/>
        <v>0.37063537492844878</v>
      </c>
      <c r="Y442" s="2">
        <f t="shared" si="87"/>
        <v>0.46565036626410616</v>
      </c>
      <c r="Z442" s="2">
        <f t="shared" si="87"/>
        <v>0.41835804569761792</v>
      </c>
      <c r="AA442" s="2">
        <f t="shared" si="87"/>
        <v>0.57858407079646013</v>
      </c>
      <c r="AB442" s="2">
        <f t="shared" si="87"/>
        <v>0.36402609506057781</v>
      </c>
      <c r="AC442" s="2">
        <f t="shared" si="87"/>
        <v>0.22441930139931621</v>
      </c>
      <c r="AD442" s="2">
        <f t="shared" si="87"/>
        <v>0.35212812637121538</v>
      </c>
    </row>
    <row r="443" spans="1:30" x14ac:dyDescent="0.25">
      <c r="A443" s="8" t="s">
        <v>10</v>
      </c>
      <c r="B443" s="11" t="s">
        <v>43</v>
      </c>
      <c r="C443" s="11" t="s">
        <v>43</v>
      </c>
      <c r="D443" s="8">
        <v>1382</v>
      </c>
      <c r="E443" s="8">
        <v>11</v>
      </c>
      <c r="F443" s="2">
        <f t="shared" ref="F443:AD443" si="88">IF(OR($E443=3,$E443=4,$E443=5,$E443=6,$E443=7),0,(F187-INDEX(F$1:F$12,MATCH($E443,$E$1:$E$12,0)))/F$13)</f>
        <v>4.3886620921277403E-2</v>
      </c>
      <c r="G443" s="2">
        <f t="shared" si="88"/>
        <v>8.3172278167700814E-2</v>
      </c>
      <c r="H443" s="2">
        <f t="shared" si="88"/>
        <v>4.3843342794185641E-2</v>
      </c>
      <c r="I443" s="2">
        <f t="shared" si="88"/>
        <v>1.2171793115107087E-2</v>
      </c>
      <c r="J443" s="2">
        <f t="shared" si="88"/>
        <v>2.2406524019714585E-2</v>
      </c>
      <c r="K443" s="2">
        <f t="shared" si="88"/>
        <v>9.6491228070175433E-2</v>
      </c>
      <c r="L443" s="2">
        <f t="shared" si="88"/>
        <v>4.4183278786075579E-2</v>
      </c>
      <c r="M443" s="2">
        <f t="shared" si="88"/>
        <v>0.17304978834912318</v>
      </c>
      <c r="N443" s="2">
        <f t="shared" si="88"/>
        <v>1.1587611002815676E-2</v>
      </c>
      <c r="O443" s="2">
        <f t="shared" si="88"/>
        <v>0.1057257334884322</v>
      </c>
      <c r="P443" s="2">
        <f t="shared" si="88"/>
        <v>9.2634826938556486E-2</v>
      </c>
      <c r="Q443" s="2">
        <f t="shared" si="88"/>
        <v>3.4774452119041545E-2</v>
      </c>
      <c r="R443" s="2">
        <f t="shared" si="88"/>
        <v>9.9281300246023912E-2</v>
      </c>
      <c r="S443" s="2">
        <f t="shared" si="88"/>
        <v>5.4762839813239081E-2</v>
      </c>
      <c r="T443" s="2">
        <f t="shared" si="88"/>
        <v>-2.846182403167925E-2</v>
      </c>
      <c r="U443" s="2">
        <f t="shared" si="88"/>
        <v>4.3651303119784275E-3</v>
      </c>
      <c r="V443" s="2">
        <f t="shared" si="88"/>
        <v>-0.13151041666666669</v>
      </c>
      <c r="W443" s="2">
        <f t="shared" si="88"/>
        <v>1.6884935343052476E-2</v>
      </c>
      <c r="X443" s="2">
        <f t="shared" si="88"/>
        <v>6.2535775615340572E-2</v>
      </c>
      <c r="Y443" s="2">
        <f t="shared" si="88"/>
        <v>-4.4121390389456226E-3</v>
      </c>
      <c r="Z443" s="2">
        <f t="shared" si="88"/>
        <v>-5.6635877491492466E-2</v>
      </c>
      <c r="AA443" s="2">
        <f t="shared" si="88"/>
        <v>-0.11008849557522121</v>
      </c>
      <c r="AB443" s="2">
        <f t="shared" si="88"/>
        <v>2.0503261882572239E-3</v>
      </c>
      <c r="AC443" s="2">
        <f t="shared" si="88"/>
        <v>1.646047019844207E-2</v>
      </c>
      <c r="AD443" s="2">
        <f t="shared" si="88"/>
        <v>-9.6752961825361986E-2</v>
      </c>
    </row>
    <row r="444" spans="1:30" x14ac:dyDescent="0.25">
      <c r="A444" s="8" t="s">
        <v>9</v>
      </c>
      <c r="B444" s="11" t="s">
        <v>43</v>
      </c>
      <c r="C444" s="11" t="s">
        <v>43</v>
      </c>
      <c r="D444" s="8">
        <v>1382</v>
      </c>
      <c r="E444" s="8">
        <v>12</v>
      </c>
      <c r="F444" s="2">
        <f t="shared" ref="F444:AD444" si="89">IF(OR($E444=3,$E444=4,$E444=5,$E444=6,$E444=7),0,(F188-INDEX(F$1:F$12,MATCH($E444,$E$1:$E$12,0)))/F$13)</f>
        <v>-9.8236775818639793E-2</v>
      </c>
      <c r="G444" s="2">
        <f t="shared" si="89"/>
        <v>-4.6044824195571828E-2</v>
      </c>
      <c r="H444" s="2">
        <f t="shared" si="89"/>
        <v>-0.1103111199775116</v>
      </c>
      <c r="I444" s="2">
        <f t="shared" si="89"/>
        <v>-8.6839693569769824E-2</v>
      </c>
      <c r="J444" s="2">
        <f t="shared" si="89"/>
        <v>-7.6453356030165662E-2</v>
      </c>
      <c r="K444" s="2">
        <f t="shared" si="89"/>
        <v>-9.9517800348825278E-2</v>
      </c>
      <c r="L444" s="2">
        <f t="shared" si="89"/>
        <v>-9.2581572944560139E-2</v>
      </c>
      <c r="M444" s="2">
        <f t="shared" si="89"/>
        <v>-0.10451521870590606</v>
      </c>
      <c r="N444" s="2">
        <f t="shared" si="89"/>
        <v>-5.6909248429716265E-2</v>
      </c>
      <c r="O444" s="2">
        <f t="shared" si="89"/>
        <v>-0.11024945069148248</v>
      </c>
      <c r="P444" s="2">
        <f t="shared" si="89"/>
        <v>-9.7397370539307748E-2</v>
      </c>
      <c r="Q444" s="2">
        <f t="shared" si="89"/>
        <v>-9.1600579858446329E-2</v>
      </c>
      <c r="R444" s="2">
        <f t="shared" si="89"/>
        <v>-8.5527207919257664E-2</v>
      </c>
      <c r="S444" s="2">
        <f t="shared" si="89"/>
        <v>-0.10985294759348957</v>
      </c>
      <c r="T444" s="2">
        <f t="shared" si="89"/>
        <v>-3.502041826506621E-2</v>
      </c>
      <c r="U444" s="2">
        <f t="shared" si="89"/>
        <v>-8.550519964051867E-2</v>
      </c>
      <c r="V444" s="2">
        <f t="shared" si="89"/>
        <v>-4.517431972789112E-3</v>
      </c>
      <c r="W444" s="2">
        <f t="shared" si="89"/>
        <v>-0.1033687505147846</v>
      </c>
      <c r="X444" s="2">
        <f t="shared" si="89"/>
        <v>-0.10432169433314253</v>
      </c>
      <c r="Y444" s="2">
        <f t="shared" si="89"/>
        <v>-6.8586135701558387E-2</v>
      </c>
      <c r="Z444" s="2">
        <f t="shared" si="89"/>
        <v>-4.6943364122508519E-2</v>
      </c>
      <c r="AA444" s="2">
        <f t="shared" si="89"/>
        <v>-6.7256637168141512E-3</v>
      </c>
      <c r="AB444" s="2">
        <f t="shared" si="89"/>
        <v>-4.1938490214352281E-2</v>
      </c>
      <c r="AC444" s="2">
        <f t="shared" si="89"/>
        <v>-0.12861725000881183</v>
      </c>
      <c r="AD444" s="2">
        <f t="shared" si="89"/>
        <v>-4.1904344010530933E-2</v>
      </c>
    </row>
    <row r="445" spans="1:30" x14ac:dyDescent="0.25">
      <c r="A445" s="8" t="s">
        <v>8</v>
      </c>
      <c r="B445" s="11" t="s">
        <v>43</v>
      </c>
      <c r="C445" s="11" t="s">
        <v>43</v>
      </c>
      <c r="D445" s="8">
        <v>1383</v>
      </c>
      <c r="E445" s="8">
        <v>1</v>
      </c>
      <c r="F445" s="2">
        <f t="shared" ref="F445:AD445" si="90">IF(OR($E445=3,$E445=4,$E445=5,$E445=6,$E445=7),0,(F189-INDEX(F$1:F$12,MATCH($E445,$E$1:$E$12,0)))/F$13)</f>
        <v>3.9019658936274931E-2</v>
      </c>
      <c r="G445" s="2">
        <f t="shared" si="90"/>
        <v>-0.18838368426406266</v>
      </c>
      <c r="H445" s="2">
        <f t="shared" si="90"/>
        <v>3.1647004416071954E-2</v>
      </c>
      <c r="I445" s="2">
        <f t="shared" si="90"/>
        <v>-2.3756350597467909E-3</v>
      </c>
      <c r="J445" s="2">
        <f t="shared" si="90"/>
        <v>2.4771877041230378E-2</v>
      </c>
      <c r="K445" s="2">
        <f t="shared" si="90"/>
        <v>8.2846003898635487E-2</v>
      </c>
      <c r="L445" s="2">
        <f t="shared" si="90"/>
        <v>2.8612516116235231E-2</v>
      </c>
      <c r="M445" s="2">
        <f t="shared" si="90"/>
        <v>6.8030638984075617E-3</v>
      </c>
      <c r="N445" s="2">
        <f t="shared" si="90"/>
        <v>9.1888672298029037E-2</v>
      </c>
      <c r="O445" s="2">
        <f t="shared" si="90"/>
        <v>0.12039550213260954</v>
      </c>
      <c r="P445" s="2">
        <f t="shared" si="90"/>
        <v>0.10752616045076471</v>
      </c>
      <c r="Q445" s="2">
        <f t="shared" si="90"/>
        <v>3.7724908331201512E-2</v>
      </c>
      <c r="R445" s="2">
        <f t="shared" si="90"/>
        <v>0.13143875554522386</v>
      </c>
      <c r="S445" s="2">
        <f t="shared" si="90"/>
        <v>5.4981018457913353E-2</v>
      </c>
      <c r="T445" s="2">
        <f t="shared" si="90"/>
        <v>-5.4448706843212458E-2</v>
      </c>
      <c r="U445" s="2">
        <f t="shared" si="90"/>
        <v>2.4650147644113499E-2</v>
      </c>
      <c r="V445" s="2">
        <f t="shared" si="90"/>
        <v>0.26586415816326531</v>
      </c>
      <c r="W445" s="2">
        <f t="shared" si="90"/>
        <v>7.0477445570106809E-2</v>
      </c>
      <c r="X445" s="2">
        <f t="shared" si="90"/>
        <v>9.3589009730967371E-2</v>
      </c>
      <c r="Y445" s="2">
        <f t="shared" si="90"/>
        <v>0.20448567468959469</v>
      </c>
      <c r="Z445" s="2">
        <f t="shared" si="90"/>
        <v>2.1329606222654347E-2</v>
      </c>
      <c r="AA445" s="2">
        <f t="shared" si="90"/>
        <v>0.1663716814159292</v>
      </c>
      <c r="AB445" s="2">
        <f t="shared" si="90"/>
        <v>0.3722273998136067</v>
      </c>
      <c r="AC445" s="2">
        <f t="shared" si="90"/>
        <v>4.2331958690211821E-2</v>
      </c>
      <c r="AD445" s="2">
        <f t="shared" si="90"/>
        <v>1.0969723562966193E-2</v>
      </c>
    </row>
    <row r="446" spans="1:30" x14ac:dyDescent="0.25">
      <c r="A446" s="8" t="s">
        <v>7</v>
      </c>
      <c r="B446" s="11" t="s">
        <v>43</v>
      </c>
      <c r="C446" s="11" t="s">
        <v>43</v>
      </c>
      <c r="D446" s="8">
        <v>1383</v>
      </c>
      <c r="E446" s="8">
        <v>2</v>
      </c>
      <c r="F446" s="2">
        <f t="shared" ref="F446:AD446" si="91">IF(OR($E446=3,$E446=4,$E446=5,$E446=6,$E446=7),0,(F190-INDEX(F$1:F$12,MATCH($E446,$E$1:$E$12,0)))/F$13)</f>
        <v>7.1672601986160572E-2</v>
      </c>
      <c r="G446" s="2">
        <f t="shared" si="91"/>
        <v>-8.6630725934967623E-2</v>
      </c>
      <c r="H446" s="2">
        <f t="shared" si="91"/>
        <v>2.3984620825361121E-2</v>
      </c>
      <c r="I446" s="2">
        <f t="shared" si="91"/>
        <v>4.04658736019788E-2</v>
      </c>
      <c r="J446" s="2">
        <f t="shared" si="91"/>
        <v>2.2485699016250679E-2</v>
      </c>
      <c r="K446" s="2">
        <f t="shared" si="91"/>
        <v>8.0640196983687296E-2</v>
      </c>
      <c r="L446" s="2">
        <f t="shared" si="91"/>
        <v>5.6778736487156603E-2</v>
      </c>
      <c r="M446" s="2">
        <f t="shared" si="91"/>
        <v>2.5549284418464019E-2</v>
      </c>
      <c r="N446" s="2">
        <f t="shared" si="91"/>
        <v>6.7143166558371242E-2</v>
      </c>
      <c r="O446" s="2">
        <f t="shared" si="91"/>
        <v>0.12304510792296755</v>
      </c>
      <c r="P446" s="2">
        <f t="shared" si="91"/>
        <v>0.10745908237188087</v>
      </c>
      <c r="Q446" s="2">
        <f t="shared" si="91"/>
        <v>4.6218129103777629E-2</v>
      </c>
      <c r="R446" s="2">
        <f t="shared" si="91"/>
        <v>0.1656496387129269</v>
      </c>
      <c r="S446" s="2">
        <f t="shared" si="91"/>
        <v>-2.0726971244054631E-2</v>
      </c>
      <c r="T446" s="2">
        <f t="shared" si="91"/>
        <v>-3.9599059522336319E-3</v>
      </c>
      <c r="U446" s="2">
        <f t="shared" si="91"/>
        <v>0.1355758120426242</v>
      </c>
      <c r="V446" s="2">
        <f t="shared" si="91"/>
        <v>-6.1038477891156462E-2</v>
      </c>
      <c r="W446" s="2">
        <f t="shared" si="91"/>
        <v>-9.3347610026631427E-3</v>
      </c>
      <c r="X446" s="2">
        <f t="shared" si="91"/>
        <v>2.7475672581568411E-2</v>
      </c>
      <c r="Y446" s="2">
        <f t="shared" si="91"/>
        <v>-6.816189156319824E-2</v>
      </c>
      <c r="Z446" s="2">
        <f t="shared" si="91"/>
        <v>-6.1406174039863898E-2</v>
      </c>
      <c r="AA446" s="2">
        <f t="shared" si="91"/>
        <v>-7.1150442477876108E-2</v>
      </c>
      <c r="AB446" s="2">
        <f t="shared" si="91"/>
        <v>-3.597390493942218E-2</v>
      </c>
      <c r="AC446" s="2">
        <f t="shared" si="91"/>
        <v>1.6002255824609644E-2</v>
      </c>
      <c r="AD446" s="2">
        <f t="shared" si="91"/>
        <v>-1.820974111452392E-2</v>
      </c>
    </row>
    <row r="447" spans="1:30" x14ac:dyDescent="0.25">
      <c r="A447" s="8" t="s">
        <v>13</v>
      </c>
      <c r="B447" s="11" t="s">
        <v>43</v>
      </c>
      <c r="C447" s="11" t="s">
        <v>43</v>
      </c>
      <c r="D447" s="8">
        <v>1383</v>
      </c>
      <c r="E447" s="8">
        <v>8</v>
      </c>
      <c r="F447" s="2">
        <f t="shared" ref="F447:AD447" si="92">IF(OR($E447=3,$E447=4,$E447=5,$E447=6,$E447=7),0,(F196-INDEX(F$1:F$12,MATCH($E447,$E$1:$E$12,0)))/F$13)</f>
        <v>4.6194157329395753E-2</v>
      </c>
      <c r="G447" s="2">
        <f t="shared" si="92"/>
        <v>4.597701149425288E-2</v>
      </c>
      <c r="H447" s="2">
        <f t="shared" si="92"/>
        <v>2.248841574551819E-2</v>
      </c>
      <c r="I447" s="2">
        <f t="shared" si="92"/>
        <v>-4.5697609239173938E-2</v>
      </c>
      <c r="J447" s="2">
        <f t="shared" si="92"/>
        <v>-3.0155776805684764E-2</v>
      </c>
      <c r="K447" s="2">
        <f t="shared" si="92"/>
        <v>-2.7341746178311276E-2</v>
      </c>
      <c r="L447" s="2">
        <f t="shared" si="92"/>
        <v>-2.2116433601110787E-2</v>
      </c>
      <c r="M447" s="2">
        <f t="shared" si="92"/>
        <v>6.6418060874823617E-2</v>
      </c>
      <c r="N447" s="2">
        <f t="shared" si="92"/>
        <v>4.9870045484080569E-2</v>
      </c>
      <c r="O447" s="2">
        <f t="shared" si="92"/>
        <v>1.9710482099004775E-2</v>
      </c>
      <c r="P447" s="2">
        <f t="shared" si="92"/>
        <v>-1.4354708881137638E-2</v>
      </c>
      <c r="Q447" s="2">
        <f t="shared" si="92"/>
        <v>-2.7918478724311406E-2</v>
      </c>
      <c r="R447" s="2">
        <f t="shared" si="92"/>
        <v>6.0285542705488068E-2</v>
      </c>
      <c r="S447" s="2">
        <f t="shared" si="92"/>
        <v>4.4137539817602656E-2</v>
      </c>
      <c r="T447" s="2">
        <f t="shared" si="92"/>
        <v>0.10332879594109638</v>
      </c>
      <c r="U447" s="2">
        <f t="shared" si="92"/>
        <v>6.599049942226215E-2</v>
      </c>
      <c r="V447" s="2">
        <f t="shared" si="92"/>
        <v>-6.6299957482993208E-2</v>
      </c>
      <c r="W447" s="2">
        <f t="shared" si="92"/>
        <v>7.0010707519973575E-3</v>
      </c>
      <c r="X447" s="2">
        <f t="shared" si="92"/>
        <v>1.1305094447624505E-2</v>
      </c>
      <c r="Y447" s="2">
        <f t="shared" si="92"/>
        <v>-7.4949797776960774E-3</v>
      </c>
      <c r="Z447" s="2">
        <f t="shared" si="92"/>
        <v>-2.6160670879922233E-2</v>
      </c>
      <c r="AA447" s="2">
        <f t="shared" si="92"/>
        <v>0.10743362831858407</v>
      </c>
      <c r="AB447" s="2">
        <f t="shared" si="92"/>
        <v>-4.9580615097856474E-2</v>
      </c>
      <c r="AC447" s="2">
        <f t="shared" si="92"/>
        <v>-8.0892460611187475E-2</v>
      </c>
      <c r="AD447" s="2">
        <f t="shared" si="92"/>
        <v>5.0460728389644577E-2</v>
      </c>
    </row>
    <row r="448" spans="1:30" x14ac:dyDescent="0.25">
      <c r="A448" s="8" t="s">
        <v>12</v>
      </c>
      <c r="B448" s="11" t="s">
        <v>43</v>
      </c>
      <c r="C448" s="11" t="s">
        <v>43</v>
      </c>
      <c r="D448" s="8">
        <v>1383</v>
      </c>
      <c r="E448" s="8">
        <v>9</v>
      </c>
      <c r="F448" s="2">
        <f t="shared" ref="F448:AD448" si="93">IF(OR($E448=3,$E448=4,$E448=5,$E448=6,$E448=7),0,(F197-INDEX(F$1:F$12,MATCH($E448,$E$1:$E$12,0)))/F$13)</f>
        <v>4.4109557312024088E-2</v>
      </c>
      <c r="G448" s="2">
        <f t="shared" si="93"/>
        <v>9.0224799104872341E-2</v>
      </c>
      <c r="H448" s="2">
        <f t="shared" si="93"/>
        <v>8.2844421875425067E-2</v>
      </c>
      <c r="I448" s="2">
        <f t="shared" si="93"/>
        <v>1.4324990435177196E-2</v>
      </c>
      <c r="J448" s="2">
        <f t="shared" si="93"/>
        <v>7.0168840680113212E-2</v>
      </c>
      <c r="K448" s="2">
        <f t="shared" si="93"/>
        <v>0.10423720119010979</v>
      </c>
      <c r="L448" s="2">
        <f t="shared" si="93"/>
        <v>5.7472974313200441E-2</v>
      </c>
      <c r="M448" s="2">
        <f t="shared" si="93"/>
        <v>-7.5589598871195749E-4</v>
      </c>
      <c r="N448" s="2">
        <f t="shared" si="93"/>
        <v>0.10412605588044185</v>
      </c>
      <c r="O448" s="2">
        <f t="shared" si="93"/>
        <v>0.12550084011890913</v>
      </c>
      <c r="P448" s="2">
        <f t="shared" si="93"/>
        <v>0.11503890528575263</v>
      </c>
      <c r="Q448" s="2">
        <f t="shared" si="93"/>
        <v>0.13631789886586509</v>
      </c>
      <c r="R448" s="2">
        <f t="shared" si="93"/>
        <v>0.16462292477867535</v>
      </c>
      <c r="S448" s="2">
        <f t="shared" si="93"/>
        <v>0.13407077715233234</v>
      </c>
      <c r="T448" s="2">
        <f t="shared" si="93"/>
        <v>0.14268036134141815</v>
      </c>
      <c r="U448" s="2">
        <f t="shared" si="93"/>
        <v>6.8943381692129921E-2</v>
      </c>
      <c r="V448" s="2">
        <f t="shared" si="93"/>
        <v>0.16302614795918369</v>
      </c>
      <c r="W448" s="2">
        <f t="shared" si="93"/>
        <v>5.3949427559509086E-2</v>
      </c>
      <c r="X448" s="2">
        <f t="shared" si="93"/>
        <v>0.12993703491700057</v>
      </c>
      <c r="Y448" s="2">
        <f t="shared" si="93"/>
        <v>5.1757784879938921E-2</v>
      </c>
      <c r="Z448" s="2">
        <f t="shared" si="93"/>
        <v>0.17063684978123483</v>
      </c>
      <c r="AA448" s="2">
        <f t="shared" si="93"/>
        <v>0.08</v>
      </c>
      <c r="AB448" s="2">
        <f t="shared" si="93"/>
        <v>5.0326188257222822E-3</v>
      </c>
      <c r="AC448" s="2">
        <f t="shared" si="93"/>
        <v>8.5580346128088527E-2</v>
      </c>
      <c r="AD448" s="2">
        <f t="shared" si="93"/>
        <v>8.7538394032470379E-2</v>
      </c>
    </row>
    <row r="449" spans="1:30" x14ac:dyDescent="0.25">
      <c r="A449" s="8" t="s">
        <v>11</v>
      </c>
      <c r="B449" s="11" t="s">
        <v>43</v>
      </c>
      <c r="C449" s="11" t="s">
        <v>43</v>
      </c>
      <c r="D449" s="8">
        <v>1383</v>
      </c>
      <c r="E449" s="8">
        <v>10</v>
      </c>
      <c r="F449" s="2">
        <f t="shared" ref="F449:AD449" si="94">IF(OR($E449=3,$E449=4,$E449=5,$E449=6,$E449=7),0,(F198-INDEX(F$1:F$12,MATCH($E449,$E$1:$E$12,0)))/F$13)</f>
        <v>3.2337357769477972E-2</v>
      </c>
      <c r="G449" s="2">
        <f t="shared" si="94"/>
        <v>7.5068660360085457E-2</v>
      </c>
      <c r="H449" s="2">
        <f t="shared" si="94"/>
        <v>6.9278829151515717E-2</v>
      </c>
      <c r="I449" s="2">
        <f t="shared" si="94"/>
        <v>7.0770791255527599E-2</v>
      </c>
      <c r="J449" s="2">
        <f t="shared" si="94"/>
        <v>0.10245244551770551</v>
      </c>
      <c r="K449" s="2">
        <f t="shared" si="94"/>
        <v>9.7824971786190623E-2</v>
      </c>
      <c r="L449" s="2">
        <f t="shared" si="94"/>
        <v>9.6052762074779321E-2</v>
      </c>
      <c r="M449" s="2">
        <f t="shared" si="94"/>
        <v>4.9082846200362837E-2</v>
      </c>
      <c r="N449" s="2">
        <f t="shared" si="94"/>
        <v>0.14316655837123674</v>
      </c>
      <c r="O449" s="2">
        <f t="shared" si="94"/>
        <v>6.7274137262504849E-2</v>
      </c>
      <c r="P449" s="2">
        <f t="shared" si="94"/>
        <v>9.1964046149718273E-2</v>
      </c>
      <c r="Q449" s="2">
        <f t="shared" si="94"/>
        <v>0.10138995480515051</v>
      </c>
      <c r="R449" s="2">
        <f t="shared" si="94"/>
        <v>6.7569400050367101E-2</v>
      </c>
      <c r="S449" s="2">
        <f t="shared" si="94"/>
        <v>0.16009948946197147</v>
      </c>
      <c r="T449" s="2">
        <f t="shared" si="94"/>
        <v>0.13636926123004578</v>
      </c>
      <c r="U449" s="2">
        <f t="shared" si="94"/>
        <v>5.032738477339839E-2</v>
      </c>
      <c r="V449" s="2">
        <f t="shared" si="94"/>
        <v>-4.0125425170068072E-3</v>
      </c>
      <c r="W449" s="2">
        <f t="shared" si="94"/>
        <v>0.16555473190017295</v>
      </c>
      <c r="X449" s="2">
        <f t="shared" si="94"/>
        <v>0.17716084716657127</v>
      </c>
      <c r="Y449" s="2">
        <f t="shared" si="94"/>
        <v>0.20827558899227874</v>
      </c>
      <c r="Z449" s="2">
        <f t="shared" si="94"/>
        <v>3.5215119105493423E-2</v>
      </c>
      <c r="AA449" s="2">
        <f t="shared" si="94"/>
        <v>-1.2389380530973325E-3</v>
      </c>
      <c r="AB449" s="2">
        <f t="shared" si="94"/>
        <v>0.13625349487418453</v>
      </c>
      <c r="AC449" s="2">
        <f t="shared" si="94"/>
        <v>0.13919142786648339</v>
      </c>
      <c r="AD449" s="2">
        <f t="shared" si="94"/>
        <v>0.14107064501974548</v>
      </c>
    </row>
    <row r="450" spans="1:30" x14ac:dyDescent="0.25">
      <c r="A450" s="8" t="s">
        <v>10</v>
      </c>
      <c r="B450" s="11" t="s">
        <v>43</v>
      </c>
      <c r="C450" s="11" t="s">
        <v>43</v>
      </c>
      <c r="D450" s="8">
        <v>1383</v>
      </c>
      <c r="E450" s="8">
        <v>11</v>
      </c>
      <c r="F450" s="2">
        <f t="shared" ref="F450:AD450" si="95">IF(OR($E450=3,$E450=4,$E450=5,$E450=6,$E450=7),0,(F199-INDEX(F$1:F$12,MATCH($E450,$E$1:$E$12,0)))/F$13)</f>
        <v>-5.4726541011610057E-2</v>
      </c>
      <c r="G450" s="2">
        <f t="shared" si="95"/>
        <v>-9.4022310378733945E-2</v>
      </c>
      <c r="H450" s="2">
        <f t="shared" si="95"/>
        <v>-0.10351018779640732</v>
      </c>
      <c r="I450" s="2">
        <f t="shared" si="95"/>
        <v>-8.4989011575659967E-2</v>
      </c>
      <c r="J450" s="2">
        <f t="shared" si="95"/>
        <v>-0.10110647057659189</v>
      </c>
      <c r="K450" s="2">
        <f t="shared" si="95"/>
        <v>-8.489791730788962E-2</v>
      </c>
      <c r="L450" s="2">
        <f t="shared" si="95"/>
        <v>-4.993553505901021E-2</v>
      </c>
      <c r="M450" s="2">
        <f t="shared" si="95"/>
        <v>-0.10733723039709735</v>
      </c>
      <c r="N450" s="2">
        <f t="shared" si="95"/>
        <v>-7.4290664933939793E-2</v>
      </c>
      <c r="O450" s="2">
        <f t="shared" si="95"/>
        <v>-7.7420188703631904E-2</v>
      </c>
      <c r="P450" s="2">
        <f t="shared" si="95"/>
        <v>-5.0375637241749399E-2</v>
      </c>
      <c r="Q450" s="2">
        <f t="shared" si="95"/>
        <v>-3.8833461243284725E-2</v>
      </c>
      <c r="R450" s="2">
        <f t="shared" si="95"/>
        <v>-7.9521900001937207E-2</v>
      </c>
      <c r="S450" s="2">
        <f t="shared" si="95"/>
        <v>-3.0326831609722046E-2</v>
      </c>
      <c r="T450" s="2">
        <f t="shared" si="95"/>
        <v>-5.4201212721197871E-2</v>
      </c>
      <c r="U450" s="2">
        <f t="shared" si="95"/>
        <v>-2.2339196302477857E-2</v>
      </c>
      <c r="V450" s="2">
        <f t="shared" si="95"/>
        <v>-0.13151041666666669</v>
      </c>
      <c r="W450" s="2">
        <f t="shared" si="95"/>
        <v>-3.3083491200614983E-2</v>
      </c>
      <c r="X450" s="2">
        <f t="shared" si="95"/>
        <v>-1.9318832283915288E-2</v>
      </c>
      <c r="Y450" s="2">
        <f t="shared" si="95"/>
        <v>-5.5887094493311099E-2</v>
      </c>
      <c r="Z450" s="2">
        <f t="shared" si="95"/>
        <v>-7.6385512882839082E-2</v>
      </c>
      <c r="AA450" s="2">
        <f t="shared" si="95"/>
        <v>-6.4070796460176965E-2</v>
      </c>
      <c r="AB450" s="2">
        <f t="shared" si="95"/>
        <v>-9.0027958993476237E-2</v>
      </c>
      <c r="AC450" s="2">
        <f t="shared" si="95"/>
        <v>-2.4778823446477038E-2</v>
      </c>
      <c r="AD450" s="2">
        <f t="shared" si="95"/>
        <v>-9.6752961825361986E-2</v>
      </c>
    </row>
    <row r="451" spans="1:30" x14ac:dyDescent="0.25">
      <c r="A451" s="8" t="s">
        <v>9</v>
      </c>
      <c r="B451" s="11" t="s">
        <v>43</v>
      </c>
      <c r="C451" s="11" t="s">
        <v>43</v>
      </c>
      <c r="D451" s="8">
        <v>1383</v>
      </c>
      <c r="E451" s="8">
        <v>12</v>
      </c>
      <c r="F451" s="2">
        <f t="shared" ref="F451:AD451" si="96">IF(OR($E451=3,$E451=4,$E451=5,$E451=6,$E451=7),0,(F200-INDEX(F$1:F$12,MATCH($E451,$E$1:$E$12,0)))/F$13)</f>
        <v>0.20475404615072818</v>
      </c>
      <c r="G451" s="2">
        <f t="shared" si="96"/>
        <v>0.10029498525073748</v>
      </c>
      <c r="H451" s="2">
        <f t="shared" si="96"/>
        <v>0.12663335721216187</v>
      </c>
      <c r="I451" s="2">
        <f t="shared" si="96"/>
        <v>0.12830208824550007</v>
      </c>
      <c r="J451" s="2">
        <f t="shared" si="96"/>
        <v>0.18086538271213951</v>
      </c>
      <c r="K451" s="2">
        <f t="shared" si="96"/>
        <v>0.18323586744639378</v>
      </c>
      <c r="L451" s="2">
        <f t="shared" si="96"/>
        <v>0.13046712288009521</v>
      </c>
      <c r="M451" s="2">
        <f t="shared" si="96"/>
        <v>0.13263454948599071</v>
      </c>
      <c r="N451" s="2">
        <f t="shared" si="96"/>
        <v>0.16271388347411742</v>
      </c>
      <c r="O451" s="2">
        <f t="shared" si="96"/>
        <v>0.37029856533540129</v>
      </c>
      <c r="P451" s="2">
        <f t="shared" si="96"/>
        <v>0.37000268312315537</v>
      </c>
      <c r="Q451" s="2">
        <f t="shared" si="96"/>
        <v>0.23564423978852223</v>
      </c>
      <c r="R451" s="2">
        <f t="shared" si="96"/>
        <v>0.27963425737587422</v>
      </c>
      <c r="S451" s="2">
        <f t="shared" si="96"/>
        <v>7.4508007156259548E-2</v>
      </c>
      <c r="T451" s="2">
        <f t="shared" si="96"/>
        <v>-9.9368889988862771E-2</v>
      </c>
      <c r="U451" s="2">
        <f t="shared" si="96"/>
        <v>1.797406599049943E-2</v>
      </c>
      <c r="V451" s="2">
        <f t="shared" si="96"/>
        <v>-0.16342474489795919</v>
      </c>
      <c r="W451" s="2">
        <f t="shared" si="96"/>
        <v>-3.1985284023831086E-2</v>
      </c>
      <c r="X451" s="2">
        <f t="shared" si="96"/>
        <v>2.2180881511161987E-2</v>
      </c>
      <c r="Y451" s="2">
        <f t="shared" si="96"/>
        <v>-0.1127075260910145</v>
      </c>
      <c r="Z451" s="2">
        <f t="shared" si="96"/>
        <v>-0.12594190568789501</v>
      </c>
      <c r="AA451" s="2">
        <f t="shared" si="96"/>
        <v>-0.1447787610619469</v>
      </c>
      <c r="AB451" s="2">
        <f t="shared" si="96"/>
        <v>-0.10009319664492078</v>
      </c>
      <c r="AC451" s="2">
        <f t="shared" si="96"/>
        <v>2.2593493355891572E-2</v>
      </c>
      <c r="AD451" s="2">
        <f t="shared" si="96"/>
        <v>-8.7538394032470379E-2</v>
      </c>
    </row>
    <row r="452" spans="1:30" x14ac:dyDescent="0.25">
      <c r="A452" s="8" t="s">
        <v>8</v>
      </c>
      <c r="B452" s="11" t="s">
        <v>43</v>
      </c>
      <c r="C452" s="11" t="s">
        <v>43</v>
      </c>
      <c r="D452" s="8">
        <v>1384</v>
      </c>
      <c r="E452" s="8">
        <v>1</v>
      </c>
      <c r="F452" s="2">
        <f t="shared" ref="F452:AD452" si="97">IF(OR($E452=3,$E452=4,$E452=5,$E452=6,$E452=7),0,(F201-INDEX(F$1:F$12,MATCH($E452,$E$1:$E$12,0)))/F$13)</f>
        <v>-2.4965980485827623E-2</v>
      </c>
      <c r="G452" s="2">
        <f t="shared" si="97"/>
        <v>2.7125080527583972E-4</v>
      </c>
      <c r="H452" s="2">
        <f t="shared" si="97"/>
        <v>-5.440745744883433E-2</v>
      </c>
      <c r="I452" s="2">
        <f t="shared" si="97"/>
        <v>-6.9462857346228798E-2</v>
      </c>
      <c r="J452" s="2">
        <f t="shared" si="97"/>
        <v>-2.9265058094653705E-2</v>
      </c>
      <c r="K452" s="2">
        <f t="shared" si="97"/>
        <v>-4.2525905406791839E-2</v>
      </c>
      <c r="L452" s="2">
        <f t="shared" si="97"/>
        <v>-6.034910244966777E-2</v>
      </c>
      <c r="M452" s="2">
        <f t="shared" si="97"/>
        <v>-6.9189679500100798E-2</v>
      </c>
      <c r="N452" s="2">
        <f t="shared" si="97"/>
        <v>-4.6079705436430578E-2</v>
      </c>
      <c r="O452" s="2">
        <f t="shared" si="97"/>
        <v>-0.10979707897117744</v>
      </c>
      <c r="P452" s="2">
        <f t="shared" si="97"/>
        <v>-7.5596994902065992E-2</v>
      </c>
      <c r="Q452" s="2">
        <f t="shared" si="97"/>
        <v>-0.11525539353628382</v>
      </c>
      <c r="R452" s="2">
        <f t="shared" si="97"/>
        <v>-9.5213188431064882E-2</v>
      </c>
      <c r="S452" s="2">
        <f t="shared" si="97"/>
        <v>-0.12937993629183575</v>
      </c>
      <c r="T452" s="2">
        <f t="shared" si="97"/>
        <v>-0.15740626160128696</v>
      </c>
      <c r="U452" s="2">
        <f t="shared" si="97"/>
        <v>-0.11554756708178199</v>
      </c>
      <c r="V452" s="2">
        <f t="shared" si="97"/>
        <v>-0.16249468537414966</v>
      </c>
      <c r="W452" s="2">
        <f t="shared" si="97"/>
        <v>-0.11155039398182463</v>
      </c>
      <c r="X452" s="2">
        <f t="shared" si="97"/>
        <v>-0.15197481396680024</v>
      </c>
      <c r="Y452" s="2">
        <f t="shared" si="97"/>
        <v>-0.17054614362078233</v>
      </c>
      <c r="Z452" s="2">
        <f t="shared" si="97"/>
        <v>-0.11296791443850268</v>
      </c>
      <c r="AA452" s="2">
        <f t="shared" si="97"/>
        <v>-0.14194690265486726</v>
      </c>
      <c r="AB452" s="2">
        <f t="shared" si="97"/>
        <v>-0.14631873252562907</v>
      </c>
      <c r="AC452" s="2">
        <f t="shared" si="97"/>
        <v>-0.15744950830072965</v>
      </c>
      <c r="AD452" s="2">
        <f t="shared" si="97"/>
        <v>-0.12022817025010971</v>
      </c>
    </row>
    <row r="453" spans="1:30" x14ac:dyDescent="0.25">
      <c r="A453" s="8" t="s">
        <v>7</v>
      </c>
      <c r="B453" s="11" t="s">
        <v>43</v>
      </c>
      <c r="C453" s="11" t="s">
        <v>43</v>
      </c>
      <c r="D453" s="8">
        <v>1384</v>
      </c>
      <c r="E453" s="8">
        <v>2</v>
      </c>
      <c r="F453" s="2">
        <f t="shared" ref="F453:AD453" si="98">IF(OR($E453=3,$E453=4,$E453=5,$E453=6,$E453=7),0,(F202-INDEX(F$1:F$12,MATCH($E453,$E$1:$E$12,0)))/F$13)</f>
        <v>-4.1996004516633365E-2</v>
      </c>
      <c r="G453" s="2">
        <f t="shared" si="98"/>
        <v>-6.0183772420574377E-2</v>
      </c>
      <c r="H453" s="2">
        <f t="shared" si="98"/>
        <v>-6.0891012794820419E-2</v>
      </c>
      <c r="I453" s="2">
        <f t="shared" si="98"/>
        <v>-7.6358427276205398E-2</v>
      </c>
      <c r="J453" s="2">
        <f t="shared" si="98"/>
        <v>-6.2429484768710027E-2</v>
      </c>
      <c r="K453" s="2">
        <f t="shared" si="98"/>
        <v>-7.1406586642043718E-2</v>
      </c>
      <c r="L453" s="2">
        <f t="shared" si="98"/>
        <v>-6.5704651393434496E-2</v>
      </c>
      <c r="M453" s="2">
        <f t="shared" si="98"/>
        <v>-6.3545656117718202E-2</v>
      </c>
      <c r="N453" s="2">
        <f t="shared" si="98"/>
        <v>-2.8589993502274206E-2</v>
      </c>
      <c r="O453" s="2">
        <f t="shared" si="98"/>
        <v>-8.3624143724957981E-2</v>
      </c>
      <c r="P453" s="2">
        <f t="shared" si="98"/>
        <v>-7.7408103031929174E-2</v>
      </c>
      <c r="Q453" s="2">
        <f t="shared" si="98"/>
        <v>-6.6410846763878234E-2</v>
      </c>
      <c r="R453" s="2">
        <f t="shared" si="98"/>
        <v>-8.8704209527130456E-2</v>
      </c>
      <c r="S453" s="2">
        <f t="shared" si="98"/>
        <v>-4.6253872670942969E-2</v>
      </c>
      <c r="T453" s="2">
        <f t="shared" si="98"/>
        <v>-2.9699294641752253E-2</v>
      </c>
      <c r="U453" s="2">
        <f t="shared" si="98"/>
        <v>-0.13146745410193864</v>
      </c>
      <c r="V453" s="2">
        <f t="shared" si="98"/>
        <v>-2.9947916666666664E-2</v>
      </c>
      <c r="W453" s="2">
        <f t="shared" si="98"/>
        <v>-8.6428904812892934E-2</v>
      </c>
      <c r="X453" s="2">
        <f t="shared" si="98"/>
        <v>-2.4613623354321684E-2</v>
      </c>
      <c r="Y453" s="2">
        <f t="shared" si="98"/>
        <v>-4.6101196368470182E-2</v>
      </c>
      <c r="Z453" s="2">
        <f t="shared" si="98"/>
        <v>-3.7706611570247947E-2</v>
      </c>
      <c r="AA453" s="2">
        <f t="shared" si="98"/>
        <v>6.6902654867256633E-2</v>
      </c>
      <c r="AB453" s="2">
        <f t="shared" si="98"/>
        <v>-5.5358807082945015E-2</v>
      </c>
      <c r="AC453" s="2">
        <f t="shared" si="98"/>
        <v>-6.2810616474569092E-2</v>
      </c>
      <c r="AD453" s="2">
        <f t="shared" si="98"/>
        <v>-8.0956559894690652E-2</v>
      </c>
    </row>
    <row r="454" spans="1:30" x14ac:dyDescent="0.25">
      <c r="A454" s="8" t="s">
        <v>13</v>
      </c>
      <c r="B454" s="11" t="s">
        <v>43</v>
      </c>
      <c r="C454" s="11" t="s">
        <v>43</v>
      </c>
      <c r="D454" s="8">
        <v>1384</v>
      </c>
      <c r="E454" s="8">
        <v>8</v>
      </c>
      <c r="F454" s="2">
        <f t="shared" ref="F454:AD454" si="99">IF(OR($E454=3,$E454=4,$E454=5,$E454=6,$E454=7),0,(F208-INDEX(F$1:F$12,MATCH($E454,$E$1:$E$12,0)))/F$13)</f>
        <v>5.1839949043110685E-2</v>
      </c>
      <c r="G454" s="2">
        <f t="shared" si="99"/>
        <v>7.066083477435324E-2</v>
      </c>
      <c r="H454" s="2">
        <f t="shared" si="99"/>
        <v>2.7203728724417165E-2</v>
      </c>
      <c r="I454" s="2">
        <f t="shared" si="99"/>
        <v>-2.3720760559119487E-2</v>
      </c>
      <c r="J454" s="2">
        <f t="shared" si="99"/>
        <v>3.8548326438510722E-2</v>
      </c>
      <c r="K454" s="2">
        <f t="shared" si="99"/>
        <v>-2.467425874628091E-2</v>
      </c>
      <c r="L454" s="2">
        <f t="shared" si="99"/>
        <v>-1.3091341862540918E-2</v>
      </c>
      <c r="M454" s="2">
        <f t="shared" si="99"/>
        <v>2.7111469461802054E-2</v>
      </c>
      <c r="N454" s="2">
        <f t="shared" si="99"/>
        <v>1.7489711934156375E-2</v>
      </c>
      <c r="O454" s="2">
        <f t="shared" si="99"/>
        <v>2.6431433372108043E-2</v>
      </c>
      <c r="P454" s="2">
        <f t="shared" si="99"/>
        <v>1.7037832036490484E-2</v>
      </c>
      <c r="Q454" s="2">
        <f t="shared" si="99"/>
        <v>1.7054660185915429E-5</v>
      </c>
      <c r="R454" s="2">
        <f t="shared" si="99"/>
        <v>2.2510218709439943E-2</v>
      </c>
      <c r="S454" s="2">
        <f t="shared" si="99"/>
        <v>3.2792250294541171E-2</v>
      </c>
      <c r="T454" s="2">
        <f t="shared" si="99"/>
        <v>-6.0636059893577482E-3</v>
      </c>
      <c r="U454" s="2">
        <f t="shared" si="99"/>
        <v>-2.4136602901527804E-2</v>
      </c>
      <c r="V454" s="2">
        <f t="shared" si="99"/>
        <v>-5.5936437074829939E-2</v>
      </c>
      <c r="W454" s="2">
        <f t="shared" si="99"/>
        <v>3.5554457348378761E-2</v>
      </c>
      <c r="X454" s="2">
        <f t="shared" si="99"/>
        <v>7.0835718374356038E-2</v>
      </c>
      <c r="Y454" s="2">
        <f t="shared" si="99"/>
        <v>-2.2202109907514783E-2</v>
      </c>
      <c r="Z454" s="2">
        <f t="shared" si="99"/>
        <v>-4.1960379192999532E-2</v>
      </c>
      <c r="AA454" s="2">
        <f t="shared" si="99"/>
        <v>-6.7433628318584057E-2</v>
      </c>
      <c r="AB454" s="2">
        <f t="shared" si="99"/>
        <v>-1.5657036346691515E-2</v>
      </c>
      <c r="AC454" s="2">
        <f t="shared" si="99"/>
        <v>9.7811145183461984E-2</v>
      </c>
      <c r="AD454" s="2">
        <f t="shared" si="99"/>
        <v>-4.0807371654234308E-2</v>
      </c>
    </row>
    <row r="455" spans="1:30" x14ac:dyDescent="0.25">
      <c r="A455" s="8" t="s">
        <v>12</v>
      </c>
      <c r="B455" s="11" t="s">
        <v>43</v>
      </c>
      <c r="C455" s="11" t="s">
        <v>43</v>
      </c>
      <c r="D455" s="8">
        <v>1384</v>
      </c>
      <c r="E455" s="8">
        <v>9</v>
      </c>
      <c r="F455" s="2">
        <f t="shared" ref="F455:AD455" si="100">IF(OR($E455=3,$E455=4,$E455=5,$E455=6,$E455=7),0,(F209-INDEX(F$1:F$12,MATCH($E455,$E$1:$E$12,0)))/F$13)</f>
        <v>-0.11434899678624165</v>
      </c>
      <c r="G455" s="2">
        <f t="shared" si="100"/>
        <v>-8.6088224324415971E-2</v>
      </c>
      <c r="H455" s="2">
        <f t="shared" si="100"/>
        <v>-0.11284106674888238</v>
      </c>
      <c r="I455" s="2">
        <f t="shared" si="100"/>
        <v>-9.0932547979820449E-2</v>
      </c>
      <c r="J455" s="2">
        <f t="shared" si="100"/>
        <v>-8.6795589952692945E-2</v>
      </c>
      <c r="K455" s="2">
        <f t="shared" si="100"/>
        <v>-9.0489381348107106E-2</v>
      </c>
      <c r="L455" s="2">
        <f t="shared" si="100"/>
        <v>-9.2085688783100264E-2</v>
      </c>
      <c r="M455" s="2">
        <f t="shared" si="100"/>
        <v>-0.11736545051400926</v>
      </c>
      <c r="N455" s="2">
        <f t="shared" si="100"/>
        <v>-8.7340264240849036E-2</v>
      </c>
      <c r="O455" s="2">
        <f t="shared" si="100"/>
        <v>-5.9325319891430785E-2</v>
      </c>
      <c r="P455" s="2">
        <f t="shared" si="100"/>
        <v>-6.4596189965119385E-2</v>
      </c>
      <c r="Q455" s="2">
        <f t="shared" si="100"/>
        <v>-6.7655836957448659E-2</v>
      </c>
      <c r="R455" s="2">
        <f t="shared" si="100"/>
        <v>-7.4620793862962762E-2</v>
      </c>
      <c r="S455" s="2">
        <f t="shared" si="100"/>
        <v>-8.4326046166601235E-2</v>
      </c>
      <c r="T455" s="2">
        <f t="shared" si="100"/>
        <v>-6.3234748174730848E-2</v>
      </c>
      <c r="U455" s="2">
        <f t="shared" si="100"/>
        <v>-5.4564128899730391E-2</v>
      </c>
      <c r="V455" s="2">
        <f t="shared" si="100"/>
        <v>-0.14097045068027211</v>
      </c>
      <c r="W455" s="2">
        <f t="shared" si="100"/>
        <v>-3.1573456332537205E-3</v>
      </c>
      <c r="X455" s="2">
        <f t="shared" si="100"/>
        <v>-8.5861476817401264E-2</v>
      </c>
      <c r="Y455" s="2">
        <f t="shared" si="100"/>
        <v>-8.7959951353338797E-2</v>
      </c>
      <c r="Z455" s="2">
        <f t="shared" si="100"/>
        <v>-0.10980797277588721</v>
      </c>
      <c r="AA455" s="2">
        <f t="shared" si="100"/>
        <v>-0.14548672566371679</v>
      </c>
      <c r="AB455" s="2">
        <f t="shared" si="100"/>
        <v>-0.10643056849953401</v>
      </c>
      <c r="AC455" s="2">
        <f t="shared" si="100"/>
        <v>-8.8541115928236588E-2</v>
      </c>
      <c r="AD455" s="2">
        <f t="shared" si="100"/>
        <v>-0.11781483106625712</v>
      </c>
    </row>
    <row r="456" spans="1:30" x14ac:dyDescent="0.25">
      <c r="A456" s="8" t="s">
        <v>11</v>
      </c>
      <c r="B456" s="11" t="s">
        <v>43</v>
      </c>
      <c r="C456" s="11" t="s">
        <v>43</v>
      </c>
      <c r="D456" s="8">
        <v>1384</v>
      </c>
      <c r="E456" s="8">
        <v>10</v>
      </c>
      <c r="F456" s="2">
        <f t="shared" ref="F456:AD456" si="101">IF(OR($E456=3,$E456=4,$E456=5,$E456=6,$E456=7),0,(F210-INDEX(F$1:F$12,MATCH($E456,$E$1:$E$12,0)))/F$13)</f>
        <v>0.15993225049943541</v>
      </c>
      <c r="G456" s="2">
        <f t="shared" si="101"/>
        <v>7.5068660360085457E-2</v>
      </c>
      <c r="H456" s="2">
        <f t="shared" si="101"/>
        <v>0.21781118798683341</v>
      </c>
      <c r="I456" s="2">
        <f t="shared" si="101"/>
        <v>0.21072861706008489</v>
      </c>
      <c r="J456" s="2">
        <f t="shared" si="101"/>
        <v>0.3108806238989727</v>
      </c>
      <c r="K456" s="2">
        <f t="shared" si="101"/>
        <v>0.2005232379193598</v>
      </c>
      <c r="L456" s="2">
        <f t="shared" si="101"/>
        <v>0.2224040464147575</v>
      </c>
      <c r="M456" s="2">
        <f t="shared" si="101"/>
        <v>0.13031646845394074</v>
      </c>
      <c r="N456" s="2">
        <f t="shared" si="101"/>
        <v>0.24453108078839073</v>
      </c>
      <c r="O456" s="2">
        <f t="shared" si="101"/>
        <v>3.5349618715264312E-2</v>
      </c>
      <c r="P456" s="2">
        <f t="shared" si="101"/>
        <v>0.1198685269653877</v>
      </c>
      <c r="Q456" s="2">
        <f t="shared" si="101"/>
        <v>0.12311759188198178</v>
      </c>
      <c r="R456" s="2">
        <f t="shared" si="101"/>
        <v>9.5271304314135719E-2</v>
      </c>
      <c r="S456" s="2">
        <f t="shared" si="101"/>
        <v>0.18562639088885979</v>
      </c>
      <c r="T456" s="2">
        <f t="shared" si="101"/>
        <v>0.2521965103328796</v>
      </c>
      <c r="U456" s="2">
        <f t="shared" si="101"/>
        <v>0.11375016048273207</v>
      </c>
      <c r="V456" s="2">
        <f t="shared" si="101"/>
        <v>0.22053039965986396</v>
      </c>
      <c r="W456" s="2">
        <f t="shared" si="101"/>
        <v>0.15484721192652992</v>
      </c>
      <c r="X456" s="2">
        <f t="shared" si="101"/>
        <v>0.21436748712077847</v>
      </c>
      <c r="Y456" s="2">
        <f t="shared" si="101"/>
        <v>0.23768984925191619</v>
      </c>
      <c r="Z456" s="2">
        <f t="shared" si="101"/>
        <v>0.27221074380165289</v>
      </c>
      <c r="AA456" s="2">
        <f t="shared" si="101"/>
        <v>0.35309734513274332</v>
      </c>
      <c r="AB456" s="2">
        <f t="shared" si="101"/>
        <v>0.14594594594594595</v>
      </c>
      <c r="AC456" s="2">
        <f t="shared" si="101"/>
        <v>0.13277642663282932</v>
      </c>
      <c r="AD456" s="2">
        <f t="shared" si="101"/>
        <v>0.35783238262395783</v>
      </c>
    </row>
    <row r="457" spans="1:30" x14ac:dyDescent="0.25">
      <c r="A457" s="8" t="s">
        <v>10</v>
      </c>
      <c r="B457" s="11" t="s">
        <v>43</v>
      </c>
      <c r="C457" s="11" t="s">
        <v>43</v>
      </c>
      <c r="D457" s="8">
        <v>1384</v>
      </c>
      <c r="E457" s="8">
        <v>11</v>
      </c>
      <c r="F457" s="2">
        <f t="shared" ref="F457:AD457" si="102">IF(OR($E457=3,$E457=4,$E457=5,$E457=6,$E457=7),0,(F211-INDEX(F$1:F$12,MATCH($E457,$E$1:$E$12,0)))/F$13)</f>
        <v>0.44210312979530381</v>
      </c>
      <c r="G457" s="2">
        <f t="shared" si="102"/>
        <v>0.39083850405180887</v>
      </c>
      <c r="H457" s="2">
        <f t="shared" si="102"/>
        <v>0.50594401472628514</v>
      </c>
      <c r="I457" s="2">
        <f t="shared" si="102"/>
        <v>0.37421145821284624</v>
      </c>
      <c r="J457" s="2">
        <f t="shared" si="102"/>
        <v>0.36335385285326888</v>
      </c>
      <c r="K457" s="2">
        <f t="shared" si="102"/>
        <v>0.44059710680209291</v>
      </c>
      <c r="L457" s="2">
        <f t="shared" si="102"/>
        <v>0.4812555786968164</v>
      </c>
      <c r="M457" s="2">
        <f t="shared" si="102"/>
        <v>0.52025801249748038</v>
      </c>
      <c r="N457" s="2">
        <f t="shared" si="102"/>
        <v>0.3635477582846004</v>
      </c>
      <c r="O457" s="2">
        <f t="shared" si="102"/>
        <v>0.3594416440480806</v>
      </c>
      <c r="P457" s="2">
        <f t="shared" si="102"/>
        <v>0.33854306412664342</v>
      </c>
      <c r="Q457" s="2">
        <f t="shared" si="102"/>
        <v>0.55623774196299147</v>
      </c>
      <c r="R457" s="2">
        <f t="shared" si="102"/>
        <v>0.18490536797039966</v>
      </c>
      <c r="S457" s="2">
        <f t="shared" si="102"/>
        <v>0.38944888074355288</v>
      </c>
      <c r="T457" s="2">
        <f t="shared" si="102"/>
        <v>0.15171389679495112</v>
      </c>
      <c r="U457" s="2">
        <f t="shared" si="102"/>
        <v>0.13454872255745282</v>
      </c>
      <c r="V457" s="2">
        <f t="shared" si="102"/>
        <v>0.11030505952380952</v>
      </c>
      <c r="W457" s="2">
        <f t="shared" si="102"/>
        <v>0.24888120143865136</v>
      </c>
      <c r="X457" s="2">
        <f t="shared" si="102"/>
        <v>0.27089295935890095</v>
      </c>
      <c r="Y457" s="2">
        <f t="shared" si="102"/>
        <v>0.1647198574539695</v>
      </c>
      <c r="Z457" s="2">
        <f t="shared" si="102"/>
        <v>0.22380894506562957</v>
      </c>
      <c r="AA457" s="2">
        <f t="shared" si="102"/>
        <v>5.0973451327433639E-2</v>
      </c>
      <c r="AB457" s="2">
        <f t="shared" si="102"/>
        <v>0.10866728797763281</v>
      </c>
      <c r="AC457" s="2">
        <f t="shared" si="102"/>
        <v>0.17225335730146982</v>
      </c>
      <c r="AD457" s="2">
        <f t="shared" si="102"/>
        <v>9.7191750767880655E-2</v>
      </c>
    </row>
    <row r="458" spans="1:30" x14ac:dyDescent="0.25">
      <c r="A458" s="8" t="s">
        <v>9</v>
      </c>
      <c r="B458" s="11" t="s">
        <v>43</v>
      </c>
      <c r="C458" s="11" t="s">
        <v>43</v>
      </c>
      <c r="D458" s="8">
        <v>1384</v>
      </c>
      <c r="E458" s="8">
        <v>12</v>
      </c>
      <c r="F458" s="2">
        <f t="shared" ref="F458:AD458" si="103">IF(OR($E458=3,$E458=4,$E458=5,$E458=6,$E458=7),0,(F212-INDEX(F$1:F$12,MATCH($E458,$E$1:$E$12,0)))/F$13)</f>
        <v>-0.13211152610092938</v>
      </c>
      <c r="G458" s="2">
        <f t="shared" si="103"/>
        <v>-0.11833316380158003</v>
      </c>
      <c r="H458" s="2">
        <f t="shared" si="103"/>
        <v>-0.11266877646696108</v>
      </c>
      <c r="I458" s="2">
        <f t="shared" si="103"/>
        <v>-0.11806995222037352</v>
      </c>
      <c r="J458" s="2">
        <f t="shared" si="103"/>
        <v>-0.11762435422893448</v>
      </c>
      <c r="K458" s="2">
        <f t="shared" si="103"/>
        <v>-0.14353134297732636</v>
      </c>
      <c r="L458" s="2">
        <f t="shared" si="103"/>
        <v>-0.14028562927700089</v>
      </c>
      <c r="M458" s="2">
        <f t="shared" si="103"/>
        <v>-0.12154807498488207</v>
      </c>
      <c r="N458" s="2">
        <f t="shared" si="103"/>
        <v>-9.2105263157894732E-2</v>
      </c>
      <c r="O458" s="2">
        <f t="shared" si="103"/>
        <v>-0.14049373142044719</v>
      </c>
      <c r="P458" s="2">
        <f t="shared" si="103"/>
        <v>-0.13227797155889454</v>
      </c>
      <c r="Q458" s="2">
        <f t="shared" si="103"/>
        <v>-0.13372559051760896</v>
      </c>
      <c r="R458" s="2">
        <f t="shared" si="103"/>
        <v>-0.10063733751767692</v>
      </c>
      <c r="S458" s="2">
        <f t="shared" si="103"/>
        <v>-0.17225203997032773</v>
      </c>
      <c r="T458" s="2">
        <f t="shared" si="103"/>
        <v>-0.17015220888503899</v>
      </c>
      <c r="U458" s="2">
        <f t="shared" si="103"/>
        <v>-6.8814995506483498E-2</v>
      </c>
      <c r="V458" s="2">
        <f t="shared" si="103"/>
        <v>-0.17378826530612246</v>
      </c>
      <c r="W458" s="2">
        <f t="shared" si="103"/>
        <v>-0.12835296378661831</v>
      </c>
      <c r="X458" s="2">
        <f t="shared" si="103"/>
        <v>-0.10432169433314253</v>
      </c>
      <c r="Y458" s="2">
        <f t="shared" si="103"/>
        <v>-0.14947535141556129</v>
      </c>
      <c r="Z458" s="2">
        <f t="shared" si="103"/>
        <v>-0.1575413223140496</v>
      </c>
      <c r="AA458" s="2">
        <f t="shared" si="103"/>
        <v>-0.1447787610619469</v>
      </c>
      <c r="AB458" s="2">
        <f t="shared" si="103"/>
        <v>-0.12432432432432433</v>
      </c>
      <c r="AC458" s="2">
        <f t="shared" si="103"/>
        <v>-0.1469458249621092</v>
      </c>
      <c r="AD458" s="2">
        <f t="shared" si="103"/>
        <v>-0.15598946906537955</v>
      </c>
    </row>
    <row r="459" spans="1:30" x14ac:dyDescent="0.25">
      <c r="A459" s="8" t="s">
        <v>8</v>
      </c>
      <c r="B459" s="11" t="s">
        <v>43</v>
      </c>
      <c r="C459" s="11" t="s">
        <v>43</v>
      </c>
      <c r="D459" s="8">
        <v>1385</v>
      </c>
      <c r="E459" s="8">
        <v>1</v>
      </c>
      <c r="F459" s="2">
        <f t="shared" ref="F459:AD459" si="104">IF(OR($E459=3,$E459=4,$E459=5,$E459=6,$E459=7),0,(F213-INDEX(F$1:F$12,MATCH($E459,$E$1:$E$12,0)))/F$13)</f>
        <v>2.0953125452387152E-2</v>
      </c>
      <c r="G459" s="2">
        <f t="shared" si="104"/>
        <v>0.12897975790865632</v>
      </c>
      <c r="H459" s="2">
        <f t="shared" si="104"/>
        <v>9.0588416652309142E-2</v>
      </c>
      <c r="I459" s="2">
        <f t="shared" si="104"/>
        <v>3.810803356140615E-2</v>
      </c>
      <c r="J459" s="2">
        <f t="shared" si="104"/>
        <v>0.10968706082619108</v>
      </c>
      <c r="K459" s="2">
        <f t="shared" si="104"/>
        <v>9.0848466194726585E-2</v>
      </c>
      <c r="L459" s="2">
        <f t="shared" si="104"/>
        <v>4.6662699593374969E-2</v>
      </c>
      <c r="M459" s="2">
        <f t="shared" si="104"/>
        <v>9.0657125579520229E-2</v>
      </c>
      <c r="N459" s="2">
        <f t="shared" si="104"/>
        <v>2.9943686376434922E-2</v>
      </c>
      <c r="O459" s="2">
        <f t="shared" si="104"/>
        <v>1.9581233036060498E-2</v>
      </c>
      <c r="P459" s="2">
        <f t="shared" si="104"/>
        <v>4.6485108666487807E-2</v>
      </c>
      <c r="Q459" s="2">
        <f t="shared" si="104"/>
        <v>9.226571160569623E-2</v>
      </c>
      <c r="R459" s="2">
        <f t="shared" si="104"/>
        <v>2.0631138490149362E-2</v>
      </c>
      <c r="S459" s="2">
        <f t="shared" si="104"/>
        <v>3.7963084173321129E-2</v>
      </c>
      <c r="T459" s="2">
        <f t="shared" si="104"/>
        <v>9.3552778121519617E-2</v>
      </c>
      <c r="U459" s="2">
        <f t="shared" si="104"/>
        <v>6.804467839260496E-2</v>
      </c>
      <c r="V459" s="2">
        <f t="shared" si="104"/>
        <v>-0.13140412414965988</v>
      </c>
      <c r="W459" s="2">
        <f t="shared" si="104"/>
        <v>9.8014990527963315E-3</v>
      </c>
      <c r="X459" s="2">
        <f t="shared" si="104"/>
        <v>-3.1482541499713813E-3</v>
      </c>
      <c r="Y459" s="2">
        <f t="shared" si="104"/>
        <v>0.19713210962468536</v>
      </c>
      <c r="Z459" s="2">
        <f t="shared" si="104"/>
        <v>0.11375789985415656</v>
      </c>
      <c r="AA459" s="2">
        <f t="shared" si="104"/>
        <v>-4.0707964601769911E-2</v>
      </c>
      <c r="AB459" s="2">
        <f t="shared" si="104"/>
        <v>1.8452935694315001E-2</v>
      </c>
      <c r="AC459" s="2">
        <f t="shared" si="104"/>
        <v>8.265482358746605E-2</v>
      </c>
      <c r="AD459" s="2">
        <f t="shared" si="104"/>
        <v>0.27906976744186041</v>
      </c>
    </row>
    <row r="460" spans="1:30" x14ac:dyDescent="0.25">
      <c r="A460" s="8" t="s">
        <v>7</v>
      </c>
      <c r="B460" s="11" t="s">
        <v>43</v>
      </c>
      <c r="C460" s="11" t="s">
        <v>43</v>
      </c>
      <c r="D460" s="8">
        <v>1385</v>
      </c>
      <c r="E460" s="8">
        <v>2</v>
      </c>
      <c r="F460" s="2">
        <f t="shared" ref="F460:AD460" si="105">IF(OR($E460=3,$E460=4,$E460=5,$E460=6,$E460=7),0,(F214-INDEX(F$1:F$12,MATCH($E460,$E$1:$E$12,0)))/F$13)</f>
        <v>-1.6401748747792346E-2</v>
      </c>
      <c r="G460" s="2">
        <f t="shared" si="105"/>
        <v>4.5604041636998605E-2</v>
      </c>
      <c r="H460" s="2">
        <f t="shared" si="105"/>
        <v>8.6462517795772534E-2</v>
      </c>
      <c r="I460" s="2">
        <f t="shared" si="105"/>
        <v>5.0875959818846697E-2</v>
      </c>
      <c r="J460" s="2">
        <f t="shared" si="105"/>
        <v>5.7223728746461873E-2</v>
      </c>
      <c r="K460" s="2">
        <f t="shared" si="105"/>
        <v>6.5969016107520262E-2</v>
      </c>
      <c r="L460" s="2">
        <f t="shared" si="105"/>
        <v>4.9042943568382423E-2</v>
      </c>
      <c r="M460" s="2">
        <f t="shared" si="105"/>
        <v>0.17360411207417858</v>
      </c>
      <c r="N460" s="2">
        <f t="shared" si="105"/>
        <v>6.9958847736625515E-2</v>
      </c>
      <c r="O460" s="2">
        <f t="shared" si="105"/>
        <v>7.0957735556417212E-2</v>
      </c>
      <c r="P460" s="2">
        <f t="shared" si="105"/>
        <v>0.10397102226992219</v>
      </c>
      <c r="Q460" s="2">
        <f t="shared" si="105"/>
        <v>8.7899718598106955E-2</v>
      </c>
      <c r="R460" s="2">
        <f t="shared" si="105"/>
        <v>-2.3226981267313714E-2</v>
      </c>
      <c r="S460" s="2">
        <f t="shared" si="105"/>
        <v>0.20050617445564431</v>
      </c>
      <c r="T460" s="2">
        <f t="shared" si="105"/>
        <v>3.4649177082044305E-2</v>
      </c>
      <c r="U460" s="2">
        <f t="shared" si="105"/>
        <v>-5.8030555912183854E-2</v>
      </c>
      <c r="V460" s="2">
        <f t="shared" si="105"/>
        <v>-5.7583971088435375E-2</v>
      </c>
      <c r="W460" s="2">
        <f t="shared" si="105"/>
        <v>0.18839744117727808</v>
      </c>
      <c r="X460" s="2">
        <f t="shared" si="105"/>
        <v>8.7006296508299955E-2</v>
      </c>
      <c r="Y460" s="2">
        <f t="shared" si="105"/>
        <v>0.13038436518935428</v>
      </c>
      <c r="Z460" s="2">
        <f t="shared" si="105"/>
        <v>5.3141711229946514E-2</v>
      </c>
      <c r="AA460" s="2">
        <f t="shared" si="105"/>
        <v>-1.1327433628318584E-2</v>
      </c>
      <c r="AB460" s="2">
        <f t="shared" si="105"/>
        <v>8.5181733457595527E-2</v>
      </c>
      <c r="AC460" s="2">
        <f t="shared" si="105"/>
        <v>5.3575834478869287E-2</v>
      </c>
      <c r="AD460" s="2">
        <f t="shared" si="105"/>
        <v>1.6015796401930665E-2</v>
      </c>
    </row>
    <row r="461" spans="1:30" x14ac:dyDescent="0.25">
      <c r="A461" s="8" t="s">
        <v>13</v>
      </c>
      <c r="B461" s="11" t="s">
        <v>43</v>
      </c>
      <c r="C461" s="11" t="s">
        <v>43</v>
      </c>
      <c r="D461" s="8">
        <v>1385</v>
      </c>
      <c r="E461" s="8">
        <v>8</v>
      </c>
      <c r="F461" s="2">
        <f t="shared" ref="F461:AD461" si="106">IF(OR($E461=3,$E461=4,$E461=5,$E461=6,$E461=7),0,(F220-INDEX(F$1:F$12,MATCH($E461,$E$1:$E$12,0)))/F$13)</f>
        <v>8.3832768754161957E-2</v>
      </c>
      <c r="G461" s="2">
        <f t="shared" si="106"/>
        <v>6.5371444071474591E-2</v>
      </c>
      <c r="H461" s="2">
        <f t="shared" si="106"/>
        <v>8.1429827981755368E-2</v>
      </c>
      <c r="I461" s="2">
        <f t="shared" si="106"/>
        <v>9.1946864072746048E-2</v>
      </c>
      <c r="J461" s="2">
        <f t="shared" si="106"/>
        <v>6.2478969141545097E-2</v>
      </c>
      <c r="K461" s="2">
        <f t="shared" si="106"/>
        <v>5.0015389350569407E-2</v>
      </c>
      <c r="L461" s="2">
        <f t="shared" si="106"/>
        <v>6.2977288505405127E-2</v>
      </c>
      <c r="M461" s="2">
        <f t="shared" si="106"/>
        <v>8.4761136867567019E-2</v>
      </c>
      <c r="N461" s="2">
        <f t="shared" si="106"/>
        <v>6.1132770197097681E-2</v>
      </c>
      <c r="O461" s="2">
        <f t="shared" si="106"/>
        <v>1.2989530825901504E-2</v>
      </c>
      <c r="P461" s="2">
        <f t="shared" si="106"/>
        <v>1.3549771934531803E-2</v>
      </c>
      <c r="Q461" s="2">
        <f t="shared" si="106"/>
        <v>0.10156050140700951</v>
      </c>
      <c r="R461" s="2">
        <f t="shared" si="106"/>
        <v>3.5101993374789316E-2</v>
      </c>
      <c r="S461" s="2">
        <f t="shared" si="106"/>
        <v>0.23984378409041326</v>
      </c>
      <c r="T461" s="2">
        <f t="shared" si="106"/>
        <v>9.6893948768716737E-2</v>
      </c>
      <c r="U461" s="2">
        <f t="shared" si="106"/>
        <v>-1.4122480421106698E-2</v>
      </c>
      <c r="V461" s="2">
        <f t="shared" si="106"/>
        <v>0.16169749149659865</v>
      </c>
      <c r="W461" s="2">
        <f t="shared" si="106"/>
        <v>0.31751914998764508</v>
      </c>
      <c r="X461" s="2">
        <f t="shared" si="106"/>
        <v>0.10804235832856325</v>
      </c>
      <c r="Y461" s="2">
        <f t="shared" si="106"/>
        <v>0.30870831801340609</v>
      </c>
      <c r="Z461" s="2">
        <f t="shared" si="106"/>
        <v>0.15553597472046671</v>
      </c>
      <c r="AA461" s="2">
        <f t="shared" si="106"/>
        <v>0.34672566371681413</v>
      </c>
      <c r="AB461" s="2">
        <f t="shared" si="106"/>
        <v>0.3235787511649581</v>
      </c>
      <c r="AC461" s="2">
        <f t="shared" si="106"/>
        <v>6.1153995276867226E-2</v>
      </c>
      <c r="AD461" s="2">
        <f t="shared" si="106"/>
        <v>0.30144800351031154</v>
      </c>
    </row>
    <row r="462" spans="1:30" x14ac:dyDescent="0.25">
      <c r="A462" s="8" t="s">
        <v>12</v>
      </c>
      <c r="B462" s="11" t="s">
        <v>43</v>
      </c>
      <c r="C462" s="11" t="s">
        <v>43</v>
      </c>
      <c r="D462" s="8">
        <v>1385</v>
      </c>
      <c r="E462" s="8">
        <v>9</v>
      </c>
      <c r="F462" s="2">
        <f t="shared" ref="F462:AD462" si="107">IF(OR($E462=3,$E462=4,$E462=5,$E462=6,$E462=7),0,(F221-INDEX(F$1:F$12,MATCH($E462,$E$1:$E$12,0)))/F$13)</f>
        <v>-3.7566229479718584E-2</v>
      </c>
      <c r="G462" s="2">
        <f t="shared" si="107"/>
        <v>7.6119757230529272E-2</v>
      </c>
      <c r="H462" s="2">
        <f t="shared" si="107"/>
        <v>-7.9253529683801921E-3</v>
      </c>
      <c r="I462" s="2">
        <f t="shared" si="107"/>
        <v>2.8205105391001063E-2</v>
      </c>
      <c r="J462" s="2">
        <f t="shared" si="107"/>
        <v>-1.7319530492270547E-2</v>
      </c>
      <c r="K462" s="2">
        <f t="shared" si="107"/>
        <v>3.6216271673335396E-2</v>
      </c>
      <c r="L462" s="2">
        <f t="shared" si="107"/>
        <v>4.7158583754834872E-2</v>
      </c>
      <c r="M462" s="2">
        <f t="shared" si="107"/>
        <v>0.36741584357992335</v>
      </c>
      <c r="N462" s="2">
        <f t="shared" si="107"/>
        <v>9.9902534113060437E-2</v>
      </c>
      <c r="O462" s="2">
        <f t="shared" si="107"/>
        <v>3.1407522295463355E-2</v>
      </c>
      <c r="P462" s="2">
        <f t="shared" si="107"/>
        <v>5.0509793399517049E-2</v>
      </c>
      <c r="Q462" s="2">
        <f t="shared" si="107"/>
        <v>2.1028396009209509E-2</v>
      </c>
      <c r="R462" s="2">
        <f t="shared" si="107"/>
        <v>5.885201758974061E-2</v>
      </c>
      <c r="S462" s="2">
        <f t="shared" si="107"/>
        <v>0.12556181001003622</v>
      </c>
      <c r="T462" s="2">
        <f t="shared" si="107"/>
        <v>2.0418265066204679E-2</v>
      </c>
      <c r="U462" s="2">
        <f t="shared" si="107"/>
        <v>3.8901014250866603E-2</v>
      </c>
      <c r="V462" s="2">
        <f t="shared" si="107"/>
        <v>1.1027848639455787E-2</v>
      </c>
      <c r="W462" s="2">
        <f t="shared" si="107"/>
        <v>0.19314718721686844</v>
      </c>
      <c r="X462" s="2">
        <f t="shared" si="107"/>
        <v>0.16714367487120776</v>
      </c>
      <c r="Y462" s="2">
        <f t="shared" si="107"/>
        <v>0.32383969228158499</v>
      </c>
      <c r="Z462" s="2">
        <f t="shared" si="107"/>
        <v>0.1469372873116189</v>
      </c>
      <c r="AA462" s="2">
        <f t="shared" si="107"/>
        <v>6.3716814159292135E-3</v>
      </c>
      <c r="AB462" s="2">
        <f t="shared" si="107"/>
        <v>8.7418452935694321E-2</v>
      </c>
      <c r="AC462" s="2">
        <f t="shared" si="107"/>
        <v>0.14973035846462937</v>
      </c>
      <c r="AD462" s="2">
        <f t="shared" si="107"/>
        <v>8.7538394032470379E-2</v>
      </c>
    </row>
    <row r="463" spans="1:30" x14ac:dyDescent="0.25">
      <c r="A463" s="8" t="s">
        <v>11</v>
      </c>
      <c r="B463" s="11" t="s">
        <v>43</v>
      </c>
      <c r="C463" s="11" t="s">
        <v>43</v>
      </c>
      <c r="D463" s="8">
        <v>1385</v>
      </c>
      <c r="E463" s="8">
        <v>10</v>
      </c>
      <c r="F463" s="2">
        <f t="shared" ref="F463:AD463" si="108">IF(OR($E463=3,$E463=4,$E463=5,$E463=6,$E463=7),0,(F222-INDEX(F$1:F$12,MATCH($E463,$E$1:$E$12,0)))/F$13)</f>
        <v>-6.2888329135180526E-2</v>
      </c>
      <c r="G463" s="2">
        <f t="shared" si="108"/>
        <v>-6.7744888617638083E-2</v>
      </c>
      <c r="H463" s="2">
        <f t="shared" si="108"/>
        <v>-8.868415564159994E-2</v>
      </c>
      <c r="I463" s="2">
        <f t="shared" si="108"/>
        <v>-8.4223825751172224E-2</v>
      </c>
      <c r="J463" s="2">
        <f t="shared" si="108"/>
        <v>-7.7670671601908103E-2</v>
      </c>
      <c r="K463" s="2">
        <f t="shared" si="108"/>
        <v>-7.6895455011798522E-2</v>
      </c>
      <c r="L463" s="2">
        <f t="shared" si="108"/>
        <v>-7.5423980958048198E-2</v>
      </c>
      <c r="M463" s="2">
        <f t="shared" si="108"/>
        <v>-7.145736746623664E-2</v>
      </c>
      <c r="N463" s="2">
        <f t="shared" si="108"/>
        <v>-3.5629196447909899E-2</v>
      </c>
      <c r="O463" s="2">
        <f t="shared" si="108"/>
        <v>-6.7144888199560548E-2</v>
      </c>
      <c r="P463" s="2">
        <f t="shared" si="108"/>
        <v>-4.4070297826670254E-2</v>
      </c>
      <c r="Q463" s="2">
        <f t="shared" si="108"/>
        <v>-4.8042977743668454E-2</v>
      </c>
      <c r="R463" s="2">
        <f t="shared" si="108"/>
        <v>-1.0499602874799025E-2</v>
      </c>
      <c r="S463" s="2">
        <f t="shared" si="108"/>
        <v>-1.5708862416546816E-3</v>
      </c>
      <c r="T463" s="2">
        <f t="shared" si="108"/>
        <v>-7.598069545848285E-2</v>
      </c>
      <c r="U463" s="2">
        <f t="shared" si="108"/>
        <v>-6.9842084991654882E-2</v>
      </c>
      <c r="V463" s="2">
        <f t="shared" si="108"/>
        <v>-0.15601084183673469</v>
      </c>
      <c r="W463" s="2">
        <f t="shared" si="108"/>
        <v>-5.7655876781154683E-3</v>
      </c>
      <c r="X463" s="2">
        <f t="shared" si="108"/>
        <v>-2.375500858614769E-2</v>
      </c>
      <c r="Y463" s="2">
        <f t="shared" si="108"/>
        <v>-4.174562321463926E-2</v>
      </c>
      <c r="Z463" s="2">
        <f t="shared" si="108"/>
        <v>-4.7733349538162398E-2</v>
      </c>
      <c r="AA463" s="2">
        <f t="shared" si="108"/>
        <v>-6.5663716814159279E-2</v>
      </c>
      <c r="AB463" s="2">
        <f t="shared" si="108"/>
        <v>-5.2749301025163092E-2</v>
      </c>
      <c r="AC463" s="2">
        <f t="shared" si="108"/>
        <v>-2.7598604208522778E-2</v>
      </c>
      <c r="AD463" s="2">
        <f t="shared" si="108"/>
        <v>-8.7099605089951737E-2</v>
      </c>
    </row>
    <row r="464" spans="1:30" x14ac:dyDescent="0.25">
      <c r="A464" s="8" t="s">
        <v>10</v>
      </c>
      <c r="B464" s="11" t="s">
        <v>43</v>
      </c>
      <c r="C464" s="11" t="s">
        <v>43</v>
      </c>
      <c r="D464" s="8">
        <v>1385</v>
      </c>
      <c r="E464" s="8">
        <v>11</v>
      </c>
      <c r="F464" s="2">
        <f t="shared" ref="F464:AD464" si="109">IF(OR($E464=3,$E464=4,$E464=5,$E464=6,$E464=7),0,(F223-INDEX(F$1:F$12,MATCH($E464,$E$1:$E$12,0)))/F$13)</f>
        <v>4.1628304235791433E-2</v>
      </c>
      <c r="G464" s="2">
        <f t="shared" si="109"/>
        <v>5.2317499067575352E-2</v>
      </c>
      <c r="H464" s="2">
        <f t="shared" si="109"/>
        <v>-2.2171038910400002E-2</v>
      </c>
      <c r="I464" s="2">
        <f t="shared" si="109"/>
        <v>-2.8311875506045851E-2</v>
      </c>
      <c r="J464" s="2">
        <f t="shared" si="109"/>
        <v>6.967399695176275E-3</v>
      </c>
      <c r="K464" s="2">
        <f t="shared" si="109"/>
        <v>1.913409254129475E-2</v>
      </c>
      <c r="L464" s="2">
        <f t="shared" si="109"/>
        <v>-3.5207775463651633E-3</v>
      </c>
      <c r="M464" s="2">
        <f t="shared" si="109"/>
        <v>0.22676879661358598</v>
      </c>
      <c r="N464" s="2">
        <f t="shared" si="109"/>
        <v>-3.8986354775828523E-3</v>
      </c>
      <c r="O464" s="2">
        <f t="shared" si="109"/>
        <v>-8.5821377795010992E-2</v>
      </c>
      <c r="P464" s="2">
        <f t="shared" si="109"/>
        <v>-7.8280118057418843E-2</v>
      </c>
      <c r="Q464" s="2">
        <f t="shared" si="109"/>
        <v>-3.5286091924618408E-2</v>
      </c>
      <c r="R464" s="2">
        <f t="shared" si="109"/>
        <v>-1.6563026675190339E-2</v>
      </c>
      <c r="S464" s="2">
        <f t="shared" si="109"/>
        <v>-1.3308897325129821E-2</v>
      </c>
      <c r="T464" s="2">
        <f t="shared" si="109"/>
        <v>4.2321494864496961E-2</v>
      </c>
      <c r="U464" s="2">
        <f t="shared" si="109"/>
        <v>-2.3109513416356437E-3</v>
      </c>
      <c r="V464" s="2">
        <f t="shared" si="109"/>
        <v>0.11030505952380952</v>
      </c>
      <c r="W464" s="2">
        <f t="shared" si="109"/>
        <v>-7.9482744419734755E-2</v>
      </c>
      <c r="X464" s="2">
        <f t="shared" si="109"/>
        <v>1.0446479679450482E-2</v>
      </c>
      <c r="Y464" s="2">
        <f t="shared" si="109"/>
        <v>9.8537771869785323E-2</v>
      </c>
      <c r="Z464" s="2">
        <f t="shared" si="109"/>
        <v>9.3461351482741872E-2</v>
      </c>
      <c r="AA464" s="2">
        <f t="shared" si="109"/>
        <v>1.876106194690267E-2</v>
      </c>
      <c r="AB464" s="2">
        <f t="shared" si="109"/>
        <v>3.1127679403541476E-2</v>
      </c>
      <c r="AC464" s="2">
        <f t="shared" si="109"/>
        <v>1.5544041450777204E-2</v>
      </c>
      <c r="AD464" s="2">
        <f t="shared" si="109"/>
        <v>0.14853005704256253</v>
      </c>
    </row>
    <row r="465" spans="1:30" x14ac:dyDescent="0.25">
      <c r="A465" s="8" t="s">
        <v>9</v>
      </c>
      <c r="B465" s="11" t="s">
        <v>43</v>
      </c>
      <c r="C465" s="11" t="s">
        <v>43</v>
      </c>
      <c r="D465" s="8">
        <v>1385</v>
      </c>
      <c r="E465" s="8">
        <v>12</v>
      </c>
      <c r="F465" s="2">
        <f t="shared" ref="F465:AD465" si="110">IF(OR($E465=3,$E465=4,$E465=5,$E465=6,$E465=7),0,(F224-INDEX(F$1:F$12,MATCH($E465,$E$1:$E$12,0)))/F$13)</f>
        <v>-5.2317669880425029E-2</v>
      </c>
      <c r="G465" s="2">
        <f t="shared" si="110"/>
        <v>-3.3702912555521644E-2</v>
      </c>
      <c r="H465" s="2">
        <f t="shared" si="110"/>
        <v>-9.1449868061915698E-2</v>
      </c>
      <c r="I465" s="2">
        <f t="shared" si="110"/>
        <v>-0.11228657098878024</v>
      </c>
      <c r="J465" s="2">
        <f t="shared" si="110"/>
        <v>-8.1599730805011761E-2</v>
      </c>
      <c r="K465" s="2">
        <f t="shared" si="110"/>
        <v>-7.2842926028521604E-2</v>
      </c>
      <c r="L465" s="2">
        <f t="shared" si="110"/>
        <v>-9.3870871764355837E-2</v>
      </c>
      <c r="M465" s="2">
        <f t="shared" si="110"/>
        <v>1.4714775246926015E-2</v>
      </c>
      <c r="N465" s="2">
        <f t="shared" si="110"/>
        <v>-5.8317089018843402E-2</v>
      </c>
      <c r="O465" s="2">
        <f t="shared" si="110"/>
        <v>-0.13713325578389554</v>
      </c>
      <c r="P465" s="2">
        <f t="shared" si="110"/>
        <v>-0.13751006171183255</v>
      </c>
      <c r="Q465" s="2">
        <f t="shared" si="110"/>
        <v>-9.1600579858446329E-2</v>
      </c>
      <c r="R465" s="2">
        <f t="shared" si="110"/>
        <v>-0.11574746711609617</v>
      </c>
      <c r="S465" s="2">
        <f t="shared" si="110"/>
        <v>3.1963171444778983E-2</v>
      </c>
      <c r="T465" s="2">
        <f t="shared" si="110"/>
        <v>6.1502289320628623E-2</v>
      </c>
      <c r="U465" s="2">
        <f t="shared" si="110"/>
        <v>-8.216715881371163E-2</v>
      </c>
      <c r="V465" s="2">
        <f t="shared" si="110"/>
        <v>0.25802508503401361</v>
      </c>
      <c r="W465" s="2">
        <f t="shared" si="110"/>
        <v>6.0813222414408473E-2</v>
      </c>
      <c r="X465" s="2">
        <f t="shared" si="110"/>
        <v>5.1946193474527752E-2</v>
      </c>
      <c r="Y465" s="2">
        <f t="shared" si="110"/>
        <v>8.5838730661538035E-2</v>
      </c>
      <c r="Z465" s="2">
        <f t="shared" si="110"/>
        <v>0.11895357316480311</v>
      </c>
      <c r="AA465" s="2">
        <f t="shared" si="110"/>
        <v>0.25097345132743359</v>
      </c>
      <c r="AB465" s="2">
        <f t="shared" si="110"/>
        <v>7.4370922646784715E-2</v>
      </c>
      <c r="AC465" s="2">
        <f t="shared" si="110"/>
        <v>-0.12403510627048747</v>
      </c>
      <c r="AD465" s="2">
        <f t="shared" si="110"/>
        <v>0.43154892496709085</v>
      </c>
    </row>
    <row r="466" spans="1:30" x14ac:dyDescent="0.25">
      <c r="A466" s="8" t="s">
        <v>8</v>
      </c>
      <c r="B466" s="11" t="s">
        <v>43</v>
      </c>
      <c r="C466" s="11" t="s">
        <v>43</v>
      </c>
      <c r="D466" s="8">
        <v>1386</v>
      </c>
      <c r="E466" s="8">
        <v>1</v>
      </c>
      <c r="F466" s="2">
        <f t="shared" ref="F466:AD466" si="111">IF(OR($E466=3,$E466=4,$E466=5,$E466=6,$E466=7),0,(F225-INDEX(F$1:F$12,MATCH($E466,$E$1:$E$12,0)))/F$13)</f>
        <v>0.13273980138394278</v>
      </c>
      <c r="G466" s="2">
        <f t="shared" si="111"/>
        <v>0.18892618587461432</v>
      </c>
      <c r="H466" s="2">
        <f t="shared" si="111"/>
        <v>0.13184740521767516</v>
      </c>
      <c r="I466" s="2">
        <f t="shared" si="111"/>
        <v>8.6688435906789679E-2</v>
      </c>
      <c r="J466" s="2">
        <f t="shared" si="111"/>
        <v>0.13927871578155618</v>
      </c>
      <c r="K466" s="2">
        <f t="shared" si="111"/>
        <v>0.16420437057556173</v>
      </c>
      <c r="L466" s="2">
        <f t="shared" si="111"/>
        <v>6.72914807101061E-2</v>
      </c>
      <c r="M466" s="2">
        <f t="shared" si="111"/>
        <v>0.21119733924611969</v>
      </c>
      <c r="N466" s="2">
        <f t="shared" si="111"/>
        <v>0.11019059995668185</v>
      </c>
      <c r="O466" s="2">
        <f t="shared" si="111"/>
        <v>0.18424453922709061</v>
      </c>
      <c r="P466" s="2">
        <f t="shared" si="111"/>
        <v>0.11101422055272339</v>
      </c>
      <c r="Q466" s="2">
        <f t="shared" si="111"/>
        <v>7.4085443847531338E-2</v>
      </c>
      <c r="R466" s="2">
        <f t="shared" si="111"/>
        <v>0.17022142151449995</v>
      </c>
      <c r="S466" s="2">
        <f t="shared" si="111"/>
        <v>0.18828817035388579</v>
      </c>
      <c r="T466" s="2">
        <f t="shared" si="111"/>
        <v>0.18364063853483481</v>
      </c>
      <c r="U466" s="2">
        <f t="shared" si="111"/>
        <v>0.2783412504814482</v>
      </c>
      <c r="V466" s="2">
        <f t="shared" si="111"/>
        <v>0.35222682823129248</v>
      </c>
      <c r="W466" s="2">
        <f t="shared" si="111"/>
        <v>0.16327595200834638</v>
      </c>
      <c r="X466" s="2">
        <f t="shared" si="111"/>
        <v>0.23497424155695476</v>
      </c>
      <c r="Y466" s="2">
        <f t="shared" si="111"/>
        <v>0.13095002404050116</v>
      </c>
      <c r="Z466" s="2">
        <f t="shared" si="111"/>
        <v>0.25042537676227516</v>
      </c>
      <c r="AA466" s="2">
        <f t="shared" si="111"/>
        <v>0.13415929203539823</v>
      </c>
      <c r="AB466" s="2">
        <f t="shared" si="111"/>
        <v>0.18807082945013981</v>
      </c>
      <c r="AC466" s="2">
        <f t="shared" si="111"/>
        <v>0.15230340840999612</v>
      </c>
      <c r="AD466" s="2">
        <f t="shared" si="111"/>
        <v>0.18780166739798154</v>
      </c>
    </row>
    <row r="467" spans="1:30" x14ac:dyDescent="0.25">
      <c r="A467" s="8" t="s">
        <v>7</v>
      </c>
      <c r="B467" s="11" t="s">
        <v>43</v>
      </c>
      <c r="C467" s="11" t="s">
        <v>43</v>
      </c>
      <c r="D467" s="8">
        <v>1386</v>
      </c>
      <c r="E467" s="8">
        <v>2</v>
      </c>
      <c r="F467" s="2">
        <f t="shared" ref="F467:AD467" si="112">IF(OR($E467=3,$E467=4,$E467=5,$E467=6,$E467=7),0,(F226-INDEX(F$1:F$12,MATCH($E467,$E$1:$E$12,0)))/F$13)</f>
        <v>-9.2504125770867668E-3</v>
      </c>
      <c r="G467" s="2">
        <f t="shared" si="112"/>
        <v>-1.0816125860373652E-2</v>
      </c>
      <c r="H467" s="2">
        <f t="shared" si="112"/>
        <v>5.1233689097652246E-3</v>
      </c>
      <c r="I467" s="2">
        <f t="shared" si="112"/>
        <v>-9.2712049897233795E-3</v>
      </c>
      <c r="J467" s="2">
        <f t="shared" si="112"/>
        <v>-4.3130579363037137E-2</v>
      </c>
      <c r="K467" s="2">
        <f t="shared" si="112"/>
        <v>1.3953011182928078E-2</v>
      </c>
      <c r="L467" s="2">
        <f t="shared" si="112"/>
        <v>-2.0579192700585142E-2</v>
      </c>
      <c r="M467" s="2">
        <f t="shared" si="112"/>
        <v>1.3757306994557548E-2</v>
      </c>
      <c r="N467" s="2">
        <f t="shared" si="112"/>
        <v>9.4217024041585475E-3</v>
      </c>
      <c r="O467" s="2">
        <f t="shared" si="112"/>
        <v>-5.3379862995993274E-2</v>
      </c>
      <c r="P467" s="2">
        <f t="shared" si="112"/>
        <v>4.4674000536624632E-2</v>
      </c>
      <c r="Q467" s="2">
        <f t="shared" si="112"/>
        <v>3.3802336488445488E-2</v>
      </c>
      <c r="R467" s="2">
        <f t="shared" si="112"/>
        <v>0.14298444431529803</v>
      </c>
      <c r="S467" s="2">
        <f t="shared" si="112"/>
        <v>-7.1780774097831304E-2</v>
      </c>
      <c r="T467" s="2">
        <f t="shared" si="112"/>
        <v>2.8214329909664645E-2</v>
      </c>
      <c r="U467" s="2">
        <f t="shared" si="112"/>
        <v>0.14225189369623828</v>
      </c>
      <c r="V467" s="2">
        <f t="shared" si="112"/>
        <v>-6.1038477891156462E-2</v>
      </c>
      <c r="W467" s="2">
        <f t="shared" si="112"/>
        <v>-2.2183784971034778E-2</v>
      </c>
      <c r="X467" s="2">
        <f t="shared" si="112"/>
        <v>5.7240984544934183E-2</v>
      </c>
      <c r="Y467" s="2">
        <f t="shared" si="112"/>
        <v>6.4202279605170123E-2</v>
      </c>
      <c r="Z467" s="2">
        <f t="shared" si="112"/>
        <v>2.5492221682061243E-2</v>
      </c>
      <c r="AA467" s="2">
        <f t="shared" si="112"/>
        <v>0.16814159292035397</v>
      </c>
      <c r="AB467" s="2">
        <f t="shared" si="112"/>
        <v>0.12879776328052189</v>
      </c>
      <c r="AC467" s="2">
        <f t="shared" si="112"/>
        <v>6.8238694441507181E-2</v>
      </c>
      <c r="AD467" s="2">
        <f t="shared" si="112"/>
        <v>-8.0956559894690652E-2</v>
      </c>
    </row>
    <row r="468" spans="1:30" x14ac:dyDescent="0.25">
      <c r="A468" s="8" t="s">
        <v>13</v>
      </c>
      <c r="B468" s="11" t="s">
        <v>43</v>
      </c>
      <c r="C468" s="11" t="s">
        <v>43</v>
      </c>
      <c r="D468" s="8">
        <v>1386</v>
      </c>
      <c r="E468" s="8">
        <v>8</v>
      </c>
      <c r="F468" s="2">
        <f t="shared" ref="F468:AD468" si="113">IF(OR($E468=3,$E468=4,$E468=5,$E468=6,$E468=7),0,(F232-INDEX(F$1:F$12,MATCH($E468,$E$1:$E$12,0)))/F$13)</f>
        <v>-0.1021019716841831</v>
      </c>
      <c r="G468" s="2">
        <f t="shared" si="113"/>
        <v>-0.10388905842064218</v>
      </c>
      <c r="H468" s="2">
        <f t="shared" si="113"/>
        <v>-9.4215580482231429E-2</v>
      </c>
      <c r="I468" s="2">
        <f t="shared" si="113"/>
        <v>-0.11047147903301864</v>
      </c>
      <c r="J468" s="2">
        <f t="shared" si="113"/>
        <v>-0.10606480473466479</v>
      </c>
      <c r="K468" s="2">
        <f t="shared" si="113"/>
        <v>-0.11136760028726789</v>
      </c>
      <c r="L468" s="2">
        <f t="shared" si="113"/>
        <v>-0.11236735098680949</v>
      </c>
      <c r="M468" s="2">
        <f t="shared" si="113"/>
        <v>-9.6049183632332183E-2</v>
      </c>
      <c r="N468" s="2">
        <f t="shared" si="113"/>
        <v>-9.6545375785141871E-2</v>
      </c>
      <c r="O468" s="2">
        <f t="shared" si="113"/>
        <v>-0.11134806772650899</v>
      </c>
      <c r="P468" s="2">
        <f t="shared" si="113"/>
        <v>-0.11550845183793935</v>
      </c>
      <c r="Q468" s="2">
        <f t="shared" si="113"/>
        <v>-0.12547113498763537</v>
      </c>
      <c r="R468" s="2">
        <f t="shared" si="113"/>
        <v>-0.10088917301098393</v>
      </c>
      <c r="S468" s="2">
        <f t="shared" si="113"/>
        <v>-0.106187546362962</v>
      </c>
      <c r="T468" s="2">
        <f t="shared" si="113"/>
        <v>-5.7542383368394991E-2</v>
      </c>
      <c r="U468" s="2">
        <f t="shared" si="113"/>
        <v>-8.08832969572474E-2</v>
      </c>
      <c r="V468" s="2">
        <f t="shared" si="113"/>
        <v>-9.0481505102040824E-2</v>
      </c>
      <c r="W468" s="2">
        <f t="shared" si="113"/>
        <v>-0.11078164895807593</v>
      </c>
      <c r="X468" s="2">
        <f t="shared" si="113"/>
        <v>-9.2873497424155682E-2</v>
      </c>
      <c r="Y468" s="2">
        <f t="shared" si="113"/>
        <v>-5.8969935232061552E-2</v>
      </c>
      <c r="Z468" s="2">
        <f t="shared" si="113"/>
        <v>-7.3559795819154131E-2</v>
      </c>
      <c r="AA468" s="2">
        <f t="shared" si="113"/>
        <v>-9.5044247787610614E-2</v>
      </c>
      <c r="AB468" s="2">
        <f t="shared" si="113"/>
        <v>-7.865796831314073E-2</v>
      </c>
      <c r="AC468" s="2">
        <f t="shared" si="113"/>
        <v>-7.1728173134538789E-2</v>
      </c>
      <c r="AD468" s="2">
        <f t="shared" si="113"/>
        <v>-8.6441421676173746E-2</v>
      </c>
    </row>
    <row r="469" spans="1:30" x14ac:dyDescent="0.25">
      <c r="A469" s="8" t="s">
        <v>12</v>
      </c>
      <c r="B469" s="11" t="s">
        <v>43</v>
      </c>
      <c r="C469" s="11" t="s">
        <v>43</v>
      </c>
      <c r="D469" s="8">
        <v>1386</v>
      </c>
      <c r="E469" s="8">
        <v>9</v>
      </c>
      <c r="F469" s="2">
        <f t="shared" ref="F469:AD469" si="114">IF(OR($E469=3,$E469=4,$E469=5,$E469=6,$E469=7),0,(F233-INDEX(F$1:F$12,MATCH($E469,$E$1:$E$12,0)))/F$13)</f>
        <v>0.12390341353252844</v>
      </c>
      <c r="G469" s="2">
        <f t="shared" si="114"/>
        <v>4.4383413013257378E-2</v>
      </c>
      <c r="H469" s="2">
        <f t="shared" si="114"/>
        <v>2.8618322618086861E-2</v>
      </c>
      <c r="I469" s="2">
        <f t="shared" si="114"/>
        <v>8.8352270199571148E-2</v>
      </c>
      <c r="J469" s="2">
        <f t="shared" si="114"/>
        <v>5.2156528968151844E-2</v>
      </c>
      <c r="K469" s="2">
        <f t="shared" si="114"/>
        <v>3.354878424130503E-2</v>
      </c>
      <c r="L469" s="2">
        <f t="shared" si="114"/>
        <v>6.2630169592383225E-2</v>
      </c>
      <c r="M469" s="2">
        <f t="shared" si="114"/>
        <v>3.5930255996774838E-2</v>
      </c>
      <c r="N469" s="2">
        <f t="shared" si="114"/>
        <v>-2.1171756551873505E-2</v>
      </c>
      <c r="O469" s="2">
        <f t="shared" si="114"/>
        <v>-2.9081039162466068E-2</v>
      </c>
      <c r="P469" s="2">
        <f t="shared" si="114"/>
        <v>-2.7971558894553251E-2</v>
      </c>
      <c r="Q469" s="2">
        <f t="shared" si="114"/>
        <v>1.8811290185043059E-2</v>
      </c>
      <c r="R469" s="2">
        <f t="shared" si="114"/>
        <v>-4.4400534666124258E-2</v>
      </c>
      <c r="S469" s="2">
        <f t="shared" si="114"/>
        <v>-0.11552559235502032</v>
      </c>
      <c r="T469" s="2">
        <f t="shared" si="114"/>
        <v>-0.16619230293280535</v>
      </c>
      <c r="U469" s="2">
        <f t="shared" si="114"/>
        <v>-9.4620618821414815E-2</v>
      </c>
      <c r="V469" s="2">
        <f t="shared" si="114"/>
        <v>-0.16515199829931973</v>
      </c>
      <c r="W469" s="2">
        <f t="shared" si="114"/>
        <v>-0.12450923866787468</v>
      </c>
      <c r="X469" s="2">
        <f t="shared" si="114"/>
        <v>-8.5861476817401264E-2</v>
      </c>
      <c r="Y469" s="2">
        <f t="shared" si="114"/>
        <v>-0.1320813417427949</v>
      </c>
      <c r="Z469" s="2">
        <f t="shared" si="114"/>
        <v>-0.14930724355858047</v>
      </c>
      <c r="AA469" s="2">
        <f t="shared" si="114"/>
        <v>-0.15008849557522122</v>
      </c>
      <c r="AB469" s="2">
        <f t="shared" si="114"/>
        <v>-0.14520037278657968</v>
      </c>
      <c r="AC469" s="2">
        <f t="shared" si="114"/>
        <v>-9.7705403404885288E-2</v>
      </c>
      <c r="AD469" s="2">
        <f t="shared" si="114"/>
        <v>-0.15774462483545412</v>
      </c>
    </row>
    <row r="470" spans="1:30" x14ac:dyDescent="0.25">
      <c r="A470" s="8" t="s">
        <v>11</v>
      </c>
      <c r="B470" s="11" t="s">
        <v>43</v>
      </c>
      <c r="C470" s="11" t="s">
        <v>43</v>
      </c>
      <c r="D470" s="8">
        <v>1386</v>
      </c>
      <c r="E470" s="8">
        <v>10</v>
      </c>
      <c r="F470" s="2">
        <f t="shared" ref="F470:AD470" si="115">IF(OR($E470=3,$E470=4,$E470=5,$E470=6,$E470=7),0,(F234-INDEX(F$1:F$12,MATCH($E470,$E$1:$E$12,0)))/F$13)</f>
        <v>-1.9980312110947054E-2</v>
      </c>
      <c r="G470" s="2">
        <f t="shared" si="115"/>
        <v>-6.7744888617638083E-2</v>
      </c>
      <c r="H470" s="2">
        <f t="shared" si="115"/>
        <v>-8.9862983886324688E-2</v>
      </c>
      <c r="I470" s="2">
        <f t="shared" si="115"/>
        <v>-7.7283768273260292E-2</v>
      </c>
      <c r="J470" s="2">
        <f t="shared" si="115"/>
        <v>-3.9072860790562339E-2</v>
      </c>
      <c r="K470" s="2">
        <f t="shared" si="115"/>
        <v>-5.8223042987585939E-2</v>
      </c>
      <c r="L470" s="2">
        <f t="shared" si="115"/>
        <v>-8.1870475057026673E-2</v>
      </c>
      <c r="M470" s="2">
        <f t="shared" si="115"/>
        <v>-1.7738359201773829E-2</v>
      </c>
      <c r="N470" s="2">
        <f t="shared" si="115"/>
        <v>-1.3103747021875676E-2</v>
      </c>
      <c r="O470" s="2">
        <f t="shared" si="115"/>
        <v>-6.0423936926457276E-2</v>
      </c>
      <c r="P470" s="2">
        <f t="shared" si="115"/>
        <v>1.6970753957606648E-2</v>
      </c>
      <c r="Q470" s="2">
        <f t="shared" si="115"/>
        <v>-4.1391660271169091E-2</v>
      </c>
      <c r="R470" s="2">
        <f t="shared" si="115"/>
        <v>-4.8274926870847147E-2</v>
      </c>
      <c r="S470" s="2">
        <f t="shared" si="115"/>
        <v>1.2610725662172173E-2</v>
      </c>
      <c r="T470" s="2">
        <f t="shared" si="115"/>
        <v>-1.1632223734686293E-2</v>
      </c>
      <c r="U470" s="2">
        <f t="shared" si="115"/>
        <v>2.0285017332135072E-2</v>
      </c>
      <c r="V470" s="2">
        <f t="shared" si="115"/>
        <v>-0.10419323979591838</v>
      </c>
      <c r="W470" s="2">
        <f t="shared" si="115"/>
        <v>4.9419322955275586E-3</v>
      </c>
      <c r="X470" s="2">
        <f t="shared" si="115"/>
        <v>3.577561534058385E-2</v>
      </c>
      <c r="Y470" s="2">
        <f t="shared" si="115"/>
        <v>0.11267924314845716</v>
      </c>
      <c r="Z470" s="2">
        <f t="shared" si="115"/>
        <v>0.14186315021876519</v>
      </c>
      <c r="AA470" s="2">
        <f t="shared" si="115"/>
        <v>-8.8672566371681402E-2</v>
      </c>
      <c r="AB470" s="2">
        <f t="shared" si="115"/>
        <v>-9.1332712022367136E-3</v>
      </c>
      <c r="AC470" s="2">
        <f t="shared" si="115"/>
        <v>9.0585456980719833E-3</v>
      </c>
      <c r="AD470" s="2">
        <f t="shared" si="115"/>
        <v>-5.8578323826239578E-2</v>
      </c>
    </row>
    <row r="471" spans="1:30" x14ac:dyDescent="0.25">
      <c r="A471" s="8" t="s">
        <v>10</v>
      </c>
      <c r="B471" s="11" t="s">
        <v>43</v>
      </c>
      <c r="C471" s="11" t="s">
        <v>43</v>
      </c>
      <c r="D471" s="8">
        <v>1386</v>
      </c>
      <c r="E471" s="8">
        <v>11</v>
      </c>
      <c r="F471" s="2">
        <f t="shared" ref="F471:AD471" si="116">IF(OR($E471=3,$E471=4,$E471=5,$E471=6,$E471=7),0,(F235-INDEX(F$1:F$12,MATCH($E471,$E$1:$E$12,0)))/F$13)</f>
        <v>-1.9722632386577482E-2</v>
      </c>
      <c r="G471" s="2">
        <f t="shared" si="116"/>
        <v>-6.0522835927169165E-2</v>
      </c>
      <c r="H471" s="2">
        <f t="shared" si="116"/>
        <v>-0.10233135955168257</v>
      </c>
      <c r="I471" s="2">
        <f t="shared" si="116"/>
        <v>-9.5399097792527865E-2</v>
      </c>
      <c r="J471" s="2">
        <f t="shared" si="116"/>
        <v>-7.6661190396072901E-2</v>
      </c>
      <c r="K471" s="2">
        <f t="shared" si="116"/>
        <v>-0.1035703293321022</v>
      </c>
      <c r="L471" s="2">
        <f t="shared" si="116"/>
        <v>-8.8614499652881082E-2</v>
      </c>
      <c r="M471" s="2">
        <f t="shared" si="116"/>
        <v>-8.8994154404353945E-2</v>
      </c>
      <c r="N471" s="2">
        <f t="shared" si="116"/>
        <v>-7.147498375568552E-2</v>
      </c>
      <c r="O471" s="2">
        <f t="shared" si="116"/>
        <v>-7.4059713067080271E-2</v>
      </c>
      <c r="P471" s="2">
        <f t="shared" si="116"/>
        <v>-8.1768178159377522E-2</v>
      </c>
      <c r="Q471" s="2">
        <f t="shared" si="116"/>
        <v>-0.11820584974844378</v>
      </c>
      <c r="R471" s="2">
        <f t="shared" si="116"/>
        <v>-4.9301640805098711E-2</v>
      </c>
      <c r="S471" s="2">
        <f t="shared" si="116"/>
        <v>-9.272592398656021E-2</v>
      </c>
      <c r="T471" s="2">
        <f t="shared" si="116"/>
        <v>-9.9245142927855468E-2</v>
      </c>
      <c r="U471" s="2">
        <f t="shared" si="116"/>
        <v>-8.242393118500449E-2</v>
      </c>
      <c r="V471" s="2">
        <f t="shared" si="116"/>
        <v>-7.6238307823129264E-2</v>
      </c>
      <c r="W471" s="2">
        <f t="shared" si="116"/>
        <v>-0.13658951761249757</v>
      </c>
      <c r="X471" s="2">
        <f t="shared" si="116"/>
        <v>-0.12349742415569548</v>
      </c>
      <c r="Y471" s="2">
        <f t="shared" si="116"/>
        <v>-0.15148344033713268</v>
      </c>
      <c r="Z471" s="2">
        <f t="shared" si="116"/>
        <v>-3.2936315021876515E-2</v>
      </c>
      <c r="AA471" s="2">
        <f t="shared" si="116"/>
        <v>-0.14230088495575219</v>
      </c>
      <c r="AB471" s="2">
        <f t="shared" si="116"/>
        <v>-0.12879776328052189</v>
      </c>
      <c r="AC471" s="2">
        <f t="shared" si="116"/>
        <v>-9.3510979521342213E-2</v>
      </c>
      <c r="AD471" s="2">
        <f t="shared" si="116"/>
        <v>-0.12527424308907414</v>
      </c>
    </row>
    <row r="472" spans="1:30" x14ac:dyDescent="0.25">
      <c r="A472" s="8" t="s">
        <v>9</v>
      </c>
      <c r="B472" s="11" t="s">
        <v>43</v>
      </c>
      <c r="C472" s="11" t="s">
        <v>43</v>
      </c>
      <c r="D472" s="8">
        <v>1386</v>
      </c>
      <c r="E472" s="8">
        <v>12</v>
      </c>
      <c r="F472" s="2">
        <f t="shared" ref="F472:AD472" si="117">IF(OR($E472=3,$E472=4,$E472=5,$E472=6,$E472=7),0,(F236-INDEX(F$1:F$12,MATCH($E472,$E$1:$E$12,0)))/F$13)</f>
        <v>-0.14039202061437794</v>
      </c>
      <c r="G472" s="2">
        <f t="shared" si="117"/>
        <v>-0.12009629403587292</v>
      </c>
      <c r="H472" s="2">
        <f t="shared" si="117"/>
        <v>-0.11974174593530955</v>
      </c>
      <c r="I472" s="2">
        <f t="shared" si="117"/>
        <v>-0.12963671468356008</v>
      </c>
      <c r="J472" s="2">
        <f t="shared" si="117"/>
        <v>-0.11119138576037686</v>
      </c>
      <c r="K472" s="2">
        <f t="shared" si="117"/>
        <v>-0.1235251872370986</v>
      </c>
      <c r="L472" s="2">
        <f t="shared" si="117"/>
        <v>-0.12868193989883964</v>
      </c>
      <c r="M472" s="2">
        <f t="shared" si="117"/>
        <v>-9.1413021568232208E-2</v>
      </c>
      <c r="N472" s="2">
        <f t="shared" si="117"/>
        <v>-8.9289581979640459E-2</v>
      </c>
      <c r="O472" s="2">
        <f t="shared" si="117"/>
        <v>-0.15393563396665372</v>
      </c>
      <c r="P472" s="2">
        <f t="shared" si="117"/>
        <v>-0.15669439227260532</v>
      </c>
      <c r="Q472" s="2">
        <f t="shared" si="117"/>
        <v>-0.12485716722094314</v>
      </c>
      <c r="R472" s="2">
        <f t="shared" si="117"/>
        <v>-0.13841266151372505</v>
      </c>
      <c r="S472" s="2">
        <f t="shared" si="117"/>
        <v>-0.14956146092420478</v>
      </c>
      <c r="T472" s="2">
        <f t="shared" si="117"/>
        <v>-0.17015220888503899</v>
      </c>
      <c r="U472" s="2">
        <f t="shared" si="117"/>
        <v>-0.12889973038901012</v>
      </c>
      <c r="V472" s="2">
        <f t="shared" si="117"/>
        <v>-0.16687925170068027</v>
      </c>
      <c r="W472" s="2">
        <f t="shared" si="117"/>
        <v>-0.15690635038299972</v>
      </c>
      <c r="X472" s="2">
        <f t="shared" si="117"/>
        <v>-0.11920435031482542</v>
      </c>
      <c r="Y472" s="2">
        <f t="shared" si="117"/>
        <v>-0.14947535141556129</v>
      </c>
      <c r="Z472" s="2">
        <f t="shared" si="117"/>
        <v>-0.14569154107924162</v>
      </c>
      <c r="AA472" s="2">
        <f t="shared" si="117"/>
        <v>-0.1447787610619469</v>
      </c>
      <c r="AB472" s="2">
        <f t="shared" si="117"/>
        <v>-0.14855545200372786</v>
      </c>
      <c r="AC472" s="2">
        <f t="shared" si="117"/>
        <v>-0.16527439991540657</v>
      </c>
      <c r="AD472" s="2">
        <f t="shared" si="117"/>
        <v>-0.15598946906537955</v>
      </c>
    </row>
    <row r="473" spans="1:30" x14ac:dyDescent="0.25">
      <c r="A473" s="8" t="s">
        <v>8</v>
      </c>
      <c r="B473" s="11" t="s">
        <v>43</v>
      </c>
      <c r="C473" s="11" t="s">
        <v>43</v>
      </c>
      <c r="D473" s="8">
        <v>1387</v>
      </c>
      <c r="E473" s="8">
        <v>1</v>
      </c>
      <c r="F473" s="2">
        <f t="shared" ref="F473:AD473" si="118">IF(OR($E473=3,$E473=4,$E473=5,$E473=6,$E473=7),0,(F237-INDEX(F$1:F$12,MATCH($E473,$E$1:$E$12,0)))/F$13)</f>
        <v>-0.10777092562031328</v>
      </c>
      <c r="G473" s="2">
        <f t="shared" si="118"/>
        <v>-0.11785847489234733</v>
      </c>
      <c r="H473" s="2">
        <f t="shared" si="118"/>
        <v>-9.3308789524750871E-2</v>
      </c>
      <c r="I473" s="2">
        <f t="shared" si="118"/>
        <v>-8.3342972302052662E-2</v>
      </c>
      <c r="J473" s="2">
        <f t="shared" si="118"/>
        <v>-0.15921102115951782</v>
      </c>
      <c r="K473" s="2">
        <f t="shared" si="118"/>
        <v>-8.7873191751308102E-2</v>
      </c>
      <c r="L473" s="2">
        <f t="shared" si="118"/>
        <v>-7.7109987107011821E-2</v>
      </c>
      <c r="M473" s="2">
        <f t="shared" si="118"/>
        <v>-6.3948800645031251E-2</v>
      </c>
      <c r="N473" s="2">
        <f t="shared" si="118"/>
        <v>-0.14322070608620316</v>
      </c>
      <c r="O473" s="2">
        <f t="shared" si="118"/>
        <v>-0.11651803024428072</v>
      </c>
      <c r="P473" s="2">
        <f t="shared" si="118"/>
        <v>-8.7805205258921382E-2</v>
      </c>
      <c r="Q473" s="2">
        <f t="shared" si="118"/>
        <v>-4.8742218811290212E-2</v>
      </c>
      <c r="R473" s="2">
        <f t="shared" si="118"/>
        <v>-0.13047015749404314</v>
      </c>
      <c r="S473" s="2">
        <f t="shared" si="118"/>
        <v>-0.14356154819566261</v>
      </c>
      <c r="T473" s="2">
        <f t="shared" si="118"/>
        <v>-0.12523202573938869</v>
      </c>
      <c r="U473" s="2">
        <f t="shared" si="118"/>
        <v>-9.5519322120939776E-2</v>
      </c>
      <c r="V473" s="2">
        <f t="shared" si="118"/>
        <v>-0.13831313775510204</v>
      </c>
      <c r="W473" s="2">
        <f t="shared" si="118"/>
        <v>-0.12368558328528673</v>
      </c>
      <c r="X473" s="2">
        <f t="shared" si="118"/>
        <v>-7.7561534058385811E-2</v>
      </c>
      <c r="Y473" s="2">
        <f t="shared" si="118"/>
        <v>-0.11171762310150748</v>
      </c>
      <c r="Z473" s="2">
        <f t="shared" si="118"/>
        <v>-8.136849781234809E-2</v>
      </c>
      <c r="AA473" s="2">
        <f t="shared" si="118"/>
        <v>-0.13274336283185839</v>
      </c>
      <c r="AB473" s="2">
        <f t="shared" si="118"/>
        <v>-0.13178005591798697</v>
      </c>
      <c r="AC473" s="2">
        <f t="shared" si="118"/>
        <v>-9.0550209721194194E-2</v>
      </c>
      <c r="AD473" s="2">
        <f t="shared" si="118"/>
        <v>-0.17727073277753402</v>
      </c>
    </row>
    <row r="474" spans="1:30" x14ac:dyDescent="0.25">
      <c r="A474" s="8" t="s">
        <v>7</v>
      </c>
      <c r="B474" s="11" t="s">
        <v>43</v>
      </c>
      <c r="C474" s="11" t="s">
        <v>43</v>
      </c>
      <c r="D474" s="8">
        <v>1387</v>
      </c>
      <c r="E474" s="8">
        <v>2</v>
      </c>
      <c r="F474" s="2">
        <f t="shared" ref="F474:AD474" si="119">IF(OR($E474=3,$E474=4,$E474=5,$E474=6,$E474=7),0,(F238-INDEX(F$1:F$12,MATCH($E474,$E$1:$E$12,0)))/F$13)</f>
        <v>-6.3450013028750099E-2</v>
      </c>
      <c r="G474" s="2">
        <f t="shared" si="119"/>
        <v>-7.2525684060624568E-2</v>
      </c>
      <c r="H474" s="2">
        <f t="shared" si="119"/>
        <v>-7.8573436465691579E-2</v>
      </c>
      <c r="I474" s="2">
        <f t="shared" si="119"/>
        <v>-6.7105017305656156E-2</v>
      </c>
      <c r="J474" s="2">
        <f t="shared" si="119"/>
        <v>-7.2722234318402232E-2</v>
      </c>
      <c r="K474" s="2">
        <f t="shared" si="119"/>
        <v>-6.2070380629937423E-2</v>
      </c>
      <c r="L474" s="2">
        <f t="shared" si="119"/>
        <v>-5.7968858474660316E-2</v>
      </c>
      <c r="M474" s="2">
        <f t="shared" si="119"/>
        <v>-8.9750050393065911E-2</v>
      </c>
      <c r="N474" s="2">
        <f t="shared" si="119"/>
        <v>-5.1115442928308427E-2</v>
      </c>
      <c r="O474" s="2">
        <f t="shared" si="119"/>
        <v>-9.5385808452888701E-2</v>
      </c>
      <c r="P474" s="2">
        <f t="shared" si="119"/>
        <v>-8.787228333780521E-2</v>
      </c>
      <c r="Q474" s="2">
        <f t="shared" si="119"/>
        <v>-8.4147693357209855E-2</v>
      </c>
      <c r="R474" s="2">
        <f t="shared" si="119"/>
        <v>-0.12144282365703883</v>
      </c>
      <c r="S474" s="2">
        <f t="shared" si="119"/>
        <v>-7.1780774097831304E-2</v>
      </c>
      <c r="T474" s="2">
        <f t="shared" si="119"/>
        <v>-8.7612919193169159E-2</v>
      </c>
      <c r="U474" s="2">
        <f t="shared" si="119"/>
        <v>-9.4749005007061238E-2</v>
      </c>
      <c r="V474" s="2">
        <f t="shared" si="119"/>
        <v>-5.4129464285714288E-2</v>
      </c>
      <c r="W474" s="2">
        <f t="shared" si="119"/>
        <v>-9.3567251461988285E-2</v>
      </c>
      <c r="X474" s="2">
        <f t="shared" si="119"/>
        <v>-0.11390955924441899</v>
      </c>
      <c r="Y474" s="2">
        <f t="shared" si="119"/>
        <v>-8.286902169301695E-2</v>
      </c>
      <c r="Z474" s="2">
        <f t="shared" si="119"/>
        <v>-0.10880529897909579</v>
      </c>
      <c r="AA474" s="2">
        <f t="shared" si="119"/>
        <v>-6.1946902654867256E-2</v>
      </c>
      <c r="AB474" s="2">
        <f t="shared" si="119"/>
        <v>-0.1038210624417521</v>
      </c>
      <c r="AC474" s="2">
        <f t="shared" si="119"/>
        <v>-0.13062634380176941</v>
      </c>
      <c r="AD474" s="2">
        <f t="shared" si="119"/>
        <v>-9.8069328652917939E-2</v>
      </c>
    </row>
    <row r="475" spans="1:30" x14ac:dyDescent="0.25">
      <c r="A475" s="8" t="s">
        <v>13</v>
      </c>
      <c r="B475" s="11" t="s">
        <v>43</v>
      </c>
      <c r="C475" s="11" t="s">
        <v>43</v>
      </c>
      <c r="D475" s="8">
        <v>1387</v>
      </c>
      <c r="E475" s="8">
        <v>8</v>
      </c>
      <c r="F475" s="2">
        <f t="shared" ref="F475:AD475" si="120">IF(OR($E475=3,$E475=4,$E475=5,$E475=6,$E475=7),0,(F244-INDEX(F$1:F$12,MATCH($E475,$E$1:$E$12,0)))/F$13)</f>
        <v>-3.1567213874171225E-2</v>
      </c>
      <c r="G475" s="2">
        <f t="shared" si="120"/>
        <v>4.4213881259959995E-2</v>
      </c>
      <c r="H475" s="2">
        <f t="shared" si="120"/>
        <v>-1.5234088085673607E-2</v>
      </c>
      <c r="I475" s="2">
        <f t="shared" si="120"/>
        <v>-1.9094055573844866E-2</v>
      </c>
      <c r="J475" s="2">
        <f t="shared" si="120"/>
        <v>2.0090655371033822E-3</v>
      </c>
      <c r="K475" s="2">
        <f t="shared" si="120"/>
        <v>1.2670565302144251E-2</v>
      </c>
      <c r="L475" s="2">
        <f t="shared" si="120"/>
        <v>2.5587622731329952E-2</v>
      </c>
      <c r="M475" s="2">
        <f t="shared" si="120"/>
        <v>3.2352348316871594E-2</v>
      </c>
      <c r="N475" s="2">
        <f t="shared" si="120"/>
        <v>2.3121074290664931E-2</v>
      </c>
      <c r="O475" s="2">
        <f t="shared" si="120"/>
        <v>-5.2539744086855376E-2</v>
      </c>
      <c r="P475" s="2">
        <f t="shared" si="120"/>
        <v>-1.6098738932116979E-2</v>
      </c>
      <c r="Q475" s="2">
        <f t="shared" si="120"/>
        <v>-4.3438219493476579E-2</v>
      </c>
      <c r="R475" s="2">
        <f t="shared" si="120"/>
        <v>9.9184440440905665E-3</v>
      </c>
      <c r="S475" s="2">
        <f t="shared" si="120"/>
        <v>-3.2443164463062363E-2</v>
      </c>
      <c r="T475" s="2">
        <f t="shared" si="120"/>
        <v>4.5415171389679494E-2</v>
      </c>
      <c r="U475" s="2">
        <f t="shared" si="120"/>
        <v>3.9286172807805872E-2</v>
      </c>
      <c r="V475" s="2">
        <f t="shared" si="120"/>
        <v>-2.4845875850340142E-2</v>
      </c>
      <c r="W475" s="2">
        <f t="shared" si="120"/>
        <v>-5.0105702440765447E-2</v>
      </c>
      <c r="X475" s="2">
        <f t="shared" si="120"/>
        <v>0.1154836863194047</v>
      </c>
      <c r="Y475" s="2">
        <f t="shared" si="120"/>
        <v>2.9272845546850688E-2</v>
      </c>
      <c r="Z475" s="2">
        <f t="shared" si="120"/>
        <v>0.10813684978123481</v>
      </c>
      <c r="AA475" s="2">
        <f t="shared" si="120"/>
        <v>1.0796460176991152E-2</v>
      </c>
      <c r="AB475" s="2">
        <f t="shared" si="120"/>
        <v>5.2190121155638404E-2</v>
      </c>
      <c r="AC475" s="2">
        <f t="shared" si="120"/>
        <v>0.1482147263050298</v>
      </c>
      <c r="AD475" s="2">
        <f t="shared" si="120"/>
        <v>-8.7757788503729393E-4</v>
      </c>
    </row>
    <row r="476" spans="1:30" x14ac:dyDescent="0.25">
      <c r="A476" s="8" t="s">
        <v>12</v>
      </c>
      <c r="B476" s="11" t="s">
        <v>43</v>
      </c>
      <c r="C476" s="11" t="s">
        <v>43</v>
      </c>
      <c r="D476" s="8">
        <v>1387</v>
      </c>
      <c r="E476" s="8">
        <v>9</v>
      </c>
      <c r="F476" s="2">
        <f t="shared" ref="F476:AD476" si="121">IF(OR($E476=3,$E476=4,$E476=5,$E476=6,$E476=7),0,(F245-INDEX(F$1:F$12,MATCH($E476,$E$1:$E$12,0)))/F$13)</f>
        <v>-9.0636671588638931E-2</v>
      </c>
      <c r="G476" s="2">
        <f t="shared" si="121"/>
        <v>-7.7272573152951551E-2</v>
      </c>
      <c r="H476" s="2">
        <f t="shared" si="121"/>
        <v>-5.9793795736268911E-2</v>
      </c>
      <c r="I476" s="2">
        <f t="shared" si="121"/>
        <v>-5.0448879358667507E-2</v>
      </c>
      <c r="J476" s="2">
        <f t="shared" si="121"/>
        <v>-6.1063716078462421E-2</v>
      </c>
      <c r="K476" s="2">
        <f t="shared" si="121"/>
        <v>-2.5135939263363077E-2</v>
      </c>
      <c r="L476" s="2">
        <f t="shared" si="121"/>
        <v>-5.9853218288207867E-2</v>
      </c>
      <c r="M476" s="2">
        <f t="shared" si="121"/>
        <v>-9.3781495666196327E-2</v>
      </c>
      <c r="N476" s="2">
        <f t="shared" si="121"/>
        <v>-3.806584362139917E-2</v>
      </c>
      <c r="O476" s="2">
        <f t="shared" si="121"/>
        <v>-0.10805221662142948</v>
      </c>
      <c r="P476" s="2">
        <f t="shared" si="121"/>
        <v>-5.064394955728467E-2</v>
      </c>
      <c r="Q476" s="2">
        <f t="shared" si="121"/>
        <v>-6.4108467638782321E-2</v>
      </c>
      <c r="R476" s="2">
        <f t="shared" si="121"/>
        <v>-5.951066426454351E-2</v>
      </c>
      <c r="S476" s="2">
        <f t="shared" si="121"/>
        <v>-2.7599598551293809E-2</v>
      </c>
      <c r="T476" s="2">
        <f t="shared" si="121"/>
        <v>-5.3582477416161359E-2</v>
      </c>
      <c r="U476" s="2">
        <f t="shared" si="121"/>
        <v>-1.4507638978045963E-2</v>
      </c>
      <c r="V476" s="2">
        <f t="shared" si="121"/>
        <v>-4.4244260204081627E-2</v>
      </c>
      <c r="W476" s="2">
        <f t="shared" si="121"/>
        <v>-7.097163879965955E-2</v>
      </c>
      <c r="X476" s="2">
        <f t="shared" si="121"/>
        <v>-4.1213508872352617E-2</v>
      </c>
      <c r="Y476" s="2">
        <f t="shared" si="121"/>
        <v>-9.1636733885793464E-2</v>
      </c>
      <c r="Z476" s="2">
        <f t="shared" si="121"/>
        <v>-1.1059795819154098E-2</v>
      </c>
      <c r="AA476" s="2">
        <f t="shared" si="121"/>
        <v>-3.0442477876106183E-2</v>
      </c>
      <c r="AB476" s="2">
        <f t="shared" si="121"/>
        <v>-4.827586206896551E-2</v>
      </c>
      <c r="AC476" s="2">
        <f t="shared" si="121"/>
        <v>-7.9376828451587902E-2</v>
      </c>
      <c r="AD476" s="2">
        <f t="shared" si="121"/>
        <v>-0.10070206230802983</v>
      </c>
    </row>
    <row r="477" spans="1:30" x14ac:dyDescent="0.25">
      <c r="A477" s="8" t="s">
        <v>11</v>
      </c>
      <c r="B477" s="11" t="s">
        <v>43</v>
      </c>
      <c r="C477" s="11" t="s">
        <v>43</v>
      </c>
      <c r="D477" s="8">
        <v>1387</v>
      </c>
      <c r="E477" s="8">
        <v>10</v>
      </c>
      <c r="F477" s="2">
        <f t="shared" ref="F477:AD477" si="122">IF(OR($E477=3,$E477=4,$E477=5,$E477=6,$E477=7),0,(F246-INDEX(F$1:F$12,MATCH($E477,$E$1:$E$12,0)))/F$13)</f>
        <v>-4.7080112336778723E-2</v>
      </c>
      <c r="G477" s="2">
        <f t="shared" si="122"/>
        <v>-3.9534804868951952E-2</v>
      </c>
      <c r="H477" s="2">
        <f t="shared" si="122"/>
        <v>-1.7954460958115322E-2</v>
      </c>
      <c r="I477" s="2">
        <f t="shared" si="122"/>
        <v>-7.2657063287985671E-2</v>
      </c>
      <c r="J477" s="2">
        <f t="shared" si="122"/>
        <v>-4.9365610340254544E-2</v>
      </c>
      <c r="K477" s="2">
        <f t="shared" si="122"/>
        <v>-7.8229198727813698E-2</v>
      </c>
      <c r="L477" s="2">
        <f t="shared" si="122"/>
        <v>-5.8663096300704154E-2</v>
      </c>
      <c r="M477" s="2">
        <f t="shared" si="122"/>
        <v>-4.3942753477121538E-2</v>
      </c>
      <c r="N477" s="2">
        <f t="shared" si="122"/>
        <v>-3.1405674680528482E-2</v>
      </c>
      <c r="O477" s="2">
        <f t="shared" si="122"/>
        <v>-6.3784412563008916E-2</v>
      </c>
      <c r="P477" s="2">
        <f t="shared" si="122"/>
        <v>-5.8022538234504976E-2</v>
      </c>
      <c r="Q477" s="2">
        <f t="shared" si="122"/>
        <v>-6.2232455018333764E-2</v>
      </c>
      <c r="R477" s="2">
        <f t="shared" si="122"/>
        <v>-6.590341140233627E-2</v>
      </c>
      <c r="S477" s="2">
        <f t="shared" si="122"/>
        <v>-8.0987912903085074E-2</v>
      </c>
      <c r="T477" s="2">
        <f t="shared" si="122"/>
        <v>-0.15963370869941837</v>
      </c>
      <c r="U477" s="2">
        <f t="shared" si="122"/>
        <v>-0.11323661574014635</v>
      </c>
      <c r="V477" s="2">
        <f t="shared" si="122"/>
        <v>-0.10073873299319729</v>
      </c>
      <c r="W477" s="2">
        <f t="shared" si="122"/>
        <v>-0.12711748071273643</v>
      </c>
      <c r="X477" s="2">
        <f t="shared" si="122"/>
        <v>-0.12793360045792787</v>
      </c>
      <c r="Y477" s="2">
        <f t="shared" si="122"/>
        <v>-0.12998840399355149</v>
      </c>
      <c r="Z477" s="2">
        <f t="shared" si="122"/>
        <v>-0.1622812348079728</v>
      </c>
      <c r="AA477" s="2">
        <f t="shared" si="122"/>
        <v>-0.13008849557522123</v>
      </c>
      <c r="AB477" s="2">
        <f t="shared" si="122"/>
        <v>-0.14967381174277725</v>
      </c>
      <c r="AC477" s="2">
        <f t="shared" si="122"/>
        <v>-0.12382362271333403</v>
      </c>
      <c r="AD477" s="2">
        <f t="shared" si="122"/>
        <v>-0.16695919262834577</v>
      </c>
    </row>
    <row r="478" spans="1:30" x14ac:dyDescent="0.25">
      <c r="A478" s="8" t="s">
        <v>10</v>
      </c>
      <c r="B478" s="11" t="s">
        <v>43</v>
      </c>
      <c r="C478" s="11" t="s">
        <v>43</v>
      </c>
      <c r="D478" s="8">
        <v>1387</v>
      </c>
      <c r="E478" s="8">
        <v>11</v>
      </c>
      <c r="F478" s="2">
        <f t="shared" ref="F478:AD478" si="123">IF(OR($E478=3,$E478=4,$E478=5,$E478=6,$E478=7),0,(F247-INDEX(F$1:F$12,MATCH($E478,$E$1:$E$12,0)))/F$13)</f>
        <v>-1.8217087929586834E-2</v>
      </c>
      <c r="G478" s="2">
        <f t="shared" si="123"/>
        <v>1.1867222730817424E-3</v>
      </c>
      <c r="H478" s="2">
        <f t="shared" si="123"/>
        <v>-2.6886351889298978E-2</v>
      </c>
      <c r="I478" s="2">
        <f t="shared" si="123"/>
        <v>-2.8311875506045851E-2</v>
      </c>
      <c r="J478" s="2">
        <f t="shared" si="123"/>
        <v>9.5405870825993264E-3</v>
      </c>
      <c r="K478" s="2">
        <f t="shared" si="123"/>
        <v>-1.6876987791115225E-2</v>
      </c>
      <c r="L478" s="2">
        <f t="shared" si="123"/>
        <v>-4.993553505901021E-2</v>
      </c>
      <c r="M478" s="2">
        <f t="shared" si="123"/>
        <v>2.4994960693408591E-2</v>
      </c>
      <c r="N478" s="2">
        <f t="shared" si="123"/>
        <v>1.0179770413688536E-2</v>
      </c>
      <c r="O478" s="2">
        <f t="shared" si="123"/>
        <v>-3.7094481065012279E-2</v>
      </c>
      <c r="P478" s="2">
        <f t="shared" si="123"/>
        <v>-3.6423396833914684E-2</v>
      </c>
      <c r="Q478" s="2">
        <f t="shared" si="123"/>
        <v>-3.5286091924618408E-2</v>
      </c>
      <c r="R478" s="2">
        <f t="shared" si="123"/>
        <v>-4.9301640805098711E-2</v>
      </c>
      <c r="S478" s="2">
        <f t="shared" si="123"/>
        <v>-3.0326831609722046E-2</v>
      </c>
      <c r="T478" s="2">
        <f t="shared" si="123"/>
        <v>4.2321494864496961E-2</v>
      </c>
      <c r="U478" s="2">
        <f t="shared" si="123"/>
        <v>-2.3109513416356437E-3</v>
      </c>
      <c r="V478" s="2">
        <f t="shared" si="123"/>
        <v>-1.0602678571428577E-2</v>
      </c>
      <c r="W478" s="2">
        <f t="shared" si="123"/>
        <v>-4.0221837849710333E-2</v>
      </c>
      <c r="X478" s="2">
        <f t="shared" si="123"/>
        <v>5.8815111619919855E-2</v>
      </c>
      <c r="Y478" s="2">
        <f t="shared" si="123"/>
        <v>-5.2210311960856418E-2</v>
      </c>
      <c r="Z478" s="2">
        <f t="shared" si="123"/>
        <v>0.10136120563928051</v>
      </c>
      <c r="AA478" s="2">
        <f t="shared" si="123"/>
        <v>-3.6460176991150423E-2</v>
      </c>
      <c r="AB478" s="2">
        <f t="shared" si="123"/>
        <v>-2.2180801491146318E-2</v>
      </c>
      <c r="AC478" s="2">
        <f t="shared" si="123"/>
        <v>-2.4778823446477038E-2</v>
      </c>
      <c r="AD478" s="2">
        <f t="shared" si="123"/>
        <v>-9.1048705572619557E-2</v>
      </c>
    </row>
    <row r="479" spans="1:30" x14ac:dyDescent="0.25">
      <c r="A479" s="8" t="s">
        <v>9</v>
      </c>
      <c r="B479" s="11" t="s">
        <v>43</v>
      </c>
      <c r="C479" s="11" t="s">
        <v>43</v>
      </c>
      <c r="D479" s="8">
        <v>1387</v>
      </c>
      <c r="E479" s="8">
        <v>12</v>
      </c>
      <c r="F479" s="2">
        <f t="shared" ref="F479:AD479" si="124">IF(OR($E479=3,$E479=4,$E479=5,$E479=6,$E479=7),0,(F248-INDEX(F$1:F$12,MATCH($E479,$E$1:$E$12,0)))/F$13)</f>
        <v>-9.1461825762181884E-2</v>
      </c>
      <c r="G479" s="2">
        <f t="shared" si="124"/>
        <v>-5.1334214898450477E-2</v>
      </c>
      <c r="H479" s="2">
        <f t="shared" si="124"/>
        <v>-6.6694474922696076E-2</v>
      </c>
      <c r="I479" s="2">
        <f t="shared" si="124"/>
        <v>-6.4862844889715374E-2</v>
      </c>
      <c r="J479" s="2">
        <f t="shared" si="124"/>
        <v>-6.8733793867896506E-2</v>
      </c>
      <c r="K479" s="2">
        <f t="shared" si="124"/>
        <v>-4.3500564276187544E-2</v>
      </c>
      <c r="L479" s="2">
        <f t="shared" si="124"/>
        <v>-6.6795596548646238E-2</v>
      </c>
      <c r="M479" s="2">
        <f t="shared" si="124"/>
        <v>-4.5555331586373718E-2</v>
      </c>
      <c r="N479" s="2">
        <f t="shared" si="124"/>
        <v>5.0357374918778477E-3</v>
      </c>
      <c r="O479" s="2">
        <f t="shared" si="124"/>
        <v>-0.10016802378182757</v>
      </c>
      <c r="P479" s="2">
        <f t="shared" si="124"/>
        <v>-0.10088543064126643</v>
      </c>
      <c r="Q479" s="2">
        <f t="shared" si="124"/>
        <v>-9.7365055001279108E-2</v>
      </c>
      <c r="R479" s="2">
        <f t="shared" si="124"/>
        <v>-0.10063733751767692</v>
      </c>
      <c r="S479" s="2">
        <f t="shared" si="124"/>
        <v>-4.1781210455120663E-2</v>
      </c>
      <c r="T479" s="2">
        <f t="shared" si="124"/>
        <v>-9.2810295755475867E-3</v>
      </c>
      <c r="U479" s="2">
        <f t="shared" si="124"/>
        <v>-0.12889973038901012</v>
      </c>
      <c r="V479" s="2">
        <f t="shared" si="124"/>
        <v>4.3845663265306124E-2</v>
      </c>
      <c r="W479" s="2">
        <f t="shared" si="124"/>
        <v>3.5829009142574746E-2</v>
      </c>
      <c r="X479" s="2">
        <f t="shared" si="124"/>
        <v>-0.1340870062965083</v>
      </c>
      <c r="Y479" s="2">
        <f t="shared" si="124"/>
        <v>7.1131600531719325E-2</v>
      </c>
      <c r="Z479" s="2">
        <f t="shared" si="124"/>
        <v>4.4056878949926999E-3</v>
      </c>
      <c r="AA479" s="2">
        <f t="shared" si="124"/>
        <v>4.8495575221238943E-2</v>
      </c>
      <c r="AB479" s="2">
        <f t="shared" si="124"/>
        <v>2.1062441752096928E-2</v>
      </c>
      <c r="AC479" s="2">
        <f t="shared" si="124"/>
        <v>-0.14236368122378487</v>
      </c>
      <c r="AD479" s="2">
        <f t="shared" si="124"/>
        <v>0.11211057481351469</v>
      </c>
    </row>
    <row r="480" spans="1:30" x14ac:dyDescent="0.25">
      <c r="A480" s="8" t="s">
        <v>8</v>
      </c>
      <c r="B480" s="11" t="s">
        <v>43</v>
      </c>
      <c r="C480" s="11" t="s">
        <v>43</v>
      </c>
      <c r="D480" s="8">
        <v>1388</v>
      </c>
      <c r="E480" s="8">
        <v>1</v>
      </c>
      <c r="F480" s="2">
        <f t="shared" ref="F480:AD480" si="125">IF(OR($E480=3,$E480=4,$E480=5,$E480=6,$E480=7),0,(F249-INDEX(F$1:F$12,MATCH($E480,$E$1:$E$12,0)))/F$13)</f>
        <v>-4.0924751729928488E-2</v>
      </c>
      <c r="G480" s="2">
        <f t="shared" si="125"/>
        <v>-1.4918794290170435E-3</v>
      </c>
      <c r="H480" s="2">
        <f t="shared" si="125"/>
        <v>4.5792943352768879E-2</v>
      </c>
      <c r="I480" s="2">
        <f t="shared" si="125"/>
        <v>6.0084882241460601E-2</v>
      </c>
      <c r="J480" s="2">
        <f t="shared" si="125"/>
        <v>3.763781397834564E-2</v>
      </c>
      <c r="K480" s="2">
        <f t="shared" si="125"/>
        <v>4.6834923566225505E-2</v>
      </c>
      <c r="L480" s="2">
        <f t="shared" si="125"/>
        <v>8.018446890806305E-2</v>
      </c>
      <c r="M480" s="2">
        <f t="shared" si="125"/>
        <v>0.15485789155412213</v>
      </c>
      <c r="N480" s="2">
        <f t="shared" si="125"/>
        <v>0.13130820879358893</v>
      </c>
      <c r="O480" s="2">
        <f t="shared" si="125"/>
        <v>4.310456249192194E-2</v>
      </c>
      <c r="P480" s="2">
        <f t="shared" si="125"/>
        <v>4.2997048564529128E-2</v>
      </c>
      <c r="Q480" s="2">
        <f t="shared" si="125"/>
        <v>0.13971177624285835</v>
      </c>
      <c r="R480" s="2">
        <f t="shared" si="125"/>
        <v>-4.5524108405493868E-3</v>
      </c>
      <c r="S480" s="2">
        <f t="shared" si="125"/>
        <v>8.0507919884801687E-2</v>
      </c>
      <c r="T480" s="2">
        <f t="shared" si="125"/>
        <v>-2.8709318153693836E-2</v>
      </c>
      <c r="U480" s="2">
        <f t="shared" si="125"/>
        <v>0.11143920914109642</v>
      </c>
      <c r="V480" s="2">
        <f t="shared" si="125"/>
        <v>-2.4314413265306128E-2</v>
      </c>
      <c r="W480" s="2">
        <f t="shared" si="125"/>
        <v>2.7647365675534708E-2</v>
      </c>
      <c r="X480" s="2">
        <f t="shared" si="125"/>
        <v>5.6382369776760158E-2</v>
      </c>
      <c r="Y480" s="2">
        <f t="shared" si="125"/>
        <v>0.12359645897559181</v>
      </c>
      <c r="Z480" s="2">
        <f t="shared" si="125"/>
        <v>-1.8169664560038899E-2</v>
      </c>
      <c r="AA480" s="2">
        <f t="shared" si="125"/>
        <v>2.371681415929203E-2</v>
      </c>
      <c r="AB480" s="2">
        <f t="shared" si="125"/>
        <v>4.7530288909599254E-2</v>
      </c>
      <c r="AC480" s="2">
        <f t="shared" si="125"/>
        <v>8.8153396073455279E-2</v>
      </c>
      <c r="AD480" s="2">
        <f t="shared" si="125"/>
        <v>0.60991663010092134</v>
      </c>
    </row>
    <row r="481" spans="1:30" x14ac:dyDescent="0.25">
      <c r="A481" s="8" t="s">
        <v>7</v>
      </c>
      <c r="B481" s="11" t="s">
        <v>43</v>
      </c>
      <c r="C481" s="11" t="s">
        <v>43</v>
      </c>
      <c r="D481" s="8">
        <v>1388</v>
      </c>
      <c r="E481" s="8">
        <v>2</v>
      </c>
      <c r="F481" s="2">
        <f t="shared" ref="F481:AD481" si="126">IF(OR($E481=3,$E481=4,$E481=5,$E481=6,$E481=7),0,(F250-INDEX(F$1:F$12,MATCH($E481,$E$1:$E$12,0)))/F$13)</f>
        <v>8.0329482613856806E-2</v>
      </c>
      <c r="G481" s="2">
        <f t="shared" si="126"/>
        <v>0.10907673007154239</v>
      </c>
      <c r="H481" s="2">
        <f t="shared" si="126"/>
        <v>8.6462517795772534E-2</v>
      </c>
      <c r="I481" s="2">
        <f t="shared" si="126"/>
        <v>6.7069427267307871E-2</v>
      </c>
      <c r="J481" s="2">
        <f t="shared" si="126"/>
        <v>7.6522634152134755E-2</v>
      </c>
      <c r="K481" s="2">
        <f t="shared" si="126"/>
        <v>1.7954242330973633E-2</v>
      </c>
      <c r="L481" s="2">
        <f t="shared" si="126"/>
        <v>3.6149955370425473E-2</v>
      </c>
      <c r="M481" s="2">
        <f t="shared" si="126"/>
        <v>4.1271920983672647E-2</v>
      </c>
      <c r="N481" s="2">
        <f t="shared" si="126"/>
        <v>4.7433398310591297E-2</v>
      </c>
      <c r="O481" s="2">
        <f t="shared" si="126"/>
        <v>-4.8339149541165818E-2</v>
      </c>
      <c r="P481" s="2">
        <f t="shared" si="126"/>
        <v>4.5613093640998088E-3</v>
      </c>
      <c r="Q481" s="2">
        <f t="shared" si="126"/>
        <v>3.3358915323612189E-2</v>
      </c>
      <c r="R481" s="2">
        <f t="shared" si="126"/>
        <v>-2.5745336200383589E-2</v>
      </c>
      <c r="S481" s="2">
        <f t="shared" si="126"/>
        <v>5.8690055417375757E-2</v>
      </c>
      <c r="T481" s="2">
        <f t="shared" si="126"/>
        <v>0.11186734315060018</v>
      </c>
      <c r="U481" s="2">
        <f t="shared" si="126"/>
        <v>5.3922197971498194E-3</v>
      </c>
      <c r="V481" s="2">
        <f t="shared" si="126"/>
        <v>-4.376594387755102E-2</v>
      </c>
      <c r="W481" s="2">
        <f t="shared" si="126"/>
        <v>4.9199681519918728E-2</v>
      </c>
      <c r="X481" s="2">
        <f t="shared" si="126"/>
        <v>5.151688609044084E-3</v>
      </c>
      <c r="Y481" s="2">
        <f t="shared" si="126"/>
        <v>6.4202279605170123E-2</v>
      </c>
      <c r="Z481" s="2">
        <f t="shared" si="126"/>
        <v>0.18743923189110354</v>
      </c>
      <c r="AA481" s="2">
        <f t="shared" si="126"/>
        <v>-3.4336283185840706E-2</v>
      </c>
      <c r="AB481" s="2">
        <f t="shared" si="126"/>
        <v>5.6104380242311278E-2</v>
      </c>
      <c r="AC481" s="2">
        <f t="shared" si="126"/>
        <v>3.4330830777907023E-2</v>
      </c>
      <c r="AD481" s="2">
        <f t="shared" si="126"/>
        <v>2.7424308907415526E-2</v>
      </c>
    </row>
    <row r="482" spans="1:30" x14ac:dyDescent="0.25">
      <c r="A482" s="8" t="s">
        <v>13</v>
      </c>
      <c r="B482" s="11" t="s">
        <v>43</v>
      </c>
      <c r="C482" s="11" t="s">
        <v>43</v>
      </c>
      <c r="D482" s="8">
        <v>1388</v>
      </c>
      <c r="E482" s="8">
        <v>8</v>
      </c>
      <c r="F482" s="2">
        <f t="shared" ref="F482:AD482" si="127">IF(OR($E482=3,$E482=4,$E482=5,$E482=6,$E482=7),0,(F256-INDEX(F$1:F$12,MATCH($E482,$E$1:$E$12,0)))/F$13)</f>
        <v>0.12523524132140479</v>
      </c>
      <c r="G482" s="2">
        <f t="shared" si="127"/>
        <v>0.10768656969450378</v>
      </c>
      <c r="H482" s="2">
        <f t="shared" si="127"/>
        <v>0.13447709899436883</v>
      </c>
      <c r="I482" s="2">
        <f t="shared" si="127"/>
        <v>0.2226512799067541</v>
      </c>
      <c r="J482" s="2">
        <f t="shared" si="127"/>
        <v>0.15382712139506344</v>
      </c>
      <c r="K482" s="2">
        <f t="shared" si="127"/>
        <v>0.19939468554427003</v>
      </c>
      <c r="L482" s="2">
        <f t="shared" si="127"/>
        <v>0.20480015868293167</v>
      </c>
      <c r="M482" s="2">
        <f t="shared" si="127"/>
        <v>0.20661157024793386</v>
      </c>
      <c r="N482" s="2">
        <f t="shared" si="127"/>
        <v>0.16108945202512454</v>
      </c>
      <c r="O482" s="2">
        <f t="shared" si="127"/>
        <v>0.26670544138554991</v>
      </c>
      <c r="P482" s="2">
        <f t="shared" si="127"/>
        <v>0.10947142473839551</v>
      </c>
      <c r="Q482" s="2">
        <f t="shared" si="127"/>
        <v>0.15122367186833807</v>
      </c>
      <c r="R482" s="2">
        <f t="shared" si="127"/>
        <v>2.2510218709439943E-2</v>
      </c>
      <c r="S482" s="2">
        <f t="shared" si="127"/>
        <v>9.5191342671379339E-2</v>
      </c>
      <c r="T482" s="2">
        <f t="shared" si="127"/>
        <v>-1.2498453161737404E-2</v>
      </c>
      <c r="U482" s="2">
        <f t="shared" si="127"/>
        <v>-4.7502888689177049E-2</v>
      </c>
      <c r="V482" s="2">
        <f t="shared" si="127"/>
        <v>3.3880739795918366E-2</v>
      </c>
      <c r="W482" s="2">
        <f t="shared" si="127"/>
        <v>3.4318974274496821E-3</v>
      </c>
      <c r="X482" s="2">
        <f t="shared" si="127"/>
        <v>-7.2982255294791005E-3</v>
      </c>
      <c r="Y482" s="2">
        <f t="shared" si="127"/>
        <v>3.5353678196679522E-3</v>
      </c>
      <c r="Z482" s="2">
        <f t="shared" si="127"/>
        <v>-1.8260816723383581E-2</v>
      </c>
      <c r="AA482" s="2">
        <f t="shared" si="127"/>
        <v>3.8407079646017701E-2</v>
      </c>
      <c r="AB482" s="2">
        <f t="shared" si="127"/>
        <v>-2.5349487418452932E-2</v>
      </c>
      <c r="AC482" s="2">
        <f t="shared" si="127"/>
        <v>-2.1324592012970989E-2</v>
      </c>
      <c r="AD482" s="2">
        <f t="shared" si="127"/>
        <v>-4.0807371654234308E-2</v>
      </c>
    </row>
    <row r="483" spans="1:30" x14ac:dyDescent="0.25">
      <c r="A483" s="8" t="s">
        <v>12</v>
      </c>
      <c r="B483" s="11" t="s">
        <v>43</v>
      </c>
      <c r="C483" s="11" t="s">
        <v>43</v>
      </c>
      <c r="D483" s="8">
        <v>1388</v>
      </c>
      <c r="E483" s="8">
        <v>9</v>
      </c>
      <c r="F483" s="2">
        <f t="shared" ref="F483:AD483" si="128">IF(OR($E483=3,$E483=4,$E483=5,$E483=6,$E483=7),0,(F257-INDEX(F$1:F$12,MATCH($E483,$E$1:$E$12,0)))/F$13)</f>
        <v>-8.5844986826486055E-3</v>
      </c>
      <c r="G483" s="2">
        <f t="shared" si="128"/>
        <v>3.831417624521067E-3</v>
      </c>
      <c r="H483" s="2">
        <f t="shared" si="128"/>
        <v>2.1545353149738398E-2</v>
      </c>
      <c r="I483" s="2">
        <f t="shared" si="128"/>
        <v>1.085496169622123E-2</v>
      </c>
      <c r="J483" s="2">
        <f t="shared" si="128"/>
        <v>7.0168840680113212E-2</v>
      </c>
      <c r="K483" s="2">
        <f t="shared" si="128"/>
        <v>-1.313224581922642E-2</v>
      </c>
      <c r="L483" s="2">
        <f t="shared" si="128"/>
        <v>5.1026480214221959E-2</v>
      </c>
      <c r="M483" s="2">
        <f t="shared" si="128"/>
        <v>5.6893771417053006E-2</v>
      </c>
      <c r="N483" s="2">
        <f t="shared" si="128"/>
        <v>8.5824128221789059E-2</v>
      </c>
      <c r="O483" s="2">
        <f t="shared" si="128"/>
        <v>-2.7400801344190252E-2</v>
      </c>
      <c r="P483" s="2">
        <f t="shared" si="128"/>
        <v>-1.2275288435739192E-2</v>
      </c>
      <c r="Q483" s="2">
        <f t="shared" si="128"/>
        <v>1.8811290185043059E-2</v>
      </c>
      <c r="R483" s="2">
        <f t="shared" si="128"/>
        <v>-0.11995118265822051</v>
      </c>
      <c r="S483" s="2">
        <f t="shared" si="128"/>
        <v>0.25319631714447793</v>
      </c>
      <c r="T483" s="2">
        <f t="shared" si="128"/>
        <v>9.7636431134760546E-2</v>
      </c>
      <c r="U483" s="2">
        <f t="shared" si="128"/>
        <v>9.2309667479779173E-2</v>
      </c>
      <c r="V483" s="2">
        <f t="shared" si="128"/>
        <v>0.20448022959183673</v>
      </c>
      <c r="W483" s="2">
        <f t="shared" si="128"/>
        <v>0.23597726711144054</v>
      </c>
      <c r="X483" s="2">
        <f t="shared" si="128"/>
        <v>0.25643961076130506</v>
      </c>
      <c r="Y483" s="2">
        <f t="shared" si="128"/>
        <v>0.34222360494385839</v>
      </c>
      <c r="Z483" s="2">
        <f t="shared" si="128"/>
        <v>0.20618619348565875</v>
      </c>
      <c r="AA483" s="2">
        <f t="shared" si="128"/>
        <v>0.46654867256637167</v>
      </c>
      <c r="AB483" s="2">
        <f t="shared" si="128"/>
        <v>0.38303821062441756</v>
      </c>
      <c r="AC483" s="2">
        <f t="shared" si="128"/>
        <v>0.14514821472630501</v>
      </c>
      <c r="AD483" s="2">
        <f t="shared" si="128"/>
        <v>0.42408951294427372</v>
      </c>
    </row>
    <row r="484" spans="1:30" x14ac:dyDescent="0.25">
      <c r="A484" s="8" t="s">
        <v>11</v>
      </c>
      <c r="B484" s="11" t="s">
        <v>43</v>
      </c>
      <c r="C484" s="11" t="s">
        <v>43</v>
      </c>
      <c r="D484" s="8">
        <v>1388</v>
      </c>
      <c r="E484" s="8">
        <v>10</v>
      </c>
      <c r="F484" s="2">
        <f t="shared" ref="F484:AD484" si="129">IF(OR($E484=3,$E484=4,$E484=5,$E484=6,$E484=7),0,(F258-INDEX(F$1:F$12,MATCH($E484,$E$1:$E$12,0)))/F$13)</f>
        <v>-0.11595877124410088</v>
      </c>
      <c r="G484" s="2">
        <f t="shared" si="129"/>
        <v>-0.1082968840063744</v>
      </c>
      <c r="H484" s="2">
        <f t="shared" si="129"/>
        <v>-0.10872423580192059</v>
      </c>
      <c r="I484" s="2">
        <f t="shared" si="129"/>
        <v>-0.12239414187968786</v>
      </c>
      <c r="J484" s="2">
        <f t="shared" si="129"/>
        <v>-9.0536608539023372E-2</v>
      </c>
      <c r="K484" s="2">
        <f t="shared" si="129"/>
        <v>-0.1129065353442085</v>
      </c>
      <c r="L484" s="2">
        <f t="shared" si="129"/>
        <v>-0.12699593374987603</v>
      </c>
      <c r="M484" s="2">
        <f t="shared" si="129"/>
        <v>-0.10421286031042128</v>
      </c>
      <c r="N484" s="2">
        <f t="shared" si="129"/>
        <v>-0.11728395061728396</v>
      </c>
      <c r="O484" s="2">
        <f t="shared" si="129"/>
        <v>-0.10747059583818017</v>
      </c>
      <c r="P484" s="2">
        <f t="shared" si="129"/>
        <v>-0.11731955996780254</v>
      </c>
      <c r="Q484" s="2">
        <f t="shared" si="129"/>
        <v>-0.11278246780932891</v>
      </c>
      <c r="R484" s="2">
        <f t="shared" si="129"/>
        <v>5.4977625385017721E-2</v>
      </c>
      <c r="S484" s="2">
        <f t="shared" si="129"/>
        <v>-0.12353274861456563</v>
      </c>
      <c r="T484" s="2">
        <f t="shared" si="129"/>
        <v>-0.15963370869941837</v>
      </c>
      <c r="U484" s="2">
        <f t="shared" si="129"/>
        <v>-0.10989857491333931</v>
      </c>
      <c r="V484" s="2">
        <f t="shared" si="129"/>
        <v>-0.13873830782312926</v>
      </c>
      <c r="W484" s="2">
        <f t="shared" si="129"/>
        <v>-0.12711748071273643</v>
      </c>
      <c r="X484" s="2">
        <f t="shared" si="129"/>
        <v>-0.10933028048082427</v>
      </c>
      <c r="Y484" s="2">
        <f t="shared" si="129"/>
        <v>-0.14469553412337022</v>
      </c>
      <c r="Z484" s="2">
        <f t="shared" si="129"/>
        <v>-0.1622812348079728</v>
      </c>
      <c r="AA484" s="2">
        <f t="shared" si="129"/>
        <v>-0.17610619469026548</v>
      </c>
      <c r="AB484" s="2">
        <f t="shared" si="129"/>
        <v>-0.14967381174277725</v>
      </c>
      <c r="AC484" s="2">
        <f t="shared" si="129"/>
        <v>-0.12382362271333403</v>
      </c>
      <c r="AD484" s="2">
        <f t="shared" si="129"/>
        <v>-0.16695919262834577</v>
      </c>
    </row>
    <row r="485" spans="1:30" x14ac:dyDescent="0.25">
      <c r="A485" s="8" t="s">
        <v>10</v>
      </c>
      <c r="B485" s="11" t="s">
        <v>43</v>
      </c>
      <c r="C485" s="11" t="s">
        <v>43</v>
      </c>
      <c r="D485" s="8">
        <v>1388</v>
      </c>
      <c r="E485" s="8">
        <v>11</v>
      </c>
      <c r="F485" s="2">
        <f t="shared" ref="F485:AD485" si="130">IF(OR($E485=3,$E485=4,$E485=5,$E485=6,$E485=7),0,(F259-INDEX(F$1:F$12,MATCH($E485,$E$1:$E$12,0)))/F$13)</f>
        <v>-4.7575204840904474E-2</v>
      </c>
      <c r="G485" s="2">
        <f t="shared" si="130"/>
        <v>6.4761129759603915E-3</v>
      </c>
      <c r="H485" s="2">
        <f t="shared" si="130"/>
        <v>2.5843542288196148E-3</v>
      </c>
      <c r="I485" s="2">
        <f t="shared" si="130"/>
        <v>-1.5588436796540641E-2</v>
      </c>
      <c r="J485" s="2">
        <f t="shared" si="130"/>
        <v>2.4979711407137634E-2</v>
      </c>
      <c r="K485" s="2">
        <f t="shared" si="130"/>
        <v>-3.9550630963373357E-2</v>
      </c>
      <c r="L485" s="2">
        <f t="shared" si="130"/>
        <v>-1.2545869284935033E-2</v>
      </c>
      <c r="M485" s="2">
        <f t="shared" si="130"/>
        <v>-2.5196532957065063E-3</v>
      </c>
      <c r="N485" s="2">
        <f t="shared" si="130"/>
        <v>2.5666016894087065E-2</v>
      </c>
      <c r="O485" s="2">
        <f t="shared" si="130"/>
        <v>-3.0373529791909014E-2</v>
      </c>
      <c r="P485" s="2">
        <f t="shared" si="130"/>
        <v>-5.7351757445666764E-2</v>
      </c>
      <c r="Q485" s="2">
        <f t="shared" si="130"/>
        <v>-3.7946618913618148E-2</v>
      </c>
      <c r="R485" s="2">
        <f t="shared" si="130"/>
        <v>-4.3257588965731016E-2</v>
      </c>
      <c r="S485" s="2">
        <f t="shared" si="130"/>
        <v>-4.7999301828337082E-3</v>
      </c>
      <c r="T485" s="2">
        <f t="shared" si="130"/>
        <v>0.11310481376067318</v>
      </c>
      <c r="U485" s="2">
        <f t="shared" si="130"/>
        <v>4.3651303119784275E-3</v>
      </c>
      <c r="V485" s="2">
        <f t="shared" si="130"/>
        <v>-3.1329719387755105E-2</v>
      </c>
      <c r="W485" s="2">
        <f t="shared" si="130"/>
        <v>-9.6093127968590285E-4</v>
      </c>
      <c r="X485" s="2">
        <f t="shared" si="130"/>
        <v>-1.9318832283915288E-2</v>
      </c>
      <c r="Y485" s="2">
        <f t="shared" si="130"/>
        <v>8.0153859207511946E-2</v>
      </c>
      <c r="Z485" s="2">
        <f t="shared" si="130"/>
        <v>8.161157024793389E-2</v>
      </c>
      <c r="AA485" s="2">
        <f t="shared" si="130"/>
        <v>-4.2477876106194537E-3</v>
      </c>
      <c r="AB485" s="2">
        <f t="shared" si="130"/>
        <v>0.1765144454799627</v>
      </c>
      <c r="AC485" s="2">
        <f t="shared" si="130"/>
        <v>-4.2190969652109556E-2</v>
      </c>
      <c r="AD485" s="2">
        <f t="shared" si="130"/>
        <v>7.4374725756910925E-2</v>
      </c>
    </row>
    <row r="486" spans="1:30" x14ac:dyDescent="0.25">
      <c r="A486" s="8" t="s">
        <v>9</v>
      </c>
      <c r="B486" s="11" t="s">
        <v>43</v>
      </c>
      <c r="C486" s="11" t="s">
        <v>43</v>
      </c>
      <c r="D486" s="8">
        <v>1388</v>
      </c>
      <c r="E486" s="8">
        <v>12</v>
      </c>
      <c r="F486" s="2">
        <f t="shared" ref="F486:AD486" si="131">IF(OR($E486=3,$E486=4,$E486=5,$E486=6,$E486=7),0,(F260-INDEX(F$1:F$12,MATCH($E486,$E$1:$E$12,0)))/F$13)</f>
        <v>-1.5808216798401806E-2</v>
      </c>
      <c r="G486" s="2">
        <f t="shared" si="131"/>
        <v>-5.4928288068355167E-3</v>
      </c>
      <c r="H486" s="2">
        <f t="shared" si="131"/>
        <v>-1.8589214628351766E-3</v>
      </c>
      <c r="I486" s="2">
        <f t="shared" si="131"/>
        <v>-0.10534651351086831</v>
      </c>
      <c r="J486" s="2">
        <f t="shared" si="131"/>
        <v>-4.4041091823202186E-3</v>
      </c>
      <c r="K486" s="2">
        <f t="shared" si="131"/>
        <v>4.3192777264799434E-2</v>
      </c>
      <c r="L486" s="2">
        <f t="shared" si="131"/>
        <v>4.1158385401170302E-3</v>
      </c>
      <c r="M486" s="2">
        <f t="shared" si="131"/>
        <v>1.078411610562386E-2</v>
      </c>
      <c r="N486" s="2">
        <f t="shared" si="131"/>
        <v>-1.8897552523283515E-2</v>
      </c>
      <c r="O486" s="2">
        <f t="shared" si="131"/>
        <v>-1.1115419413209249E-2</v>
      </c>
      <c r="P486" s="2">
        <f t="shared" si="131"/>
        <v>-2.7636168500134145E-2</v>
      </c>
      <c r="Q486" s="2">
        <f t="shared" si="131"/>
        <v>-3.8031892214547614E-3</v>
      </c>
      <c r="R486" s="2">
        <f t="shared" si="131"/>
        <v>-3.5160109257860173E-2</v>
      </c>
      <c r="S486" s="2">
        <f t="shared" si="131"/>
        <v>-7.0144434262774377E-2</v>
      </c>
      <c r="T486" s="2">
        <f t="shared" si="131"/>
        <v>-6.7194654126964487E-2</v>
      </c>
      <c r="U486" s="2">
        <f t="shared" si="131"/>
        <v>-2.0541789703427838E-3</v>
      </c>
      <c r="V486" s="2">
        <f t="shared" si="131"/>
        <v>-0.11851615646258504</v>
      </c>
      <c r="W486" s="2">
        <f t="shared" si="131"/>
        <v>-7.8384537242950872E-2</v>
      </c>
      <c r="X486" s="2">
        <f t="shared" si="131"/>
        <v>-6.3394390383514604E-2</v>
      </c>
      <c r="Y486" s="2">
        <f t="shared" si="131"/>
        <v>-0.10167717849365047</v>
      </c>
      <c r="Z486" s="2">
        <f t="shared" si="131"/>
        <v>-7.854278074866311E-2</v>
      </c>
      <c r="AA486" s="2">
        <f t="shared" si="131"/>
        <v>-0.12637168141592919</v>
      </c>
      <c r="AB486" s="2">
        <f t="shared" si="131"/>
        <v>-0.10493942218080149</v>
      </c>
      <c r="AC486" s="2">
        <f t="shared" si="131"/>
        <v>1.0679919636248269E-2</v>
      </c>
      <c r="AD486" s="2">
        <f t="shared" si="131"/>
        <v>-0.15598946906537955</v>
      </c>
    </row>
    <row r="487" spans="1:30" x14ac:dyDescent="0.25">
      <c r="A487" s="8" t="s">
        <v>8</v>
      </c>
      <c r="B487" s="11" t="s">
        <v>43</v>
      </c>
      <c r="C487" s="11" t="s">
        <v>43</v>
      </c>
      <c r="D487" s="8">
        <v>1389</v>
      </c>
      <c r="E487" s="8">
        <v>1</v>
      </c>
      <c r="F487" s="2">
        <f t="shared" ref="F487:AD487" si="132">IF(OR($E487=3,$E487=4,$E487=5,$E487=6,$E487=7),0,(F261-INDEX(F$1:F$12,MATCH($E487,$E$1:$E$12,0)))/F$13)</f>
        <v>-1.6309099858131396E-2</v>
      </c>
      <c r="G487" s="2">
        <f t="shared" si="132"/>
        <v>6.3743939239819636E-2</v>
      </c>
      <c r="H487" s="2">
        <f t="shared" si="132"/>
        <v>1.7501065479375032E-2</v>
      </c>
      <c r="I487" s="2">
        <f t="shared" si="132"/>
        <v>-3.1292541217713174E-2</v>
      </c>
      <c r="J487" s="2">
        <f t="shared" si="132"/>
        <v>6.3369687852576156E-2</v>
      </c>
      <c r="K487" s="2">
        <f t="shared" si="132"/>
        <v>-3.5857186826715917E-2</v>
      </c>
      <c r="L487" s="2">
        <f t="shared" si="132"/>
        <v>-3.4563126053753862E-2</v>
      </c>
      <c r="M487" s="2">
        <f t="shared" si="132"/>
        <v>3.5627897601290044E-2</v>
      </c>
      <c r="N487" s="2">
        <f t="shared" si="132"/>
        <v>-3.0593458956032053E-2</v>
      </c>
      <c r="O487" s="2">
        <f t="shared" si="132"/>
        <v>-5.0988755331523833E-2</v>
      </c>
      <c r="P487" s="2">
        <f t="shared" si="132"/>
        <v>-4.2460423933458537E-2</v>
      </c>
      <c r="Q487" s="2">
        <f t="shared" si="132"/>
        <v>-2.2136948921292768E-2</v>
      </c>
      <c r="R487" s="2">
        <f t="shared" si="132"/>
        <v>-6.7511284167296265E-2</v>
      </c>
      <c r="S487" s="2">
        <f t="shared" si="132"/>
        <v>0.17410655845005893</v>
      </c>
      <c r="T487" s="2">
        <f t="shared" si="132"/>
        <v>3.5639153570102722E-2</v>
      </c>
      <c r="U487" s="2">
        <f t="shared" si="132"/>
        <v>-5.2124791372448312E-2</v>
      </c>
      <c r="V487" s="2">
        <f t="shared" si="132"/>
        <v>-4.8495960884353748E-2</v>
      </c>
      <c r="W487" s="2">
        <f t="shared" si="132"/>
        <v>0.14186091206106033</v>
      </c>
      <c r="X487" s="2">
        <f t="shared" si="132"/>
        <v>0.11219232970807097</v>
      </c>
      <c r="Y487" s="2">
        <f t="shared" si="132"/>
        <v>6.8444720988771662E-2</v>
      </c>
      <c r="Z487" s="2">
        <f t="shared" si="132"/>
        <v>5.6878949927078266E-2</v>
      </c>
      <c r="AA487" s="2">
        <f t="shared" si="132"/>
        <v>7.4336283185840707E-2</v>
      </c>
      <c r="AB487" s="2">
        <f t="shared" si="132"/>
        <v>0.11537744641192917</v>
      </c>
      <c r="AC487" s="2">
        <f t="shared" si="132"/>
        <v>0.13214197596136898</v>
      </c>
      <c r="AD487" s="2">
        <f t="shared" si="132"/>
        <v>4.5195261079420776E-2</v>
      </c>
    </row>
    <row r="488" spans="1:30" x14ac:dyDescent="0.25">
      <c r="A488" s="8" t="s">
        <v>7</v>
      </c>
      <c r="B488" s="11" t="s">
        <v>43</v>
      </c>
      <c r="C488" s="11" t="s">
        <v>43</v>
      </c>
      <c r="D488" s="8">
        <v>1389</v>
      </c>
      <c r="E488" s="8">
        <v>2</v>
      </c>
      <c r="F488" s="2">
        <f t="shared" ref="F488:AD488" si="133">IF(OR($E488=3,$E488=4,$E488=5,$E488=6,$E488=7),0,(F262-INDEX(F$1:F$12,MATCH($E488,$E$1:$E$12,0)))/F$13)</f>
        <v>-3.4844668345927789E-2</v>
      </c>
      <c r="G488" s="2">
        <f t="shared" si="133"/>
        <v>-7.2898653917878855E-3</v>
      </c>
      <c r="H488" s="2">
        <f t="shared" si="133"/>
        <v>-7.150046699734311E-2</v>
      </c>
      <c r="I488" s="2">
        <f t="shared" si="133"/>
        <v>-8.1145287434047243E-3</v>
      </c>
      <c r="J488" s="2">
        <f t="shared" si="133"/>
        <v>-4.1843985669325609E-2</v>
      </c>
      <c r="K488" s="2">
        <f t="shared" si="133"/>
        <v>-1.672309428542116E-2</v>
      </c>
      <c r="L488" s="2">
        <f t="shared" si="133"/>
        <v>-1.0264802142219575E-2</v>
      </c>
      <c r="M488" s="2">
        <f t="shared" si="133"/>
        <v>-3.996170126990526E-2</v>
      </c>
      <c r="N488" s="2">
        <f t="shared" si="133"/>
        <v>-3.8444877626164178E-2</v>
      </c>
      <c r="O488" s="2">
        <f t="shared" si="133"/>
        <v>-2.6496057903580193E-2</v>
      </c>
      <c r="P488" s="2">
        <f t="shared" si="133"/>
        <v>-3.5551381808425014E-2</v>
      </c>
      <c r="Q488" s="2">
        <f t="shared" si="133"/>
        <v>-6.1976635115545319E-2</v>
      </c>
      <c r="R488" s="2">
        <f t="shared" si="133"/>
        <v>-3.0782046066523336E-2</v>
      </c>
      <c r="S488" s="2">
        <f t="shared" si="133"/>
        <v>-5.7599162194004454E-2</v>
      </c>
      <c r="T488" s="2">
        <f t="shared" si="133"/>
        <v>-5.5438683331270874E-2</v>
      </c>
      <c r="U488" s="2">
        <f t="shared" si="133"/>
        <v>-3.1326229297727569E-2</v>
      </c>
      <c r="V488" s="2">
        <f t="shared" si="133"/>
        <v>-4.0311437074829932E-2</v>
      </c>
      <c r="W488" s="2">
        <f t="shared" si="133"/>
        <v>-7.9070916728440788E-3</v>
      </c>
      <c r="X488" s="2">
        <f t="shared" si="133"/>
        <v>-5.4378935317687456E-2</v>
      </c>
      <c r="Y488" s="2">
        <f t="shared" si="133"/>
        <v>-3.1394066238651479E-2</v>
      </c>
      <c r="Z488" s="2">
        <f t="shared" si="133"/>
        <v>-3.3756684491978627E-2</v>
      </c>
      <c r="AA488" s="2">
        <f t="shared" si="133"/>
        <v>-7.1150442477876108E-2</v>
      </c>
      <c r="AB488" s="2">
        <f t="shared" si="133"/>
        <v>-6.0205032618825725E-2</v>
      </c>
      <c r="AC488" s="2">
        <f t="shared" si="133"/>
        <v>-2.2487751577314849E-2</v>
      </c>
      <c r="AD488" s="2">
        <f t="shared" si="133"/>
        <v>-2.9618253620008781E-2</v>
      </c>
    </row>
    <row r="489" spans="1:30" x14ac:dyDescent="0.25">
      <c r="A489" s="8" t="s">
        <v>13</v>
      </c>
      <c r="B489" s="11" t="s">
        <v>43</v>
      </c>
      <c r="C489" s="11" t="s">
        <v>43</v>
      </c>
      <c r="D489" s="8">
        <v>1389</v>
      </c>
      <c r="E489" s="8">
        <v>8</v>
      </c>
      <c r="F489" s="2">
        <f t="shared" ref="F489:AD489" si="134">IF(OR($E489=3,$E489=4,$E489=5,$E489=6,$E489=7),0,(F268-INDEX(F$1:F$12,MATCH($E489,$E$1:$E$12,0)))/F$13)</f>
        <v>-8.9831784359709316E-2</v>
      </c>
      <c r="G489" s="2">
        <f t="shared" si="134"/>
        <v>-9.5073407249177774E-2</v>
      </c>
      <c r="H489" s="2">
        <f t="shared" si="134"/>
        <v>-6.4744874364112845E-2</v>
      </c>
      <c r="I489" s="2">
        <f t="shared" si="134"/>
        <v>-4.4540932992855282E-2</v>
      </c>
      <c r="J489" s="2">
        <f t="shared" si="134"/>
        <v>-8.0332930860434276E-2</v>
      </c>
      <c r="K489" s="2">
        <f t="shared" si="134"/>
        <v>-2.0673027598235357E-2</v>
      </c>
      <c r="L489" s="2">
        <f t="shared" si="134"/>
        <v>-2.9852226519884964E-2</v>
      </c>
      <c r="M489" s="2">
        <f t="shared" si="134"/>
        <v>-5.674259221931062E-2</v>
      </c>
      <c r="N489" s="2">
        <f t="shared" si="134"/>
        <v>-7.9651288715616206E-2</v>
      </c>
      <c r="O489" s="2">
        <f t="shared" si="134"/>
        <v>-4.5818792813752104E-2</v>
      </c>
      <c r="P489" s="2">
        <f t="shared" si="134"/>
        <v>-2.8306949288972358E-2</v>
      </c>
      <c r="Q489" s="2">
        <f t="shared" si="134"/>
        <v>-2.1710582416645339E-2</v>
      </c>
      <c r="R489" s="2">
        <f t="shared" si="134"/>
        <v>-0.12355436740861281</v>
      </c>
      <c r="S489" s="2">
        <f t="shared" si="134"/>
        <v>-8.6333289697604412E-2</v>
      </c>
      <c r="T489" s="2">
        <f t="shared" si="134"/>
        <v>-3.8237841851256026E-2</v>
      </c>
      <c r="U489" s="2">
        <f t="shared" si="134"/>
        <v>2.2595968673770693E-2</v>
      </c>
      <c r="V489" s="2">
        <f t="shared" si="134"/>
        <v>-8.0117984693877556E-2</v>
      </c>
      <c r="W489" s="2">
        <f t="shared" si="134"/>
        <v>-8.9366609010789883E-2</v>
      </c>
      <c r="X489" s="2">
        <f t="shared" si="134"/>
        <v>-7.79908414424728E-2</v>
      </c>
      <c r="Y489" s="2">
        <f t="shared" si="134"/>
        <v>-8.8384195491698958E-2</v>
      </c>
      <c r="Z489" s="2">
        <f t="shared" si="134"/>
        <v>-9.7259358288770068E-2</v>
      </c>
      <c r="AA489" s="2">
        <f t="shared" si="134"/>
        <v>-8.1238938053097343E-2</v>
      </c>
      <c r="AB489" s="2">
        <f t="shared" si="134"/>
        <v>-7.381174277726002E-2</v>
      </c>
      <c r="AC489" s="2">
        <f t="shared" si="134"/>
        <v>6.1153995276867226E-2</v>
      </c>
      <c r="AD489" s="2">
        <f t="shared" si="134"/>
        <v>-8.6441421676173746E-2</v>
      </c>
    </row>
    <row r="490" spans="1:30" x14ac:dyDescent="0.25">
      <c r="A490" s="8" t="s">
        <v>12</v>
      </c>
      <c r="B490" s="11" t="s">
        <v>43</v>
      </c>
      <c r="C490" s="11" t="s">
        <v>43</v>
      </c>
      <c r="D490" s="8">
        <v>1389</v>
      </c>
      <c r="E490" s="8">
        <v>9</v>
      </c>
      <c r="F490" s="2">
        <f t="shared" ref="F490:AD490" si="135">IF(OR($E490=3,$E490=4,$E490=5,$E490=6,$E490=7),0,(F269-INDEX(F$1:F$12,MATCH($E490,$E$1:$E$12,0)))/F$13)</f>
        <v>-9.5529691073858544E-2</v>
      </c>
      <c r="G490" s="2">
        <f t="shared" si="135"/>
        <v>-9.8430135964466148E-2</v>
      </c>
      <c r="H490" s="2">
        <f t="shared" si="135"/>
        <v>-0.10458926903580917</v>
      </c>
      <c r="I490" s="2">
        <f t="shared" si="135"/>
        <v>-0.12678951161569876</v>
      </c>
      <c r="J490" s="2">
        <f t="shared" si="135"/>
        <v>-0.1048079016646543</v>
      </c>
      <c r="K490" s="2">
        <f t="shared" si="135"/>
        <v>-0.12249923053247153</v>
      </c>
      <c r="L490" s="2">
        <f t="shared" si="135"/>
        <v>-0.13850044629574532</v>
      </c>
      <c r="M490" s="2">
        <f t="shared" si="135"/>
        <v>-7.6748639387220319E-2</v>
      </c>
      <c r="N490" s="2">
        <f t="shared" si="135"/>
        <v>-0.11127355425601039</v>
      </c>
      <c r="O490" s="2">
        <f t="shared" si="135"/>
        <v>-0.14165697298694582</v>
      </c>
      <c r="P490" s="2">
        <f t="shared" si="135"/>
        <v>-0.134357392004293</v>
      </c>
      <c r="Q490" s="2">
        <f t="shared" si="135"/>
        <v>-0.12929137886927605</v>
      </c>
      <c r="R490" s="2">
        <f t="shared" si="135"/>
        <v>-0.1400980221227795</v>
      </c>
      <c r="S490" s="2">
        <f t="shared" si="135"/>
        <v>-0.15807042806650087</v>
      </c>
      <c r="T490" s="2">
        <f t="shared" si="135"/>
        <v>-0.16619230293280535</v>
      </c>
      <c r="U490" s="2">
        <f t="shared" si="135"/>
        <v>-0.12132494543587109</v>
      </c>
      <c r="V490" s="2">
        <f t="shared" si="135"/>
        <v>-0.15824298469387754</v>
      </c>
      <c r="W490" s="2">
        <f t="shared" si="135"/>
        <v>-0.16020097191335145</v>
      </c>
      <c r="X490" s="2">
        <f t="shared" si="135"/>
        <v>-0.14539210074413281</v>
      </c>
      <c r="Y490" s="2">
        <f t="shared" si="135"/>
        <v>-0.14678847187261362</v>
      </c>
      <c r="Z490" s="2">
        <f t="shared" si="135"/>
        <v>-0.16115702479338842</v>
      </c>
      <c r="AA490" s="2">
        <f t="shared" si="135"/>
        <v>-0.14548672566371679</v>
      </c>
      <c r="AB490" s="2">
        <f t="shared" si="135"/>
        <v>-0.15004659832246039</v>
      </c>
      <c r="AC490" s="2">
        <f t="shared" si="135"/>
        <v>-0.15269112826477743</v>
      </c>
      <c r="AD490" s="2">
        <f t="shared" si="135"/>
        <v>-0.16344888108819655</v>
      </c>
    </row>
    <row r="491" spans="1:30" x14ac:dyDescent="0.25">
      <c r="A491" s="8" t="s">
        <v>11</v>
      </c>
      <c r="B491" s="11" t="s">
        <v>43</v>
      </c>
      <c r="C491" s="11" t="s">
        <v>43</v>
      </c>
      <c r="D491" s="8">
        <v>1389</v>
      </c>
      <c r="E491" s="8">
        <v>10</v>
      </c>
      <c r="F491" s="2">
        <f t="shared" ref="F491:AD491" si="136">IF(OR($E491=3,$E491=4,$E491=5,$E491=6,$E491=7),0,(F270-INDEX(F$1:F$12,MATCH($E491,$E$1:$E$12,0)))/F$13)</f>
        <v>-4.7080112336778723E-2</v>
      </c>
      <c r="G491" s="2">
        <f t="shared" si="136"/>
        <v>-2.5090699488014047E-3</v>
      </c>
      <c r="H491" s="2">
        <f t="shared" si="136"/>
        <v>-5.6855793034031862E-2</v>
      </c>
      <c r="I491" s="2">
        <f t="shared" si="136"/>
        <v>-2.870336592787677E-2</v>
      </c>
      <c r="J491" s="2">
        <f t="shared" si="136"/>
        <v>-4.9365610340254544E-2</v>
      </c>
      <c r="K491" s="2">
        <f t="shared" si="136"/>
        <v>-8.8745254950241201E-3</v>
      </c>
      <c r="L491" s="2">
        <f t="shared" si="136"/>
        <v>3.2877119904790239E-2</v>
      </c>
      <c r="M491" s="2">
        <f t="shared" si="136"/>
        <v>-4.5252973190888925E-2</v>
      </c>
      <c r="N491" s="2">
        <f t="shared" si="136"/>
        <v>-6.3786008230452676E-2</v>
      </c>
      <c r="O491" s="2">
        <f t="shared" si="136"/>
        <v>1.6867002714230323E-2</v>
      </c>
      <c r="P491" s="2">
        <f t="shared" si="136"/>
        <v>-1.6165817011000814E-2</v>
      </c>
      <c r="Q491" s="2">
        <f t="shared" si="136"/>
        <v>-4.6269293084335299E-2</v>
      </c>
      <c r="R491" s="2">
        <f t="shared" si="136"/>
        <v>-0.10619709033145427</v>
      </c>
      <c r="S491" s="2">
        <f t="shared" si="136"/>
        <v>-6.9642623380023583E-2</v>
      </c>
      <c r="T491" s="2">
        <f t="shared" si="136"/>
        <v>-0.1274594728375201</v>
      </c>
      <c r="U491" s="2">
        <f t="shared" si="136"/>
        <v>-1.3095390935935281E-2</v>
      </c>
      <c r="V491" s="2">
        <f t="shared" si="136"/>
        <v>-9.7284226190476192E-2</v>
      </c>
      <c r="W491" s="2">
        <f t="shared" si="136"/>
        <v>-7.7149054169068976E-2</v>
      </c>
      <c r="X491" s="2">
        <f t="shared" si="136"/>
        <v>-0.113050944476245</v>
      </c>
      <c r="Y491" s="2">
        <f t="shared" si="136"/>
        <v>-0.10792770879882344</v>
      </c>
      <c r="Z491" s="2">
        <f t="shared" si="136"/>
        <v>-0.10303232863393294</v>
      </c>
      <c r="AA491" s="2">
        <f t="shared" si="136"/>
        <v>-8.8672566371681402E-2</v>
      </c>
      <c r="AB491" s="2">
        <f t="shared" si="136"/>
        <v>-0.12059645852749301</v>
      </c>
      <c r="AC491" s="2">
        <f t="shared" si="136"/>
        <v>-5.0509322900144503E-2</v>
      </c>
      <c r="AD491" s="2">
        <f t="shared" si="136"/>
        <v>-9.2803861342694166E-2</v>
      </c>
    </row>
    <row r="492" spans="1:30" x14ac:dyDescent="0.25">
      <c r="A492" s="8" t="s">
        <v>10</v>
      </c>
      <c r="B492" s="11" t="s">
        <v>43</v>
      </c>
      <c r="C492" s="11" t="s">
        <v>43</v>
      </c>
      <c r="D492" s="8">
        <v>1389</v>
      </c>
      <c r="E492" s="8">
        <v>11</v>
      </c>
      <c r="F492" s="2">
        <f t="shared" ref="F492:AD492" si="137">IF(OR($E492=3,$E492=4,$E492=5,$E492=6,$E492=7),0,(F271-INDEX(F$1:F$12,MATCH($E492,$E$1:$E$12,0)))/F$13)</f>
        <v>-1.806653348388778E-2</v>
      </c>
      <c r="G492" s="2">
        <f t="shared" si="137"/>
        <v>8.2392432102532751E-3</v>
      </c>
      <c r="H492" s="2">
        <f t="shared" si="137"/>
        <v>4.0306858060011413E-2</v>
      </c>
      <c r="I492" s="2">
        <f t="shared" si="137"/>
        <v>6.5378900445765234E-2</v>
      </c>
      <c r="J492" s="2">
        <f t="shared" si="137"/>
        <v>9.4455770867560032E-2</v>
      </c>
      <c r="K492" s="2">
        <f t="shared" si="137"/>
        <v>5.3811429157689543E-2</v>
      </c>
      <c r="L492" s="2">
        <f t="shared" si="137"/>
        <v>-9.9672716453436411E-3</v>
      </c>
      <c r="M492" s="2">
        <f t="shared" si="137"/>
        <v>4.9889135254988913E-2</v>
      </c>
      <c r="N492" s="2">
        <f t="shared" si="137"/>
        <v>2.5666016894087065E-2</v>
      </c>
      <c r="O492" s="2">
        <f t="shared" si="137"/>
        <v>-3.3734005428460646E-2</v>
      </c>
      <c r="P492" s="2">
        <f t="shared" si="137"/>
        <v>-1.8983096324121283E-2</v>
      </c>
      <c r="Q492" s="2">
        <f t="shared" si="137"/>
        <v>4.7190244734373672E-2</v>
      </c>
      <c r="R492" s="2">
        <f t="shared" si="137"/>
        <v>-0.12233393386412508</v>
      </c>
      <c r="S492" s="2">
        <f t="shared" si="137"/>
        <v>8.7271457869703411E-4</v>
      </c>
      <c r="T492" s="2">
        <f t="shared" si="137"/>
        <v>1.0147259002598686E-2</v>
      </c>
      <c r="U492" s="2">
        <f t="shared" si="137"/>
        <v>1.771729361920657E-2</v>
      </c>
      <c r="V492" s="2">
        <f t="shared" si="137"/>
        <v>0.37975659013605445</v>
      </c>
      <c r="W492" s="2">
        <f t="shared" si="137"/>
        <v>-4.3791011174258009E-2</v>
      </c>
      <c r="X492" s="2">
        <f t="shared" si="137"/>
        <v>-5.6525472238122501E-2</v>
      </c>
      <c r="Y492" s="2">
        <f t="shared" si="137"/>
        <v>6.5446729077693236E-2</v>
      </c>
      <c r="Z492" s="2">
        <f t="shared" si="137"/>
        <v>6.5811861934856594E-2</v>
      </c>
      <c r="AA492" s="2">
        <f t="shared" si="137"/>
        <v>0.28106194690265485</v>
      </c>
      <c r="AB492" s="2">
        <f t="shared" si="137"/>
        <v>4.082013047530289E-2</v>
      </c>
      <c r="AC492" s="2">
        <f t="shared" si="137"/>
        <v>7.2961827217933794E-3</v>
      </c>
      <c r="AD492" s="2">
        <f t="shared" si="137"/>
        <v>0.13712154453707767</v>
      </c>
    </row>
    <row r="493" spans="1:30" x14ac:dyDescent="0.25">
      <c r="A493" s="8" t="s">
        <v>9</v>
      </c>
      <c r="B493" s="11" t="s">
        <v>43</v>
      </c>
      <c r="C493" s="11" t="s">
        <v>43</v>
      </c>
      <c r="D493" s="8">
        <v>1389</v>
      </c>
      <c r="E493" s="8">
        <v>12</v>
      </c>
      <c r="F493" s="2">
        <f t="shared" ref="F493:AD493" si="138">IF(OR($E493=3,$E493=4,$E493=5,$E493=6,$E493=7),0,(F272-INDEX(F$1:F$12,MATCH($E493,$E$1:$E$12,0)))/F$13)</f>
        <v>5.2317669880425029E-2</v>
      </c>
      <c r="G493" s="2">
        <f t="shared" si="138"/>
        <v>0.29247618078866172</v>
      </c>
      <c r="H493" s="2">
        <f t="shared" si="138"/>
        <v>0.18085945646950008</v>
      </c>
      <c r="I493" s="2">
        <f t="shared" si="138"/>
        <v>8.4348390885391172E-2</v>
      </c>
      <c r="J493" s="2">
        <f t="shared" si="138"/>
        <v>0.19887769442410089</v>
      </c>
      <c r="K493" s="2">
        <f t="shared" si="138"/>
        <v>9.6542525905406795E-2</v>
      </c>
      <c r="L493" s="2">
        <f t="shared" si="138"/>
        <v>4.7951998413170681E-2</v>
      </c>
      <c r="M493" s="2">
        <f t="shared" si="138"/>
        <v>0.18635355775045351</v>
      </c>
      <c r="N493" s="2">
        <f t="shared" si="138"/>
        <v>-4.00151613601906E-2</v>
      </c>
      <c r="O493" s="2">
        <f t="shared" si="138"/>
        <v>0.13506527077678687</v>
      </c>
      <c r="P493" s="2">
        <f t="shared" si="138"/>
        <v>-4.1588408907968867E-2</v>
      </c>
      <c r="Q493" s="2">
        <f t="shared" si="138"/>
        <v>6.714419715187174E-2</v>
      </c>
      <c r="R493" s="2">
        <f t="shared" si="138"/>
        <v>-0.13841266151372505</v>
      </c>
      <c r="S493" s="2">
        <f t="shared" si="138"/>
        <v>2.912684906401361E-2</v>
      </c>
      <c r="T493" s="2">
        <f t="shared" si="138"/>
        <v>1.002351194159138E-2</v>
      </c>
      <c r="U493" s="2">
        <f t="shared" si="138"/>
        <v>-6.5476954679676458E-2</v>
      </c>
      <c r="V493" s="2">
        <f t="shared" si="138"/>
        <v>-4.517431972789112E-3</v>
      </c>
      <c r="W493" s="2">
        <f t="shared" si="138"/>
        <v>-3.4318974274496821E-3</v>
      </c>
      <c r="X493" s="2">
        <f t="shared" si="138"/>
        <v>-1.1305094447624505E-2</v>
      </c>
      <c r="Y493" s="2">
        <f t="shared" si="138"/>
        <v>-5.0202223039285003E-2</v>
      </c>
      <c r="Z493" s="2">
        <f t="shared" si="138"/>
        <v>8.7354156538648517E-2</v>
      </c>
      <c r="AA493" s="2">
        <f t="shared" si="138"/>
        <v>-7.1150442477876094E-2</v>
      </c>
      <c r="AB493" s="2">
        <f t="shared" si="138"/>
        <v>6.5237651444548022E-3</v>
      </c>
      <c r="AC493" s="2">
        <f t="shared" si="138"/>
        <v>-9.65422438405414E-2</v>
      </c>
      <c r="AD493" s="2">
        <f t="shared" si="138"/>
        <v>-4.1904344010530933E-2</v>
      </c>
    </row>
    <row r="494" spans="1:30" x14ac:dyDescent="0.25">
      <c r="A494" s="8" t="s">
        <v>8</v>
      </c>
      <c r="B494" s="11" t="s">
        <v>43</v>
      </c>
      <c r="C494" s="11" t="s">
        <v>43</v>
      </c>
      <c r="D494" s="8">
        <v>1390</v>
      </c>
      <c r="E494" s="8">
        <v>1</v>
      </c>
      <c r="F494" s="2">
        <f t="shared" ref="F494:AD494" si="139">IF(OR($E494=3,$E494=4,$E494=5,$E494=6,$E494=7),0,(F273-INDEX(F$1:F$12,MATCH($E494,$E$1:$E$12,0)))/F$13)</f>
        <v>-0.10024320333536003</v>
      </c>
      <c r="G494" s="2">
        <f t="shared" si="139"/>
        <v>-7.7306479503611011E-2</v>
      </c>
      <c r="H494" s="2">
        <f t="shared" si="139"/>
        <v>-7.4447537609154971E-2</v>
      </c>
      <c r="I494" s="2">
        <f t="shared" si="139"/>
        <v>-9.2596382272601918E-2</v>
      </c>
      <c r="J494" s="2">
        <f t="shared" si="139"/>
        <v>-9.359474278023E-2</v>
      </c>
      <c r="K494" s="2">
        <f t="shared" si="139"/>
        <v>-0.10387811634349031</v>
      </c>
      <c r="L494" s="2">
        <f t="shared" si="139"/>
        <v>-9.9028067043538642E-2</v>
      </c>
      <c r="M494" s="2">
        <f t="shared" si="139"/>
        <v>-7.0499899213868178E-2</v>
      </c>
      <c r="N494" s="2">
        <f t="shared" si="139"/>
        <v>8.3441628763266204E-2</v>
      </c>
      <c r="O494" s="2">
        <f t="shared" si="139"/>
        <v>-0.1249192193356598</v>
      </c>
      <c r="P494" s="2">
        <f t="shared" si="139"/>
        <v>-0.1017574456667561</v>
      </c>
      <c r="Q494" s="2">
        <f t="shared" si="139"/>
        <v>-0.12146328984394988</v>
      </c>
      <c r="R494" s="2">
        <f t="shared" si="139"/>
        <v>-0.20098409561999964</v>
      </c>
      <c r="S494" s="2">
        <f t="shared" si="139"/>
        <v>-0.1549068377187241</v>
      </c>
      <c r="T494" s="2">
        <f t="shared" si="139"/>
        <v>-0.13810172008414798</v>
      </c>
      <c r="U494" s="2">
        <f t="shared" si="139"/>
        <v>-9.8857362947746816E-2</v>
      </c>
      <c r="V494" s="2">
        <f t="shared" si="139"/>
        <v>-0.1866762329931973</v>
      </c>
      <c r="W494" s="2">
        <f t="shared" si="139"/>
        <v>-0.1329654339291107</v>
      </c>
      <c r="X494" s="2">
        <f t="shared" si="139"/>
        <v>-0.11476817401259301</v>
      </c>
      <c r="Y494" s="2">
        <f t="shared" si="139"/>
        <v>-0.14113188336114491</v>
      </c>
      <c r="Z494" s="2">
        <f t="shared" si="139"/>
        <v>-0.11296791443850268</v>
      </c>
      <c r="AA494" s="2">
        <f t="shared" si="139"/>
        <v>-9.592920353982301E-2</v>
      </c>
      <c r="AB494" s="2">
        <f t="shared" si="139"/>
        <v>-0.1560111835973905</v>
      </c>
      <c r="AC494" s="2">
        <f t="shared" si="139"/>
        <v>-0.15470022205773504</v>
      </c>
      <c r="AD494" s="2">
        <f t="shared" si="139"/>
        <v>-0.13734093900833699</v>
      </c>
    </row>
    <row r="495" spans="1:30" x14ac:dyDescent="0.25">
      <c r="A495" s="8" t="s">
        <v>7</v>
      </c>
      <c r="B495" s="11" t="s">
        <v>43</v>
      </c>
      <c r="C495" s="11" t="s">
        <v>43</v>
      </c>
      <c r="D495" s="8">
        <v>1390</v>
      </c>
      <c r="E495" s="8">
        <v>2</v>
      </c>
      <c r="F495" s="2">
        <f t="shared" ref="F495:AD495" si="140">IF(OR($E495=3,$E495=4,$E495=5,$E495=6,$E495=7),0,(F274-INDEX(F$1:F$12,MATCH($E495,$E$1:$E$12,0)))/F$13)</f>
        <v>1.7096615420249577E-2</v>
      </c>
      <c r="G495" s="2">
        <f t="shared" si="140"/>
        <v>3.6788390465534192E-2</v>
      </c>
      <c r="H495" s="2">
        <f t="shared" si="140"/>
        <v>-4.7923902102848241E-2</v>
      </c>
      <c r="I495" s="2">
        <f t="shared" si="140"/>
        <v>-2.0837967452909934E-2</v>
      </c>
      <c r="J495" s="2">
        <f t="shared" si="140"/>
        <v>-3.9270798281902559E-2</v>
      </c>
      <c r="K495" s="2">
        <f t="shared" si="140"/>
        <v>-3.272801887760337E-2</v>
      </c>
      <c r="L495" s="2">
        <f t="shared" si="140"/>
        <v>-1.2843399781810967E-2</v>
      </c>
      <c r="M495" s="2">
        <f t="shared" si="140"/>
        <v>-2.0308405563394475E-2</v>
      </c>
      <c r="N495" s="2">
        <f t="shared" si="140"/>
        <v>-3.5629196447909899E-2</v>
      </c>
      <c r="O495" s="2">
        <f t="shared" si="140"/>
        <v>-7.8583430270130539E-2</v>
      </c>
      <c r="P495" s="2">
        <f t="shared" si="140"/>
        <v>-5.2991682318218415E-2</v>
      </c>
      <c r="Q495" s="2">
        <f t="shared" si="140"/>
        <v>-6.5967425599044935E-2</v>
      </c>
      <c r="R495" s="2">
        <f t="shared" si="140"/>
        <v>-0.12144282365703883</v>
      </c>
      <c r="S495" s="2">
        <f t="shared" si="140"/>
        <v>-3.2072260767116112E-2</v>
      </c>
      <c r="T495" s="2">
        <f t="shared" si="140"/>
        <v>-8.7612919193169159E-2</v>
      </c>
      <c r="U495" s="2">
        <f t="shared" si="140"/>
        <v>-3.4664270124534602E-2</v>
      </c>
      <c r="V495" s="2">
        <f t="shared" si="140"/>
        <v>-6.1038477891156462E-2</v>
      </c>
      <c r="W495" s="2">
        <f t="shared" si="140"/>
        <v>-7.2152211514702233E-2</v>
      </c>
      <c r="X495" s="2">
        <f t="shared" si="140"/>
        <v>-0.10274756725815683</v>
      </c>
      <c r="Y495" s="2">
        <f t="shared" si="140"/>
        <v>-4.9777978900924856E-2</v>
      </c>
      <c r="Z495" s="2">
        <f t="shared" si="140"/>
        <v>-2.5856830335439975E-2</v>
      </c>
      <c r="AA495" s="2">
        <f t="shared" si="140"/>
        <v>-5.734513274336283E-2</v>
      </c>
      <c r="AB495" s="2">
        <f t="shared" si="140"/>
        <v>-7.958993476234856E-2</v>
      </c>
      <c r="AC495" s="2">
        <f t="shared" si="140"/>
        <v>-6.6476331465228577E-2</v>
      </c>
      <c r="AD495" s="2">
        <f t="shared" si="140"/>
        <v>-9.236507240017551E-2</v>
      </c>
    </row>
    <row r="496" spans="1:30" x14ac:dyDescent="0.25">
      <c r="A496" s="8" t="s">
        <v>13</v>
      </c>
      <c r="B496" s="11" t="s">
        <v>43</v>
      </c>
      <c r="C496" s="11" t="s">
        <v>43</v>
      </c>
      <c r="D496" s="8">
        <v>1390</v>
      </c>
      <c r="E496" s="8">
        <v>8</v>
      </c>
      <c r="F496" s="2">
        <f t="shared" ref="F496:AD496" si="141">IF(OR($E496=3,$E496=4,$E496=5,$E496=6,$E496=7),0,(F280-INDEX(F$1:F$12,MATCH($E496,$E$1:$E$12,0)))/F$13)</f>
        <v>0.18696256405802136</v>
      </c>
      <c r="G496" s="2">
        <f t="shared" si="141"/>
        <v>0.25578950937510597</v>
      </c>
      <c r="H496" s="2">
        <f t="shared" si="141"/>
        <v>0.22642570208289886</v>
      </c>
      <c r="I496" s="2">
        <f t="shared" si="141"/>
        <v>0.21686789867516082</v>
      </c>
      <c r="J496" s="2">
        <f t="shared" si="141"/>
        <v>0.27219374121652384</v>
      </c>
      <c r="K496" s="2">
        <f t="shared" si="141"/>
        <v>0.16204986149584488</v>
      </c>
      <c r="L496" s="2">
        <f t="shared" si="141"/>
        <v>0.18288207874640483</v>
      </c>
      <c r="M496" s="2">
        <f t="shared" si="141"/>
        <v>0.17647651683128399</v>
      </c>
      <c r="N496" s="2">
        <f t="shared" si="141"/>
        <v>0.23992852501624432</v>
      </c>
      <c r="O496" s="2">
        <f t="shared" si="141"/>
        <v>0.18269355047175906</v>
      </c>
      <c r="P496" s="2">
        <f t="shared" si="141"/>
        <v>0.240273678561846</v>
      </c>
      <c r="Q496" s="2">
        <f t="shared" si="141"/>
        <v>0.25941843608766096</v>
      </c>
      <c r="R496" s="2">
        <f t="shared" si="141"/>
        <v>0.31262470699908951</v>
      </c>
      <c r="S496" s="2">
        <f t="shared" si="141"/>
        <v>0.3022428764672514</v>
      </c>
      <c r="T496" s="2">
        <f t="shared" si="141"/>
        <v>0.21272119787155053</v>
      </c>
      <c r="U496" s="2">
        <f t="shared" si="141"/>
        <v>0.15277956091924508</v>
      </c>
      <c r="V496" s="2">
        <f t="shared" si="141"/>
        <v>0.31715029761904762</v>
      </c>
      <c r="W496" s="2">
        <f t="shared" si="141"/>
        <v>0.39604096312769393</v>
      </c>
      <c r="X496" s="2">
        <f t="shared" si="141"/>
        <v>0.27547223812249572</v>
      </c>
      <c r="Y496" s="2">
        <f t="shared" si="141"/>
        <v>0.28297084028622338</v>
      </c>
      <c r="Z496" s="2">
        <f t="shared" si="141"/>
        <v>0.26218400583373846</v>
      </c>
      <c r="AA496" s="2">
        <f t="shared" si="141"/>
        <v>0.32371681415929199</v>
      </c>
      <c r="AB496" s="2">
        <f t="shared" si="141"/>
        <v>0.3235787511649581</v>
      </c>
      <c r="AC496" s="2">
        <f t="shared" si="141"/>
        <v>0.17112544499665153</v>
      </c>
      <c r="AD496" s="2">
        <f t="shared" si="141"/>
        <v>0.30144800351031154</v>
      </c>
    </row>
    <row r="497" spans="1:30" x14ac:dyDescent="0.25">
      <c r="A497" s="8" t="s">
        <v>12</v>
      </c>
      <c r="B497" s="11" t="s">
        <v>43</v>
      </c>
      <c r="C497" s="11" t="s">
        <v>43</v>
      </c>
      <c r="D497" s="8">
        <v>1390</v>
      </c>
      <c r="E497" s="8">
        <v>9</v>
      </c>
      <c r="F497" s="2">
        <f t="shared" ref="F497:AD497" si="142">IF(OR($E497=3,$E497=4,$E497=5,$E497=6,$E497=7),0,(F281-INDEX(F$1:F$12,MATCH($E497,$E$1:$E$12,0)))/F$13)</f>
        <v>-0.14972929152552189</v>
      </c>
      <c r="G497" s="2">
        <f t="shared" si="142"/>
        <v>-0.15485030346183842</v>
      </c>
      <c r="H497" s="2">
        <f t="shared" si="142"/>
        <v>-0.15527888355897315</v>
      </c>
      <c r="I497" s="2">
        <f t="shared" si="142"/>
        <v>-0.16380315149789573</v>
      </c>
      <c r="J497" s="2">
        <f t="shared" si="142"/>
        <v>-0.14855208725084618</v>
      </c>
      <c r="K497" s="2">
        <f t="shared" si="142"/>
        <v>-0.16251154201292706</v>
      </c>
      <c r="L497" s="2">
        <f t="shared" si="142"/>
        <v>-0.15783992859268073</v>
      </c>
      <c r="M497" s="2">
        <f t="shared" si="142"/>
        <v>-0.15929248135456561</v>
      </c>
      <c r="N497" s="2">
        <f t="shared" si="142"/>
        <v>-0.15350877192982457</v>
      </c>
      <c r="O497" s="2">
        <f t="shared" si="142"/>
        <v>-0.14165697298694582</v>
      </c>
      <c r="P497" s="2">
        <f t="shared" si="142"/>
        <v>-0.14133351220821036</v>
      </c>
      <c r="Q497" s="2">
        <f t="shared" si="142"/>
        <v>-0.15500980642960693</v>
      </c>
      <c r="R497" s="2">
        <f t="shared" si="142"/>
        <v>-0.13103194436372795</v>
      </c>
      <c r="S497" s="2">
        <f t="shared" si="142"/>
        <v>-0.14105249378190865</v>
      </c>
      <c r="T497" s="2">
        <f t="shared" si="142"/>
        <v>-3.7495359485212224E-2</v>
      </c>
      <c r="U497" s="2">
        <f t="shared" si="142"/>
        <v>-7.4592373860572603E-2</v>
      </c>
      <c r="V497" s="2">
        <f t="shared" si="142"/>
        <v>-7.5334821428571425E-2</v>
      </c>
      <c r="W497" s="2">
        <f t="shared" si="142"/>
        <v>-9.5955852071493278E-2</v>
      </c>
      <c r="X497" s="2">
        <f t="shared" si="142"/>
        <v>-7.842014882655983E-2</v>
      </c>
      <c r="Y497" s="2">
        <f t="shared" si="142"/>
        <v>4.4404219815029566E-2</v>
      </c>
      <c r="Z497" s="2">
        <f t="shared" si="142"/>
        <v>2.0539620807000499E-2</v>
      </c>
      <c r="AA497" s="2">
        <f t="shared" si="142"/>
        <v>-0.12707964601769911</v>
      </c>
      <c r="AB497" s="2">
        <f t="shared" si="142"/>
        <v>1.8639328984157365E-4</v>
      </c>
      <c r="AC497" s="2">
        <f t="shared" si="142"/>
        <v>-8.8541115928236588E-2</v>
      </c>
      <c r="AD497" s="2">
        <f t="shared" si="142"/>
        <v>0.12746818780166738</v>
      </c>
    </row>
    <row r="498" spans="1:30" x14ac:dyDescent="0.25">
      <c r="A498" s="8" t="s">
        <v>11</v>
      </c>
      <c r="B498" s="11" t="s">
        <v>43</v>
      </c>
      <c r="C498" s="11" t="s">
        <v>43</v>
      </c>
      <c r="D498" s="8">
        <v>1390</v>
      </c>
      <c r="E498" s="8">
        <v>10</v>
      </c>
      <c r="F498" s="2">
        <f t="shared" ref="F498:AD498" si="143">IF(OR($E498=3,$E498=4,$E498=5,$E498=6,$E498=7),0,(F282-INDEX(F$1:F$12,MATCH($E498,$E$1:$E$12,0)))/F$13)</f>
        <v>-6.8157734734647799E-2</v>
      </c>
      <c r="G498" s="2">
        <f t="shared" si="143"/>
        <v>-0.11182314447496015</v>
      </c>
      <c r="H498" s="2">
        <f t="shared" si="143"/>
        <v>-0.11579720527026904</v>
      </c>
      <c r="I498" s="2">
        <f t="shared" si="143"/>
        <v>-0.12702084686496248</v>
      </c>
      <c r="J498" s="2">
        <f t="shared" si="143"/>
        <v>-0.11626848241325388</v>
      </c>
      <c r="K498" s="2">
        <f t="shared" si="143"/>
        <v>-9.9569098184056654E-2</v>
      </c>
      <c r="L498" s="2">
        <f t="shared" si="143"/>
        <v>-0.11797084201130616</v>
      </c>
      <c r="M498" s="2">
        <f t="shared" si="143"/>
        <v>-0.1199354968756299</v>
      </c>
      <c r="N498" s="2">
        <f t="shared" si="143"/>
        <v>-0.12432315356291965</v>
      </c>
      <c r="O498" s="2">
        <f t="shared" si="143"/>
        <v>-0.10747059583818017</v>
      </c>
      <c r="P498" s="2">
        <f t="shared" si="143"/>
        <v>-9.9879259458009129E-2</v>
      </c>
      <c r="Q498" s="2">
        <f t="shared" si="143"/>
        <v>-0.11100878314999575</v>
      </c>
      <c r="R498" s="2">
        <f t="shared" si="143"/>
        <v>-0.10619709033145427</v>
      </c>
      <c r="S498" s="2">
        <f t="shared" si="143"/>
        <v>-0.12353274861456563</v>
      </c>
      <c r="T498" s="2">
        <f t="shared" si="143"/>
        <v>-0.13389432000989976</v>
      </c>
      <c r="U498" s="2">
        <f t="shared" si="143"/>
        <v>-0.12658877904737448</v>
      </c>
      <c r="V498" s="2">
        <f t="shared" si="143"/>
        <v>-0.10764774659863946</v>
      </c>
      <c r="W498" s="2">
        <f t="shared" si="143"/>
        <v>-0.12711748071273643</v>
      </c>
      <c r="X498" s="2">
        <f t="shared" si="143"/>
        <v>-0.12793360045792787</v>
      </c>
      <c r="Y498" s="2">
        <f t="shared" si="143"/>
        <v>-0.12263483892864215</v>
      </c>
      <c r="Z498" s="2">
        <f t="shared" si="143"/>
        <v>-0.15043145357316484</v>
      </c>
      <c r="AA498" s="2">
        <f t="shared" si="143"/>
        <v>-0.14849557522123891</v>
      </c>
      <c r="AB498" s="2">
        <f t="shared" si="143"/>
        <v>-0.14967381174277725</v>
      </c>
      <c r="AC498" s="2">
        <f t="shared" si="143"/>
        <v>-0.12382362271333403</v>
      </c>
      <c r="AD498" s="2">
        <f t="shared" si="143"/>
        <v>-0.16695919262834577</v>
      </c>
    </row>
    <row r="499" spans="1:30" x14ac:dyDescent="0.25">
      <c r="A499" s="8" t="s">
        <v>10</v>
      </c>
      <c r="B499" s="11" t="s">
        <v>43</v>
      </c>
      <c r="C499" s="11" t="s">
        <v>43</v>
      </c>
      <c r="D499" s="8">
        <v>1390</v>
      </c>
      <c r="E499" s="8">
        <v>11</v>
      </c>
      <c r="F499" s="2">
        <f t="shared" ref="F499:AD499" si="144">IF(OR($E499=3,$E499=4,$E499=5,$E499=6,$E499=7),0,(F283-INDEX(F$1:F$12,MATCH($E499,$E$1:$E$12,0)))/F$13)</f>
        <v>1.7313761255392541E-3</v>
      </c>
      <c r="G499" s="2">
        <f t="shared" si="144"/>
        <v>-1.2918319601261323E-2</v>
      </c>
      <c r="H499" s="2">
        <f t="shared" si="144"/>
        <v>-1.8634554176225771E-2</v>
      </c>
      <c r="I499" s="2">
        <f t="shared" si="144"/>
        <v>7.5450881298324661E-3</v>
      </c>
      <c r="J499" s="2">
        <f t="shared" si="144"/>
        <v>-2.1337661566477293E-2</v>
      </c>
      <c r="K499" s="2">
        <f t="shared" si="144"/>
        <v>3.3805273417461777E-2</v>
      </c>
      <c r="L499" s="2">
        <f t="shared" si="144"/>
        <v>-1.1256570465139337E-2</v>
      </c>
      <c r="M499" s="2">
        <f t="shared" si="144"/>
        <v>1.320298326950212E-2</v>
      </c>
      <c r="N499" s="2">
        <f t="shared" si="144"/>
        <v>-1.2345679012345685E-2</v>
      </c>
      <c r="O499" s="2">
        <f t="shared" si="144"/>
        <v>-2.7013054155357378E-2</v>
      </c>
      <c r="P499" s="2">
        <f t="shared" si="144"/>
        <v>-1.5427958143278816E-3</v>
      </c>
      <c r="Q499" s="2">
        <f t="shared" si="144"/>
        <v>4.0095506097041017E-2</v>
      </c>
      <c r="R499" s="2">
        <f t="shared" si="144"/>
        <v>5.0425214544468321E-2</v>
      </c>
      <c r="S499" s="2">
        <f t="shared" si="144"/>
        <v>8.3126063620892796E-2</v>
      </c>
      <c r="T499" s="2">
        <f t="shared" si="144"/>
        <v>6.8060883554015586E-2</v>
      </c>
      <c r="U499" s="2">
        <f t="shared" si="144"/>
        <v>3.1069456926434709E-2</v>
      </c>
      <c r="V499" s="2">
        <f t="shared" si="144"/>
        <v>1.3578869047619043E-2</v>
      </c>
      <c r="W499" s="2">
        <f t="shared" si="144"/>
        <v>7.756088186036296E-2</v>
      </c>
      <c r="X499" s="2">
        <f t="shared" si="144"/>
        <v>4.3932455638236972E-2</v>
      </c>
      <c r="Y499" s="2">
        <f t="shared" si="144"/>
        <v>2.8678903753146467E-2</v>
      </c>
      <c r="Z499" s="2">
        <f t="shared" si="144"/>
        <v>2.6312591152163351E-2</v>
      </c>
      <c r="AA499" s="2">
        <f t="shared" si="144"/>
        <v>-6.4070796460176965E-2</v>
      </c>
      <c r="AB499" s="2">
        <f t="shared" si="144"/>
        <v>4.082013047530289E-2</v>
      </c>
      <c r="AC499" s="2">
        <f t="shared" si="144"/>
        <v>8.5192626273307245E-2</v>
      </c>
      <c r="AD499" s="2">
        <f t="shared" si="144"/>
        <v>-2.830188679245282E-2</v>
      </c>
    </row>
    <row r="500" spans="1:30" x14ac:dyDescent="0.25">
      <c r="A500" s="8" t="s">
        <v>9</v>
      </c>
      <c r="B500" s="11" t="s">
        <v>43</v>
      </c>
      <c r="C500" s="11" t="s">
        <v>43</v>
      </c>
      <c r="D500" s="8">
        <v>1390</v>
      </c>
      <c r="E500" s="8">
        <v>12</v>
      </c>
      <c r="F500" s="2">
        <f t="shared" ref="F500:AD500" si="145">IF(OR($E500=3,$E500=4,$E500=5,$E500=6,$E500=7),0,(F284-INDEX(F$1:F$12,MATCH($E500,$E$1:$E$12,0)))/F$13)</f>
        <v>-7.4900836735284748E-2</v>
      </c>
      <c r="G500" s="2">
        <f t="shared" si="145"/>
        <v>-4.4281693961278942E-2</v>
      </c>
      <c r="H500" s="2">
        <f t="shared" si="145"/>
        <v>-0.10323815050916313</v>
      </c>
      <c r="I500" s="2">
        <f t="shared" si="145"/>
        <v>-5.098272993389151E-2</v>
      </c>
      <c r="J500" s="2">
        <f t="shared" si="145"/>
        <v>-7.3880168642742619E-2</v>
      </c>
      <c r="K500" s="2">
        <f t="shared" si="145"/>
        <v>-7.6844157176567146E-2</v>
      </c>
      <c r="L500" s="2">
        <f t="shared" si="145"/>
        <v>-9.3870871764355837E-2</v>
      </c>
      <c r="M500" s="2">
        <f t="shared" si="145"/>
        <v>-6.52086272928845E-2</v>
      </c>
      <c r="N500" s="2">
        <f t="shared" si="145"/>
        <v>-8.7881741390513315E-2</v>
      </c>
      <c r="O500" s="2">
        <f t="shared" si="145"/>
        <v>-0.10688897505493085</v>
      </c>
      <c r="P500" s="2">
        <f t="shared" si="145"/>
        <v>-9.0421250335390391E-2</v>
      </c>
      <c r="Q500" s="2">
        <f t="shared" si="145"/>
        <v>-0.10357295130894519</v>
      </c>
      <c r="R500" s="2">
        <f t="shared" si="145"/>
        <v>-9.5600627651537165E-2</v>
      </c>
      <c r="S500" s="2">
        <f t="shared" si="145"/>
        <v>-0.12687088187808179</v>
      </c>
      <c r="T500" s="2">
        <f t="shared" si="145"/>
        <v>-4.1455265437445869E-2</v>
      </c>
      <c r="U500" s="2">
        <f t="shared" si="145"/>
        <v>-4.2110668892027206E-2</v>
      </c>
      <c r="V500" s="2">
        <f t="shared" si="145"/>
        <v>-0.14960671768707484</v>
      </c>
      <c r="W500" s="2">
        <f t="shared" si="145"/>
        <v>-0.13192213711116599</v>
      </c>
      <c r="X500" s="2">
        <f t="shared" si="145"/>
        <v>-9.6880366342301086E-2</v>
      </c>
      <c r="Y500" s="2">
        <f t="shared" si="145"/>
        <v>-0.14212178635065192</v>
      </c>
      <c r="Z500" s="2">
        <f t="shared" si="145"/>
        <v>-9.0392561983471093E-2</v>
      </c>
      <c r="AA500" s="2">
        <f t="shared" si="145"/>
        <v>-0.12637168141592919</v>
      </c>
      <c r="AB500" s="2">
        <f t="shared" si="145"/>
        <v>-0.13401677539608575</v>
      </c>
      <c r="AC500" s="2">
        <f t="shared" si="145"/>
        <v>-7.8213668887244028E-2</v>
      </c>
      <c r="AD500" s="2">
        <f t="shared" si="145"/>
        <v>-0.10465116279069767</v>
      </c>
    </row>
    <row r="501" spans="1:30" x14ac:dyDescent="0.25">
      <c r="A501" s="8" t="s">
        <v>8</v>
      </c>
      <c r="B501" s="11" t="s">
        <v>43</v>
      </c>
      <c r="C501" s="11" t="s">
        <v>43</v>
      </c>
      <c r="D501" s="8">
        <v>1391</v>
      </c>
      <c r="E501" s="8">
        <v>1</v>
      </c>
      <c r="F501" s="2">
        <f t="shared" ref="F501:AD501" si="146">IF(OR($E501=3,$E501=4,$E501=5,$E501=6,$E501=7),0,(F285-INDEX(F$1:F$12,MATCH($E501,$E$1:$E$12,0)))/F$13)</f>
        <v>-3.3999247227771513E-2</v>
      </c>
      <c r="G501" s="2">
        <f t="shared" si="146"/>
        <v>1.6139422913911787E-2</v>
      </c>
      <c r="H501" s="2">
        <f t="shared" si="146"/>
        <v>4.1077630373869904E-2</v>
      </c>
      <c r="I501" s="2">
        <f t="shared" si="146"/>
        <v>1.9601213620307662E-2</v>
      </c>
      <c r="J501" s="2">
        <f t="shared" si="146"/>
        <v>-8.6795589952692927E-3</v>
      </c>
      <c r="K501" s="2">
        <f t="shared" si="146"/>
        <v>6.2839848158407721E-2</v>
      </c>
      <c r="L501" s="2">
        <f t="shared" si="146"/>
        <v>2.8265397203213159E-3</v>
      </c>
      <c r="M501" s="2">
        <f t="shared" si="146"/>
        <v>1.9905261036081416E-2</v>
      </c>
      <c r="N501" s="2">
        <f t="shared" si="146"/>
        <v>5.528481698072342E-2</v>
      </c>
      <c r="O501" s="2">
        <f t="shared" si="146"/>
        <v>0.10191288613157555</v>
      </c>
      <c r="P501" s="2">
        <f t="shared" si="146"/>
        <v>0.11450228065468207</v>
      </c>
      <c r="Q501" s="2">
        <f t="shared" si="146"/>
        <v>8.2953867144197155E-2</v>
      </c>
      <c r="R501" s="2">
        <f t="shared" si="146"/>
        <v>0.21706282326959961</v>
      </c>
      <c r="S501" s="2">
        <f t="shared" si="146"/>
        <v>0.19679713749618191</v>
      </c>
      <c r="T501" s="2">
        <f t="shared" si="146"/>
        <v>0.29946788763766863</v>
      </c>
      <c r="U501" s="2">
        <f t="shared" si="146"/>
        <v>0.10810116831428938</v>
      </c>
      <c r="V501" s="2">
        <f t="shared" si="146"/>
        <v>0.15877444727891157</v>
      </c>
      <c r="W501" s="2">
        <f t="shared" si="146"/>
        <v>4.9062405622820764E-2</v>
      </c>
      <c r="X501" s="2">
        <f t="shared" si="146"/>
        <v>1.9175729822552945E-2</v>
      </c>
      <c r="Y501" s="2">
        <f t="shared" si="146"/>
        <v>8.3151851118590372E-2</v>
      </c>
      <c r="Z501" s="2">
        <f t="shared" si="146"/>
        <v>0.23857559552746721</v>
      </c>
      <c r="AA501" s="2">
        <f t="shared" si="146"/>
        <v>0.12035398230088494</v>
      </c>
      <c r="AB501" s="2">
        <f t="shared" si="146"/>
        <v>0.10083876980428705</v>
      </c>
      <c r="AC501" s="2">
        <f t="shared" si="146"/>
        <v>0.10648197102675266</v>
      </c>
      <c r="AD501" s="2">
        <f t="shared" si="146"/>
        <v>9.0829311101360222E-2</v>
      </c>
    </row>
    <row r="502" spans="1:30" x14ac:dyDescent="0.25">
      <c r="A502" s="8" t="s">
        <v>7</v>
      </c>
      <c r="B502" s="11" t="s">
        <v>43</v>
      </c>
      <c r="C502" s="11" t="s">
        <v>43</v>
      </c>
      <c r="D502" s="8">
        <v>1391</v>
      </c>
      <c r="E502" s="8">
        <v>2</v>
      </c>
      <c r="F502" s="2">
        <f t="shared" ref="F502:AD502" si="147">IF(OR($E502=3,$E502=4,$E502=5,$E502=6,$E502=7),0,(F286-INDEX(F$1:F$12,MATCH($E502,$E$1:$E$12,0)))/F$13)</f>
        <v>-4.5007093430614667E-2</v>
      </c>
      <c r="G502" s="2">
        <f t="shared" si="147"/>
        <v>-2.6684297969009601E-2</v>
      </c>
      <c r="H502" s="2">
        <f t="shared" si="147"/>
        <v>-4.9102730347572981E-2</v>
      </c>
      <c r="I502" s="2">
        <f t="shared" si="147"/>
        <v>-4.5128168625601699E-2</v>
      </c>
      <c r="J502" s="2">
        <f t="shared" si="147"/>
        <v>-3.1551236119633404E-2</v>
      </c>
      <c r="K502" s="2">
        <f t="shared" si="147"/>
        <v>-5.2734174617831135E-2</v>
      </c>
      <c r="L502" s="2">
        <f t="shared" si="147"/>
        <v>-4.7654467916294747E-2</v>
      </c>
      <c r="M502" s="2">
        <f t="shared" si="147"/>
        <v>-1.3757306994557548E-2</v>
      </c>
      <c r="N502" s="2">
        <f t="shared" si="147"/>
        <v>-2.9997834091401342E-2</v>
      </c>
      <c r="O502" s="2">
        <f t="shared" si="147"/>
        <v>-6.5141527723923995E-2</v>
      </c>
      <c r="P502" s="2">
        <f t="shared" si="147"/>
        <v>-5.6479742420177094E-2</v>
      </c>
      <c r="Q502" s="2">
        <f t="shared" si="147"/>
        <v>-3.8918734544214198E-2</v>
      </c>
      <c r="R502" s="2">
        <f t="shared" si="147"/>
        <v>-8.8704209527130456E-2</v>
      </c>
      <c r="S502" s="2">
        <f t="shared" si="147"/>
        <v>1.3308897325129821E-2</v>
      </c>
      <c r="T502" s="2">
        <f t="shared" si="147"/>
        <v>-6.1873530503650534E-2</v>
      </c>
      <c r="U502" s="2">
        <f t="shared" si="147"/>
        <v>-0.10810116831428938</v>
      </c>
      <c r="V502" s="2">
        <f t="shared" si="147"/>
        <v>3.2233205782312931E-2</v>
      </c>
      <c r="W502" s="2">
        <f t="shared" si="147"/>
        <v>9.9387749498942995E-3</v>
      </c>
      <c r="X502" s="2">
        <f t="shared" si="147"/>
        <v>-7.670291929021178E-2</v>
      </c>
      <c r="Y502" s="2">
        <f t="shared" si="147"/>
        <v>2.0080889215713996E-2</v>
      </c>
      <c r="Z502" s="2">
        <f t="shared" si="147"/>
        <v>-8.9055663587749176E-2</v>
      </c>
      <c r="AA502" s="2">
        <f t="shared" si="147"/>
        <v>-1.1327433628318584E-2</v>
      </c>
      <c r="AB502" s="2">
        <f t="shared" si="147"/>
        <v>-3.597390493942218E-2</v>
      </c>
      <c r="AC502" s="2">
        <f t="shared" si="147"/>
        <v>-0.13062634380176941</v>
      </c>
      <c r="AD502" s="2">
        <f t="shared" si="147"/>
        <v>-6.3843791136463365E-2</v>
      </c>
    </row>
    <row r="503" spans="1:30" x14ac:dyDescent="0.25">
      <c r="A503" s="8" t="s">
        <v>13</v>
      </c>
      <c r="B503" s="11" t="s">
        <v>43</v>
      </c>
      <c r="C503" s="11" t="s">
        <v>43</v>
      </c>
      <c r="D503" s="8">
        <v>1391</v>
      </c>
      <c r="E503" s="8">
        <v>8</v>
      </c>
      <c r="F503" s="2">
        <f t="shared" ref="F503:AD503" si="148">IF(OR($E503=3,$E503=4,$E503=5,$E503=6,$E503=7),0,(F292-INDEX(F$1:F$12,MATCH($E503,$E$1:$E$12,0)))/F$13)</f>
        <v>2.0599901560554735E-2</v>
      </c>
      <c r="G503" s="2">
        <f t="shared" si="148"/>
        <v>9.7107788288746485E-2</v>
      </c>
      <c r="H503" s="2">
        <f t="shared" si="148"/>
        <v>0.10736404936569974</v>
      </c>
      <c r="I503" s="2">
        <f t="shared" si="148"/>
        <v>0.11045368401384453</v>
      </c>
      <c r="J503" s="2">
        <f t="shared" si="148"/>
        <v>9.7216998871756291E-2</v>
      </c>
      <c r="K503" s="2">
        <f t="shared" si="148"/>
        <v>0.16471734892787526</v>
      </c>
      <c r="L503" s="2">
        <f t="shared" si="148"/>
        <v>0.12357433303580283</v>
      </c>
      <c r="M503" s="2">
        <f t="shared" si="148"/>
        <v>2.1870590606732514E-2</v>
      </c>
      <c r="N503" s="2">
        <f t="shared" si="148"/>
        <v>5.8317089018843402E-2</v>
      </c>
      <c r="O503" s="2">
        <f t="shared" si="148"/>
        <v>0.16085045883417343</v>
      </c>
      <c r="P503" s="2">
        <f t="shared" si="148"/>
        <v>0.13563187550308561</v>
      </c>
      <c r="Q503" s="2">
        <f t="shared" si="148"/>
        <v>9.3578920440010316E-2</v>
      </c>
      <c r="R503" s="2">
        <f t="shared" si="148"/>
        <v>0.17361151469363242</v>
      </c>
      <c r="S503" s="2">
        <f t="shared" si="148"/>
        <v>-6.916263036174021E-3</v>
      </c>
      <c r="T503" s="2">
        <f t="shared" si="148"/>
        <v>6.4719712906818466E-2</v>
      </c>
      <c r="U503" s="2">
        <f t="shared" si="148"/>
        <v>0.22287841828219285</v>
      </c>
      <c r="V503" s="2">
        <f t="shared" si="148"/>
        <v>0.15133397108843538</v>
      </c>
      <c r="W503" s="2">
        <f t="shared" si="148"/>
        <v>6.0538670620212488E-2</v>
      </c>
      <c r="X503" s="2">
        <f t="shared" si="148"/>
        <v>5.5953062392673156E-2</v>
      </c>
      <c r="Y503" s="2">
        <f t="shared" si="148"/>
        <v>7.3394235936306812E-2</v>
      </c>
      <c r="Z503" s="2">
        <f t="shared" si="148"/>
        <v>6.0737724842002912E-2</v>
      </c>
      <c r="AA503" s="2">
        <f t="shared" si="148"/>
        <v>2.9203539823008849E-2</v>
      </c>
      <c r="AB503" s="2">
        <f t="shared" si="148"/>
        <v>-5.9645852749300983E-3</v>
      </c>
      <c r="AC503" s="2">
        <f t="shared" si="148"/>
        <v>5.1989707800218533E-2</v>
      </c>
      <c r="AD503" s="2">
        <f t="shared" si="148"/>
        <v>6.1869240895129442E-2</v>
      </c>
    </row>
    <row r="504" spans="1:30" x14ac:dyDescent="0.25">
      <c r="A504" s="8" t="s">
        <v>12</v>
      </c>
      <c r="B504" s="11" t="s">
        <v>43</v>
      </c>
      <c r="C504" s="11" t="s">
        <v>43</v>
      </c>
      <c r="D504" s="8">
        <v>1391</v>
      </c>
      <c r="E504" s="8">
        <v>9</v>
      </c>
      <c r="F504" s="2">
        <f t="shared" ref="F504:AD504" si="149">IF(OR($E504=3,$E504=4,$E504=5,$E504=6,$E504=7),0,(F293-INDEX(F$1:F$12,MATCH($E504,$E$1:$E$12,0)))/F$13)</f>
        <v>1.6633370971944752E-2</v>
      </c>
      <c r="G504" s="2">
        <f t="shared" si="149"/>
        <v>1.2647068795985483E-2</v>
      </c>
      <c r="H504" s="2">
        <f t="shared" si="149"/>
        <v>1.4472383681389938E-2</v>
      </c>
      <c r="I504" s="2">
        <f t="shared" si="149"/>
        <v>5.9435364041604759E-2</v>
      </c>
      <c r="J504" s="2">
        <f t="shared" si="149"/>
        <v>5.2156528968151844E-2</v>
      </c>
      <c r="K504" s="2">
        <f t="shared" si="149"/>
        <v>2.8726787729557901E-3</v>
      </c>
      <c r="L504" s="2">
        <f t="shared" si="149"/>
        <v>4.9737181394426268E-2</v>
      </c>
      <c r="M504" s="2">
        <f t="shared" si="149"/>
        <v>3.1747631525901989E-3</v>
      </c>
      <c r="N504" s="2">
        <f t="shared" si="149"/>
        <v>0.11116525882607756</v>
      </c>
      <c r="O504" s="2">
        <f t="shared" si="149"/>
        <v>1.6285381930981002E-2</v>
      </c>
      <c r="P504" s="2">
        <f t="shared" si="149"/>
        <v>4.3533673195599691E-2</v>
      </c>
      <c r="Q504" s="2">
        <f t="shared" si="149"/>
        <v>7.2908672294704574E-2</v>
      </c>
      <c r="R504" s="2">
        <f t="shared" si="149"/>
        <v>9.9145696518858614E-2</v>
      </c>
      <c r="S504" s="2">
        <f t="shared" si="149"/>
        <v>0.31275908714055073</v>
      </c>
      <c r="T504" s="2">
        <f t="shared" si="149"/>
        <v>0.45155302561564159</v>
      </c>
      <c r="U504" s="2">
        <f t="shared" si="149"/>
        <v>0.2258313005520606</v>
      </c>
      <c r="V504" s="2">
        <f t="shared" si="149"/>
        <v>0.30466092687074831</v>
      </c>
      <c r="W504" s="2">
        <f t="shared" si="149"/>
        <v>0.32877577354968007</v>
      </c>
      <c r="X504" s="2">
        <f t="shared" si="149"/>
        <v>0.23039496279336003</v>
      </c>
      <c r="Y504" s="2">
        <f t="shared" si="149"/>
        <v>0.38634499533331451</v>
      </c>
      <c r="Z504" s="2">
        <f t="shared" si="149"/>
        <v>0.391832766164317</v>
      </c>
      <c r="AA504" s="2">
        <f t="shared" si="149"/>
        <v>0.41132743362831858</v>
      </c>
      <c r="AB504" s="2">
        <f t="shared" si="149"/>
        <v>0.39273066169617898</v>
      </c>
      <c r="AC504" s="2">
        <f t="shared" si="149"/>
        <v>0.26886609566106234</v>
      </c>
      <c r="AD504" s="2">
        <f t="shared" si="149"/>
        <v>0.41268100043878886</v>
      </c>
    </row>
    <row r="505" spans="1:30" x14ac:dyDescent="0.25">
      <c r="A505" s="8" t="s">
        <v>11</v>
      </c>
      <c r="B505" s="11" t="s">
        <v>43</v>
      </c>
      <c r="C505" s="11" t="s">
        <v>43</v>
      </c>
      <c r="D505" s="8">
        <v>1391</v>
      </c>
      <c r="E505" s="8">
        <v>10</v>
      </c>
      <c r="F505" s="2">
        <f t="shared" ref="F505:AD505" si="150">IF(OR($E505=3,$E505=4,$E505=5,$E505=6,$E505=7),0,(F294-INDEX(F$1:F$12,MATCH($E505,$E$1:$E$12,0)))/F$13)</f>
        <v>-2.9389964967138603E-2</v>
      </c>
      <c r="G505" s="2">
        <f t="shared" si="150"/>
        <v>2.0411623097006077E-2</v>
      </c>
      <c r="H505" s="2">
        <f t="shared" si="150"/>
        <v>-1.9133289202840065E-2</v>
      </c>
      <c r="I505" s="2">
        <f t="shared" si="150"/>
        <v>-1.5979927218371562E-2</v>
      </c>
      <c r="J505" s="2">
        <f t="shared" si="150"/>
        <v>4.6713247956295416E-3</v>
      </c>
      <c r="K505" s="2">
        <f t="shared" si="150"/>
        <v>4.6168051708217044E-4</v>
      </c>
      <c r="L505" s="2">
        <f t="shared" si="150"/>
        <v>-3.8034315183973023E-2</v>
      </c>
      <c r="M505" s="2">
        <f t="shared" si="150"/>
        <v>2.6809111066317282E-2</v>
      </c>
      <c r="N505" s="2">
        <f t="shared" si="150"/>
        <v>-2.8589993502274206E-2</v>
      </c>
      <c r="O505" s="2">
        <f t="shared" si="150"/>
        <v>-1.6737753651286026E-2</v>
      </c>
      <c r="P505" s="2">
        <f t="shared" si="150"/>
        <v>5.3595385028172786E-2</v>
      </c>
      <c r="Q505" s="2">
        <f t="shared" si="150"/>
        <v>2.0687302805491612E-2</v>
      </c>
      <c r="R505" s="2">
        <f t="shared" si="150"/>
        <v>-5.4628930086592746E-3</v>
      </c>
      <c r="S505" s="2">
        <f t="shared" si="150"/>
        <v>-1.2916175764716166E-2</v>
      </c>
      <c r="T505" s="2">
        <f t="shared" si="150"/>
        <v>3.9846553644350954E-2</v>
      </c>
      <c r="U505" s="2">
        <f t="shared" si="150"/>
        <v>2.6961098985749141E-2</v>
      </c>
      <c r="V505" s="2">
        <f t="shared" si="150"/>
        <v>-4.5466624149659872E-2</v>
      </c>
      <c r="W505" s="2">
        <f t="shared" si="150"/>
        <v>2.9926145567361288E-2</v>
      </c>
      <c r="X505" s="2">
        <f t="shared" si="150"/>
        <v>2.0892959358900964E-2</v>
      </c>
      <c r="Y505" s="2">
        <f t="shared" si="150"/>
        <v>3.9143592499363625E-2</v>
      </c>
      <c r="Z505" s="2">
        <f t="shared" si="150"/>
        <v>7.0764462809917342E-2</v>
      </c>
      <c r="AA505" s="2">
        <f t="shared" si="150"/>
        <v>-3.3451327433628303E-2</v>
      </c>
      <c r="AB505" s="2">
        <f t="shared" si="150"/>
        <v>3.9328984156570372E-2</v>
      </c>
      <c r="AC505" s="2">
        <f t="shared" si="150"/>
        <v>9.6119276726234548E-2</v>
      </c>
      <c r="AD505" s="2">
        <f t="shared" si="150"/>
        <v>5.5506801228609029E-2</v>
      </c>
    </row>
    <row r="506" spans="1:30" x14ac:dyDescent="0.25">
      <c r="A506" s="8" t="s">
        <v>10</v>
      </c>
      <c r="B506" s="11" t="s">
        <v>43</v>
      </c>
      <c r="C506" s="11" t="s">
        <v>43</v>
      </c>
      <c r="D506" s="8">
        <v>1391</v>
      </c>
      <c r="E506" s="8">
        <v>11</v>
      </c>
      <c r="F506" s="2">
        <f t="shared" ref="F506:AD506" si="151">IF(OR($E506=3,$E506=4,$E506=5,$E506=6,$E506=7),0,(F295-INDEX(F$1:F$12,MATCH($E506,$E$1:$E$12,0)))/F$13)</f>
        <v>-2.9132285242769035E-2</v>
      </c>
      <c r="G506" s="2">
        <f t="shared" si="151"/>
        <v>-7.9917268504390876E-2</v>
      </c>
      <c r="H506" s="2">
        <f t="shared" si="151"/>
        <v>-7.5218309923013468E-2</v>
      </c>
      <c r="I506" s="2">
        <f t="shared" si="151"/>
        <v>-3.4095256737639128E-2</v>
      </c>
      <c r="J506" s="2">
        <f t="shared" si="151"/>
        <v>-6.2508659765246125E-2</v>
      </c>
      <c r="K506" s="2">
        <f t="shared" si="151"/>
        <v>-7.8229198727813698E-2</v>
      </c>
      <c r="L506" s="2">
        <f t="shared" si="151"/>
        <v>-0.10537538431022513</v>
      </c>
      <c r="M506" s="2">
        <f t="shared" si="151"/>
        <v>-3.1344486998588987E-2</v>
      </c>
      <c r="N506" s="2">
        <f t="shared" si="151"/>
        <v>-6.3027940220922687E-2</v>
      </c>
      <c r="O506" s="2">
        <f t="shared" si="151"/>
        <v>-0.1160656585239757</v>
      </c>
      <c r="P506" s="2">
        <f t="shared" si="151"/>
        <v>-0.1375771397907164</v>
      </c>
      <c r="Q506" s="2">
        <f t="shared" si="151"/>
        <v>-0.10046900315511215</v>
      </c>
      <c r="R506" s="2">
        <f t="shared" si="151"/>
        <v>-0.10319443637279403</v>
      </c>
      <c r="S506" s="2">
        <f t="shared" si="151"/>
        <v>-0.10123489112885632</v>
      </c>
      <c r="T506" s="2">
        <f t="shared" si="151"/>
        <v>-9.9245142927855468E-2</v>
      </c>
      <c r="U506" s="2">
        <f t="shared" si="151"/>
        <v>-7.5747849531390424E-2</v>
      </c>
      <c r="V506" s="2">
        <f t="shared" si="151"/>
        <v>-0.11423788265306123</v>
      </c>
      <c r="W506" s="2">
        <f t="shared" si="151"/>
        <v>-0.12945117096340222</v>
      </c>
      <c r="X506" s="2">
        <f t="shared" si="151"/>
        <v>-0.13093875214653691</v>
      </c>
      <c r="Y506" s="2">
        <f t="shared" si="151"/>
        <v>-0.12206918007749527</v>
      </c>
      <c r="Z506" s="2">
        <f t="shared" si="151"/>
        <v>-0.10403500243072436</v>
      </c>
      <c r="AA506" s="2">
        <f t="shared" si="151"/>
        <v>-0.14690265486725662</v>
      </c>
      <c r="AB506" s="2">
        <f t="shared" si="151"/>
        <v>-0.10456663560111837</v>
      </c>
      <c r="AC506" s="2">
        <f t="shared" si="151"/>
        <v>-7.9764548306369185E-2</v>
      </c>
      <c r="AD506" s="2">
        <f t="shared" si="151"/>
        <v>-0.13097849934181657</v>
      </c>
    </row>
    <row r="507" spans="1:30" x14ac:dyDescent="0.25">
      <c r="A507" s="8" t="s">
        <v>9</v>
      </c>
      <c r="B507" s="11" t="s">
        <v>43</v>
      </c>
      <c r="C507" s="11" t="s">
        <v>43</v>
      </c>
      <c r="D507" s="8">
        <v>1391</v>
      </c>
      <c r="E507" s="8">
        <v>12</v>
      </c>
      <c r="F507" s="2">
        <f t="shared" ref="F507:AD507" si="152">IF(OR($E507=3,$E507=4,$E507=5,$E507=6,$E507=7),0,(F296-INDEX(F$1:F$12,MATCH($E507,$E$1:$E$12,0)))/F$13)</f>
        <v>3.801499753901387E-2</v>
      </c>
      <c r="G507" s="2">
        <f t="shared" si="152"/>
        <v>3.5059166581900794E-2</v>
      </c>
      <c r="H507" s="2">
        <f t="shared" si="152"/>
        <v>2.9969441144732902E-2</v>
      </c>
      <c r="I507" s="2">
        <f t="shared" si="152"/>
        <v>3.576798854000765E-2</v>
      </c>
      <c r="J507" s="2">
        <f t="shared" si="152"/>
        <v>4.7059638566140816E-2</v>
      </c>
      <c r="K507" s="2">
        <f t="shared" si="152"/>
        <v>-2.2160664819944598E-2</v>
      </c>
      <c r="L507" s="2">
        <f t="shared" si="152"/>
        <v>-1.1355747297431319E-2</v>
      </c>
      <c r="M507" s="2">
        <f t="shared" si="152"/>
        <v>2.9127192098367258E-2</v>
      </c>
      <c r="N507" s="2">
        <f t="shared" si="152"/>
        <v>-1.8897552523283515E-2</v>
      </c>
      <c r="O507" s="2">
        <f t="shared" si="152"/>
        <v>-6.6563267416311231E-2</v>
      </c>
      <c r="P507" s="2">
        <f t="shared" si="152"/>
        <v>-6.6004829621679625E-2</v>
      </c>
      <c r="Q507" s="2">
        <f t="shared" si="152"/>
        <v>-2.420056280378614E-2</v>
      </c>
      <c r="R507" s="2">
        <f t="shared" si="152"/>
        <v>-9.5600627651537165E-2</v>
      </c>
      <c r="S507" s="2">
        <f t="shared" si="152"/>
        <v>-4.9090195051708424E-3</v>
      </c>
      <c r="T507" s="2">
        <f t="shared" si="152"/>
        <v>0.1515901497339438</v>
      </c>
      <c r="U507" s="2">
        <f t="shared" si="152"/>
        <v>-6.8814995506483498E-2</v>
      </c>
      <c r="V507" s="2">
        <f t="shared" si="152"/>
        <v>8.8754251700680284E-2</v>
      </c>
      <c r="W507" s="2">
        <f t="shared" si="152"/>
        <v>-3.1985284023831086E-2</v>
      </c>
      <c r="X507" s="2">
        <f t="shared" si="152"/>
        <v>-8.9439038351459652E-2</v>
      </c>
      <c r="Y507" s="2">
        <f t="shared" si="152"/>
        <v>6.0101252934355295E-2</v>
      </c>
      <c r="Z507" s="2">
        <f t="shared" si="152"/>
        <v>0.11105371900826447</v>
      </c>
      <c r="AA507" s="2">
        <f t="shared" si="152"/>
        <v>0.20955752212389381</v>
      </c>
      <c r="AB507" s="2">
        <f t="shared" si="152"/>
        <v>-6.6169617893755819E-2</v>
      </c>
      <c r="AC507" s="2">
        <f t="shared" si="152"/>
        <v>-0.1057065313171901</v>
      </c>
      <c r="AD507" s="2">
        <f t="shared" si="152"/>
        <v>0.20337867485739358</v>
      </c>
    </row>
    <row r="508" spans="1:30" x14ac:dyDescent="0.25">
      <c r="A508" s="8" t="s">
        <v>8</v>
      </c>
      <c r="B508" s="11" t="s">
        <v>43</v>
      </c>
      <c r="C508" s="11" t="s">
        <v>43</v>
      </c>
      <c r="D508" s="8">
        <v>1392</v>
      </c>
      <c r="E508" s="8">
        <v>1</v>
      </c>
      <c r="F508" s="2">
        <f t="shared" ref="F508:AD508" si="153">IF(OR($E508=3,$E508=4,$E508=5,$E508=6,$E508=7),0,(F297-INDEX(F$1:F$12,MATCH($E508,$E$1:$E$12,0)))/F$13)</f>
        <v>-8.518775876545355E-2</v>
      </c>
      <c r="G508" s="2">
        <f t="shared" si="153"/>
        <v>-6.4964567863560835E-2</v>
      </c>
      <c r="H508" s="2">
        <f t="shared" si="153"/>
        <v>-4.9692144469935355E-2</v>
      </c>
      <c r="I508" s="2">
        <f t="shared" si="153"/>
        <v>-6.5992828607272833E-2</v>
      </c>
      <c r="J508" s="2">
        <f t="shared" si="153"/>
        <v>-5.4996931968884222E-2</v>
      </c>
      <c r="K508" s="2">
        <f t="shared" si="153"/>
        <v>-4.9194623986867761E-2</v>
      </c>
      <c r="L508" s="2">
        <f t="shared" si="153"/>
        <v>-6.6795596548646252E-2</v>
      </c>
      <c r="M508" s="2">
        <f t="shared" si="153"/>
        <v>-3.7744406369683549E-2</v>
      </c>
      <c r="N508" s="2">
        <f t="shared" si="153"/>
        <v>-8.4091401342863331E-2</v>
      </c>
      <c r="O508" s="2">
        <f t="shared" si="153"/>
        <v>-5.9389944422902921E-2</v>
      </c>
      <c r="P508" s="2">
        <f t="shared" si="153"/>
        <v>-2.8508183525623815E-2</v>
      </c>
      <c r="Q508" s="2">
        <f t="shared" si="153"/>
        <v>-7.2686961712287904E-2</v>
      </c>
      <c r="R508" s="2">
        <f t="shared" si="153"/>
        <v>-3.2254315104318011E-2</v>
      </c>
      <c r="S508" s="2">
        <f t="shared" si="153"/>
        <v>-4.5817515381594391E-3</v>
      </c>
      <c r="T508" s="2">
        <f t="shared" si="153"/>
        <v>3.5639153570102722E-2</v>
      </c>
      <c r="U508" s="2">
        <f t="shared" si="153"/>
        <v>-1.5406342277570925E-2</v>
      </c>
      <c r="V508" s="2">
        <f t="shared" si="153"/>
        <v>0.21750106292517007</v>
      </c>
      <c r="W508" s="2">
        <f t="shared" si="153"/>
        <v>-1.1613540894489722E-2</v>
      </c>
      <c r="X508" s="2">
        <f t="shared" si="153"/>
        <v>5.2661705781339434E-2</v>
      </c>
      <c r="Y508" s="2">
        <f t="shared" si="153"/>
        <v>9.6162004694968391E-3</v>
      </c>
      <c r="Z508" s="2">
        <f t="shared" si="153"/>
        <v>5.6878949927078266E-2</v>
      </c>
      <c r="AA508" s="2">
        <f t="shared" si="153"/>
        <v>0.17557522123893804</v>
      </c>
      <c r="AB508" s="2">
        <f t="shared" si="153"/>
        <v>-3.4855545200372796E-2</v>
      </c>
      <c r="AC508" s="2">
        <f t="shared" si="153"/>
        <v>1.9421239998590099E-2</v>
      </c>
      <c r="AD508" s="2">
        <f t="shared" si="153"/>
        <v>0.31329530495831504</v>
      </c>
    </row>
    <row r="509" spans="1:30" x14ac:dyDescent="0.25">
      <c r="A509" s="8" t="s">
        <v>7</v>
      </c>
      <c r="B509" s="11" t="s">
        <v>43</v>
      </c>
      <c r="C509" s="11" t="s">
        <v>43</v>
      </c>
      <c r="D509" s="8">
        <v>1392</v>
      </c>
      <c r="E509" s="8">
        <v>2</v>
      </c>
      <c r="F509" s="2">
        <f t="shared" ref="F509:AD509" si="154">IF(OR($E509=3,$E509=4,$E509=5,$E509=6,$E509=7),0,(F298-INDEX(F$1:F$12,MATCH($E509,$E$1:$E$12,0)))/F$13)</f>
        <v>-4.5007093430614667E-2</v>
      </c>
      <c r="G509" s="2">
        <f t="shared" si="154"/>
        <v>-4.0789339843352666E-2</v>
      </c>
      <c r="H509" s="2">
        <f t="shared" si="154"/>
        <v>-5.7354528060646191E-2</v>
      </c>
      <c r="I509" s="2">
        <f t="shared" si="154"/>
        <v>-2.1994643699228589E-2</v>
      </c>
      <c r="J509" s="2">
        <f t="shared" si="154"/>
        <v>-2.1258486569941198E-2</v>
      </c>
      <c r="K509" s="2">
        <f t="shared" si="154"/>
        <v>-2.8726787729557817E-2</v>
      </c>
      <c r="L509" s="2">
        <f t="shared" si="154"/>
        <v>-1.1554100962015271E-2</v>
      </c>
      <c r="M509" s="2">
        <f t="shared" si="154"/>
        <v>-2.6859504132231402E-2</v>
      </c>
      <c r="N509" s="2">
        <f t="shared" si="154"/>
        <v>3.0539311241065629E-2</v>
      </c>
      <c r="O509" s="2">
        <f t="shared" si="154"/>
        <v>2.7271552281245965E-2</v>
      </c>
      <c r="P509" s="2">
        <f t="shared" si="154"/>
        <v>4.1185940434665946E-2</v>
      </c>
      <c r="Q509" s="2">
        <f t="shared" si="154"/>
        <v>6.0851027543276211E-2</v>
      </c>
      <c r="R509" s="2">
        <f t="shared" si="154"/>
        <v>4.8797969818484693E-2</v>
      </c>
      <c r="S509" s="2">
        <f t="shared" si="154"/>
        <v>8.4216956844264099E-2</v>
      </c>
      <c r="T509" s="2">
        <f t="shared" si="154"/>
        <v>-5.5438683331270874E-2</v>
      </c>
      <c r="U509" s="2">
        <f t="shared" si="154"/>
        <v>-7.8058800873026066E-2</v>
      </c>
      <c r="V509" s="2">
        <f t="shared" si="154"/>
        <v>0.12550488945578234</v>
      </c>
      <c r="W509" s="2">
        <f t="shared" si="154"/>
        <v>-1.1476264997391754E-2</v>
      </c>
      <c r="X509" s="2">
        <f t="shared" si="154"/>
        <v>-9.7309673726388018E-3</v>
      </c>
      <c r="Y509" s="2">
        <f t="shared" si="154"/>
        <v>7.1555844670079471E-2</v>
      </c>
      <c r="Z509" s="2">
        <f t="shared" si="154"/>
        <v>0.14004010695187166</v>
      </c>
      <c r="AA509" s="2">
        <f t="shared" si="154"/>
        <v>-6.7256637168141599E-3</v>
      </c>
      <c r="AB509" s="2">
        <f t="shared" si="154"/>
        <v>2.2180801491146318E-2</v>
      </c>
      <c r="AC509" s="2">
        <f t="shared" si="154"/>
        <v>-8.0222762680201606E-2</v>
      </c>
      <c r="AD509" s="2">
        <f t="shared" si="154"/>
        <v>-1.2505484861781489E-2</v>
      </c>
    </row>
    <row r="510" spans="1:30" x14ac:dyDescent="0.25">
      <c r="A510" s="8" t="s">
        <v>13</v>
      </c>
      <c r="B510" s="11" t="s">
        <v>43</v>
      </c>
      <c r="C510" s="11" t="s">
        <v>43</v>
      </c>
      <c r="D510" s="8">
        <v>1392</v>
      </c>
      <c r="E510" s="8">
        <v>8</v>
      </c>
      <c r="F510" s="2">
        <f t="shared" ref="F510:AD510" si="155">IF(OR($E510=3,$E510=4,$E510=5,$E510=6,$E510=7),0,(F304-INDEX(F$1:F$12,MATCH($E510,$E$1:$E$12,0)))/F$13)</f>
        <v>8.179159790381885E-3</v>
      </c>
      <c r="G510" s="2">
        <f t="shared" si="155"/>
        <v>5.8318923134303063E-2</v>
      </c>
      <c r="H510" s="2">
        <f t="shared" si="155"/>
        <v>2.1309587500793446E-2</v>
      </c>
      <c r="I510" s="2">
        <f t="shared" si="155"/>
        <v>1.3292879323077485E-2</v>
      </c>
      <c r="J510" s="2">
        <f t="shared" si="155"/>
        <v>0.11908909166485224</v>
      </c>
      <c r="K510" s="2">
        <f t="shared" si="155"/>
        <v>2.6008002462296093E-2</v>
      </c>
      <c r="L510" s="2">
        <f t="shared" si="155"/>
        <v>1.0116036893781604E-2</v>
      </c>
      <c r="M510" s="2">
        <f t="shared" si="155"/>
        <v>6.9038500302358391E-2</v>
      </c>
      <c r="N510" s="2">
        <f t="shared" si="155"/>
        <v>0.10196014728178471</v>
      </c>
      <c r="O510" s="2">
        <f t="shared" si="155"/>
        <v>9.868165955796819E-2</v>
      </c>
      <c r="P510" s="2">
        <f t="shared" si="155"/>
        <v>0.1007512744834988</v>
      </c>
      <c r="Q510" s="2">
        <f t="shared" si="155"/>
        <v>4.6132855802848163E-2</v>
      </c>
      <c r="R510" s="2">
        <f t="shared" si="155"/>
        <v>0.14842796536293368</v>
      </c>
      <c r="S510" s="2">
        <f t="shared" si="155"/>
        <v>1.2937993629183577E-2</v>
      </c>
      <c r="T510" s="2">
        <f t="shared" si="155"/>
        <v>6.4719712906818466E-2</v>
      </c>
      <c r="U510" s="2">
        <f t="shared" si="155"/>
        <v>9.2694826036718428E-2</v>
      </c>
      <c r="V510" s="2">
        <f t="shared" si="155"/>
        <v>-2.4845875850340142E-2</v>
      </c>
      <c r="W510" s="2">
        <f t="shared" si="155"/>
        <v>4.9831150646569462E-2</v>
      </c>
      <c r="X510" s="2">
        <f t="shared" si="155"/>
        <v>0.14896966227819119</v>
      </c>
      <c r="Y510" s="2">
        <f t="shared" si="155"/>
        <v>1.4565715417031982E-2</v>
      </c>
      <c r="Z510" s="2">
        <f t="shared" si="155"/>
        <v>0.23848444336412253</v>
      </c>
      <c r="AA510" s="2">
        <f t="shared" si="155"/>
        <v>-2.1415929203539821E-2</v>
      </c>
      <c r="AB510" s="2">
        <f t="shared" si="155"/>
        <v>2.3112767940354152E-2</v>
      </c>
      <c r="AC510" s="2">
        <f t="shared" si="155"/>
        <v>0.10697543266011068</v>
      </c>
      <c r="AD510" s="2">
        <f t="shared" si="155"/>
        <v>7.8982009653356736E-2</v>
      </c>
    </row>
    <row r="511" spans="1:30" x14ac:dyDescent="0.25">
      <c r="A511" s="8" t="s">
        <v>12</v>
      </c>
      <c r="B511" s="11" t="s">
        <v>43</v>
      </c>
      <c r="C511" s="11" t="s">
        <v>43</v>
      </c>
      <c r="D511" s="8">
        <v>1392</v>
      </c>
      <c r="E511" s="8">
        <v>9</v>
      </c>
      <c r="F511" s="2">
        <f t="shared" ref="F511:AD511" si="156">IF(OR($E511=3,$E511=4,$E511=5,$E511=6,$E511=7),0,(F305-INDEX(F$1:F$12,MATCH($E511,$E$1:$E$12,0)))/F$13)</f>
        <v>7.836069370856133E-2</v>
      </c>
      <c r="G511" s="2">
        <f t="shared" si="156"/>
        <v>6.5540975824771974E-2</v>
      </c>
      <c r="H511" s="2">
        <f t="shared" si="156"/>
        <v>0.15475294480363444</v>
      </c>
      <c r="I511" s="2">
        <f t="shared" si="156"/>
        <v>2.2421724159407783E-2</v>
      </c>
      <c r="J511" s="2">
        <f t="shared" si="156"/>
        <v>5.4729716355574901E-2</v>
      </c>
      <c r="K511" s="2">
        <f t="shared" si="156"/>
        <v>7.2227352005745371E-2</v>
      </c>
      <c r="L511" s="2">
        <f t="shared" si="156"/>
        <v>4.7158583754834872E-2</v>
      </c>
      <c r="M511" s="2">
        <f t="shared" si="156"/>
        <v>6.475508969965732E-2</v>
      </c>
      <c r="N511" s="2">
        <f t="shared" si="156"/>
        <v>-1.5540394195364949E-2</v>
      </c>
      <c r="O511" s="2">
        <f t="shared" si="156"/>
        <v>0.11709965102753005</v>
      </c>
      <c r="P511" s="2">
        <f t="shared" si="156"/>
        <v>6.9694123960289789E-2</v>
      </c>
      <c r="Q511" s="2">
        <f t="shared" si="156"/>
        <v>-2.7304510957619189E-2</v>
      </c>
      <c r="R511" s="2">
        <f t="shared" si="156"/>
        <v>2.7120745433060204E-2</v>
      </c>
      <c r="S511" s="2">
        <f t="shared" si="156"/>
        <v>-0.10134398045119346</v>
      </c>
      <c r="T511" s="2">
        <f t="shared" si="156"/>
        <v>-3.1060512312832567E-2</v>
      </c>
      <c r="U511" s="2">
        <f t="shared" si="156"/>
        <v>-7.4592373860572603E-2</v>
      </c>
      <c r="V511" s="2">
        <f t="shared" si="156"/>
        <v>-0.13751594387755101</v>
      </c>
      <c r="W511" s="2">
        <f t="shared" si="156"/>
        <v>-0.11737089201877933</v>
      </c>
      <c r="X511" s="2">
        <f t="shared" si="156"/>
        <v>-0.13050944476244991</v>
      </c>
      <c r="Y511" s="2">
        <f t="shared" si="156"/>
        <v>-0.12105099414543088</v>
      </c>
      <c r="Z511" s="2">
        <f t="shared" si="156"/>
        <v>-0.11375789985415653</v>
      </c>
      <c r="AA511" s="2">
        <f t="shared" si="156"/>
        <v>-0.15469026548672565</v>
      </c>
      <c r="AB511" s="2">
        <f t="shared" si="156"/>
        <v>-9.6738117427772594E-2</v>
      </c>
      <c r="AC511" s="2">
        <f t="shared" si="156"/>
        <v>-0.12519826583483135</v>
      </c>
      <c r="AD511" s="2">
        <f t="shared" si="156"/>
        <v>-0.15774462483545412</v>
      </c>
    </row>
    <row r="512" spans="1:30" x14ac:dyDescent="0.25">
      <c r="A512" s="8" t="s">
        <v>11</v>
      </c>
      <c r="B512" s="11" t="s">
        <v>43</v>
      </c>
      <c r="C512" s="11" t="s">
        <v>43</v>
      </c>
      <c r="D512" s="8">
        <v>1392</v>
      </c>
      <c r="E512" s="8">
        <v>10</v>
      </c>
      <c r="F512" s="2">
        <f t="shared" ref="F512:AD512" si="157">IF(OR($E512=3,$E512=4,$E512=5,$E512=6,$E512=7),0,(F306-INDEX(F$1:F$12,MATCH($E512,$E$1:$E$12,0)))/F$13)</f>
        <v>-3.9176003937577815E-2</v>
      </c>
      <c r="G512" s="2">
        <f t="shared" si="157"/>
        <v>1.8648492862713192E-2</v>
      </c>
      <c r="H512" s="2">
        <f t="shared" si="157"/>
        <v>-3.6815712873711222E-2</v>
      </c>
      <c r="I512" s="2">
        <f t="shared" si="157"/>
        <v>8.310273954320201E-3</v>
      </c>
      <c r="J512" s="2">
        <f t="shared" si="157"/>
        <v>-8.1946121414857159E-3</v>
      </c>
      <c r="K512" s="2">
        <f t="shared" si="157"/>
        <v>-2.6213193803221516E-2</v>
      </c>
      <c r="L512" s="2">
        <f t="shared" si="157"/>
        <v>-1.4826936427650501E-2</v>
      </c>
      <c r="M512" s="2">
        <f t="shared" si="157"/>
        <v>5.0393065914130217E-2</v>
      </c>
      <c r="N512" s="2">
        <f t="shared" si="157"/>
        <v>-2.5774312324019926E-2</v>
      </c>
      <c r="O512" s="2">
        <f t="shared" si="157"/>
        <v>-2.6819180560940927E-2</v>
      </c>
      <c r="P512" s="2">
        <f t="shared" si="157"/>
        <v>-7.4456667561041134E-3</v>
      </c>
      <c r="Q512" s="2">
        <f t="shared" si="157"/>
        <v>-2.0550865524004432E-2</v>
      </c>
      <c r="R512" s="2">
        <f t="shared" si="157"/>
        <v>-7.9812479417291499E-3</v>
      </c>
      <c r="S512" s="2">
        <f t="shared" si="157"/>
        <v>5.5155561373652739E-2</v>
      </c>
      <c r="T512" s="2">
        <f t="shared" si="157"/>
        <v>4.6281400816730607E-2</v>
      </c>
      <c r="U512" s="2">
        <f t="shared" si="157"/>
        <v>2.0285017332135072E-2</v>
      </c>
      <c r="V512" s="2">
        <f t="shared" si="157"/>
        <v>6.5077593537414963E-2</v>
      </c>
      <c r="W512" s="2">
        <f t="shared" si="157"/>
        <v>0.11915547868105317</v>
      </c>
      <c r="X512" s="2">
        <f t="shared" si="157"/>
        <v>6.1820263308528897E-2</v>
      </c>
      <c r="Y512" s="2">
        <f t="shared" si="157"/>
        <v>7.5911417823910393E-2</v>
      </c>
      <c r="Z512" s="2">
        <f t="shared" si="157"/>
        <v>0.20111205639280505</v>
      </c>
      <c r="AA512" s="2">
        <f t="shared" si="157"/>
        <v>0.16902654867256636</v>
      </c>
      <c r="AB512" s="2">
        <f t="shared" si="157"/>
        <v>0.1798695246971109</v>
      </c>
      <c r="AC512" s="2">
        <f t="shared" si="157"/>
        <v>3.1969264389693712E-2</v>
      </c>
      <c r="AD512" s="2">
        <f t="shared" si="157"/>
        <v>0.14677490127248791</v>
      </c>
    </row>
    <row r="513" spans="1:30" x14ac:dyDescent="0.25">
      <c r="A513" s="8" t="s">
        <v>10</v>
      </c>
      <c r="B513" s="11" t="s">
        <v>43</v>
      </c>
      <c r="C513" s="11" t="s">
        <v>43</v>
      </c>
      <c r="D513" s="8">
        <v>1392</v>
      </c>
      <c r="E513" s="8">
        <v>11</v>
      </c>
      <c r="F513" s="2">
        <f t="shared" ref="F513:AD513" si="158">IF(OR($E513=3,$E513=4,$E513=5,$E513=6,$E513=7),0,(F307-INDEX(F$1:F$12,MATCH($E513,$E$1:$E$12,0)))/F$13)</f>
        <v>-0.1077969831205304</v>
      </c>
      <c r="G513" s="2">
        <f t="shared" si="158"/>
        <v>-8.3443528972976647E-2</v>
      </c>
      <c r="H513" s="2">
        <f t="shared" si="158"/>
        <v>-8.5827764125536166E-2</v>
      </c>
      <c r="I513" s="2">
        <f t="shared" si="158"/>
        <v>-0.11274924148730769</v>
      </c>
      <c r="J513" s="2">
        <f t="shared" si="158"/>
        <v>-9.596009580174579E-2</v>
      </c>
      <c r="K513" s="2">
        <f t="shared" si="158"/>
        <v>-0.13157894736842107</v>
      </c>
      <c r="L513" s="2">
        <f t="shared" si="158"/>
        <v>-0.10150748785083803</v>
      </c>
      <c r="M513" s="2">
        <f t="shared" si="158"/>
        <v>-6.8030638984075784E-2</v>
      </c>
      <c r="N513" s="2">
        <f t="shared" si="158"/>
        <v>-0.13623565085553391</v>
      </c>
      <c r="O513" s="2">
        <f t="shared" si="158"/>
        <v>-0.12278660979707896</v>
      </c>
      <c r="P513" s="2">
        <f t="shared" si="158"/>
        <v>-0.13408907968875772</v>
      </c>
      <c r="Q513" s="2">
        <f t="shared" si="158"/>
        <v>-0.12264006139677669</v>
      </c>
      <c r="R513" s="2">
        <f t="shared" si="158"/>
        <v>-8.9595319734216708E-2</v>
      </c>
      <c r="S513" s="2">
        <f t="shared" si="158"/>
        <v>-0.12676179255574466</v>
      </c>
      <c r="T513" s="2">
        <f t="shared" si="158"/>
        <v>-7.3505754238336843E-2</v>
      </c>
      <c r="U513" s="2">
        <f t="shared" si="158"/>
        <v>-6.9071767877776358E-2</v>
      </c>
      <c r="V513" s="2">
        <f t="shared" si="158"/>
        <v>-0.13151041666666669</v>
      </c>
      <c r="W513" s="2">
        <f t="shared" si="158"/>
        <v>-0.14015869093704525</v>
      </c>
      <c r="X513" s="2">
        <f t="shared" si="158"/>
        <v>-7.5128792215226101E-2</v>
      </c>
      <c r="Y513" s="2">
        <f t="shared" si="158"/>
        <v>-0.10294991090873096</v>
      </c>
      <c r="Z513" s="2">
        <f t="shared" si="158"/>
        <v>-5.6635877491492466E-2</v>
      </c>
      <c r="AA513" s="2">
        <f t="shared" si="158"/>
        <v>-7.3274336283185817E-2</v>
      </c>
      <c r="AB513" s="2">
        <f t="shared" si="158"/>
        <v>-8.0335507921714816E-2</v>
      </c>
      <c r="AC513" s="2">
        <f t="shared" si="158"/>
        <v>-8.4346692044693528E-2</v>
      </c>
      <c r="AD513" s="2">
        <f t="shared" si="158"/>
        <v>-4.5414655550680111E-2</v>
      </c>
    </row>
    <row r="514" spans="1:30" x14ac:dyDescent="0.25">
      <c r="A514" s="8" t="s">
        <v>9</v>
      </c>
      <c r="B514" s="11" t="s">
        <v>43</v>
      </c>
      <c r="C514" s="11" t="s">
        <v>43</v>
      </c>
      <c r="D514" s="8">
        <v>1392</v>
      </c>
      <c r="E514" s="8">
        <v>12</v>
      </c>
      <c r="F514" s="2">
        <f t="shared" ref="F514:AD514" si="159">IF(OR($E514=3,$E514=4,$E514=5,$E514=6,$E514=7),0,(F308-INDEX(F$1:F$12,MATCH($E514,$E$1:$E$12,0)))/F$13)</f>
        <v>5.6457917137149307E-3</v>
      </c>
      <c r="G514" s="2">
        <f t="shared" si="159"/>
        <v>-1.9665683382497504E-3</v>
      </c>
      <c r="H514" s="2">
        <f t="shared" si="159"/>
        <v>9.92936098441226E-3</v>
      </c>
      <c r="I514" s="2">
        <f t="shared" si="159"/>
        <v>6.1214865959018067E-2</v>
      </c>
      <c r="J514" s="2">
        <f t="shared" si="159"/>
        <v>7.0218325052948283E-2</v>
      </c>
      <c r="K514" s="2">
        <f t="shared" si="159"/>
        <v>4.3192777264799434E-2</v>
      </c>
      <c r="L514" s="2">
        <f t="shared" si="159"/>
        <v>6.9870078349697509E-2</v>
      </c>
      <c r="M514" s="2">
        <f t="shared" si="159"/>
        <v>4.2229389236041109E-2</v>
      </c>
      <c r="N514" s="2">
        <f t="shared" si="159"/>
        <v>4.0231752220056323E-2</v>
      </c>
      <c r="O514" s="2">
        <f t="shared" si="159"/>
        <v>3.9291715135065269E-2</v>
      </c>
      <c r="P514" s="2">
        <f t="shared" si="159"/>
        <v>2.2940702978266714E-2</v>
      </c>
      <c r="Q514" s="2">
        <f t="shared" si="159"/>
        <v>6.5370512492538654E-2</v>
      </c>
      <c r="R514" s="2">
        <f t="shared" si="159"/>
        <v>0.14867980085624069</v>
      </c>
      <c r="S514" s="2">
        <f t="shared" si="159"/>
        <v>0.20214251429070126</v>
      </c>
      <c r="T514" s="2">
        <f t="shared" si="159"/>
        <v>0.20306892711298105</v>
      </c>
      <c r="U514" s="2">
        <f t="shared" si="159"/>
        <v>0.23828476055976378</v>
      </c>
      <c r="V514" s="2">
        <f t="shared" si="159"/>
        <v>-4.2517006802721087E-2</v>
      </c>
      <c r="W514" s="2">
        <f t="shared" si="159"/>
        <v>0.31779370178184113</v>
      </c>
      <c r="X514" s="2">
        <f t="shared" si="159"/>
        <v>0.26030337721808811</v>
      </c>
      <c r="Y514" s="2">
        <f t="shared" si="159"/>
        <v>0.17408151144045028</v>
      </c>
      <c r="Z514" s="2">
        <f t="shared" si="159"/>
        <v>0.35594919786096257</v>
      </c>
      <c r="AA514" s="2">
        <f t="shared" si="159"/>
        <v>3.9292035398230091E-2</v>
      </c>
      <c r="AB514" s="2">
        <f t="shared" si="159"/>
        <v>0.3166821994408201</v>
      </c>
      <c r="AC514" s="2">
        <f t="shared" si="159"/>
        <v>0.44415071728173133</v>
      </c>
      <c r="AD514" s="2">
        <f t="shared" si="159"/>
        <v>2.6546731022378232E-2</v>
      </c>
    </row>
    <row r="515" spans="1:30" x14ac:dyDescent="0.25">
      <c r="A515" s="8" t="s">
        <v>8</v>
      </c>
      <c r="B515" s="11" t="s">
        <v>43</v>
      </c>
      <c r="C515" s="11" t="s">
        <v>43</v>
      </c>
      <c r="D515" s="8">
        <v>1393</v>
      </c>
      <c r="E515" s="8">
        <v>1</v>
      </c>
      <c r="F515" s="2">
        <f t="shared" ref="F515:AD515" si="160">IF(OR($E515=3,$E515=4,$E515=5,$E515=6,$E515=7),0,(F309-INDEX(F$1:F$12,MATCH($E515,$E$1:$E$12,0)))/F$13)</f>
        <v>-3.5504791684762158E-2</v>
      </c>
      <c r="G515" s="2">
        <f t="shared" si="160"/>
        <v>-0.11256908418946868</v>
      </c>
      <c r="H515" s="2">
        <f t="shared" si="160"/>
        <v>-8.2699335322228174E-2</v>
      </c>
      <c r="I515" s="2">
        <f t="shared" si="160"/>
        <v>-5.4426066144086287E-2</v>
      </c>
      <c r="J515" s="2">
        <f t="shared" si="160"/>
        <v>-4.4704182419192016E-2</v>
      </c>
      <c r="K515" s="2">
        <f t="shared" si="160"/>
        <v>-6.6533292295065161E-2</v>
      </c>
      <c r="L515" s="2">
        <f t="shared" si="160"/>
        <v>-6.9374194188237648E-2</v>
      </c>
      <c r="M515" s="2">
        <f t="shared" si="160"/>
        <v>-7.7050997782705105E-2</v>
      </c>
      <c r="N515" s="2">
        <f t="shared" si="160"/>
        <v>-3.7632661901667745E-2</v>
      </c>
      <c r="O515" s="2">
        <f t="shared" si="160"/>
        <v>-6.9471371332557819E-2</v>
      </c>
      <c r="P515" s="2">
        <f t="shared" si="160"/>
        <v>-4.9436544137375894E-2</v>
      </c>
      <c r="Q515" s="2">
        <f t="shared" si="160"/>
        <v>-7.8008015690287411E-2</v>
      </c>
      <c r="R515" s="2">
        <f t="shared" si="160"/>
        <v>-3.9809379903527634E-2</v>
      </c>
      <c r="S515" s="2">
        <f t="shared" si="160"/>
        <v>-7.2653488676528349E-2</v>
      </c>
      <c r="T515" s="2">
        <f t="shared" si="160"/>
        <v>-4.8013859670832805E-2</v>
      </c>
      <c r="U515" s="2">
        <f t="shared" si="160"/>
        <v>-1.206830145076389E-2</v>
      </c>
      <c r="V515" s="2">
        <f t="shared" si="160"/>
        <v>1.7139668367346934E-2</v>
      </c>
      <c r="W515" s="2">
        <f t="shared" si="160"/>
        <v>-5.0874447464514153E-2</v>
      </c>
      <c r="X515" s="2">
        <f t="shared" si="160"/>
        <v>-1.0589582140812823E-2</v>
      </c>
      <c r="Y515" s="2">
        <f t="shared" si="160"/>
        <v>-5.2889102582232665E-2</v>
      </c>
      <c r="Z515" s="2">
        <f t="shared" si="160"/>
        <v>-2.2119591638308223E-2</v>
      </c>
      <c r="AA515" s="2">
        <f t="shared" si="160"/>
        <v>1.4513274336283183E-2</v>
      </c>
      <c r="AB515" s="2">
        <f t="shared" si="160"/>
        <v>-0.10270270270270271</v>
      </c>
      <c r="AC515" s="2">
        <f t="shared" si="160"/>
        <v>-7.6803778506221151E-2</v>
      </c>
      <c r="AD515" s="2">
        <f t="shared" si="160"/>
        <v>6.230802983764807E-2</v>
      </c>
    </row>
    <row r="516" spans="1:30" x14ac:dyDescent="0.25">
      <c r="A516" s="8" t="s">
        <v>7</v>
      </c>
      <c r="B516" s="11" t="s">
        <v>43</v>
      </c>
      <c r="C516" s="11" t="s">
        <v>43</v>
      </c>
      <c r="D516" s="8">
        <v>1393</v>
      </c>
      <c r="E516" s="8">
        <v>2</v>
      </c>
      <c r="F516" s="2">
        <f t="shared" ref="F516:AD516" si="161">IF(OR($E516=3,$E516=4,$E516=5,$E516=6,$E516=7),0,(F310-INDEX(F$1:F$12,MATCH($E516,$E$1:$E$12,0)))/F$13)</f>
        <v>-4.4630707316367001E-2</v>
      </c>
      <c r="G516" s="2">
        <f t="shared" si="161"/>
        <v>5.0520462482622954E-3</v>
      </c>
      <c r="H516" s="2">
        <f t="shared" si="161"/>
        <v>3.5772903272608562E-2</v>
      </c>
      <c r="I516" s="2">
        <f t="shared" si="161"/>
        <v>-6.9578524970860698E-3</v>
      </c>
      <c r="J516" s="2">
        <f t="shared" si="161"/>
        <v>2.2485699016250679E-2</v>
      </c>
      <c r="K516" s="2">
        <f t="shared" si="161"/>
        <v>-2.0519134092541317E-3</v>
      </c>
      <c r="L516" s="2">
        <f t="shared" si="161"/>
        <v>-6.3969056828324881E-3</v>
      </c>
      <c r="M516" s="2">
        <f t="shared" si="161"/>
        <v>1.9653295706510781E-3</v>
      </c>
      <c r="N516" s="2">
        <f t="shared" si="161"/>
        <v>2.3500108295429936E-2</v>
      </c>
      <c r="O516" s="2">
        <f t="shared" si="161"/>
        <v>7.1086984619361552E-3</v>
      </c>
      <c r="P516" s="2">
        <f t="shared" si="161"/>
        <v>-1.4623021196672931E-2</v>
      </c>
      <c r="Q516" s="2">
        <f t="shared" si="161"/>
        <v>-1.8964782126716123E-2</v>
      </c>
      <c r="R516" s="2">
        <f t="shared" si="161"/>
        <v>-2.8263691133453464E-2</v>
      </c>
      <c r="S516" s="2">
        <f t="shared" si="161"/>
        <v>-9.3816817209931465E-3</v>
      </c>
      <c r="T516" s="2">
        <f t="shared" si="161"/>
        <v>6.0388565771562923E-2</v>
      </c>
      <c r="U516" s="2">
        <f t="shared" si="161"/>
        <v>8.730260623956855E-3</v>
      </c>
      <c r="V516" s="2">
        <f t="shared" si="161"/>
        <v>-1.95843962585034E-2</v>
      </c>
      <c r="W516" s="2">
        <f t="shared" si="161"/>
        <v>-4.0029651593773155E-2</v>
      </c>
      <c r="X516" s="2">
        <f t="shared" si="161"/>
        <v>5.151688609044084E-3</v>
      </c>
      <c r="Y516" s="2">
        <f t="shared" si="161"/>
        <v>-1.3010153576378093E-2</v>
      </c>
      <c r="Z516" s="2">
        <f t="shared" si="161"/>
        <v>-2.1572678658240293E-3</v>
      </c>
      <c r="AA516" s="2">
        <f t="shared" si="161"/>
        <v>-2.5132743362831857E-2</v>
      </c>
      <c r="AB516" s="2">
        <f t="shared" si="161"/>
        <v>-2.6281453867660766E-2</v>
      </c>
      <c r="AC516" s="2">
        <f t="shared" si="161"/>
        <v>-0.10313348137182334</v>
      </c>
      <c r="AD516" s="2">
        <f t="shared" si="161"/>
        <v>-2.3913997367266349E-2</v>
      </c>
    </row>
    <row r="517" spans="1:30" x14ac:dyDescent="0.25">
      <c r="A517" s="8" t="s">
        <v>13</v>
      </c>
      <c r="B517" s="11" t="s">
        <v>43</v>
      </c>
      <c r="C517" s="11" t="s">
        <v>43</v>
      </c>
      <c r="D517" s="8">
        <v>1393</v>
      </c>
      <c r="E517" s="8">
        <v>8</v>
      </c>
      <c r="F517" s="2">
        <f t="shared" ref="F517:AD517" si="162">IF(OR($E517=3,$E517=4,$E517=5,$E517=6,$E517=7),0,(F316-INDEX(F$1:F$12,MATCH($E517,$E$1:$E$12,0)))/F$13)</f>
        <v>9.286603549610585E-2</v>
      </c>
      <c r="G517" s="2">
        <f t="shared" si="162"/>
        <v>3.8924490557081345E-2</v>
      </c>
      <c r="H517" s="2">
        <f t="shared" si="162"/>
        <v>0.11797350356822243</v>
      </c>
      <c r="I517" s="2">
        <f t="shared" si="162"/>
        <v>0.13937059017181092</v>
      </c>
      <c r="J517" s="2">
        <f t="shared" si="162"/>
        <v>9.9790186259179348E-2</v>
      </c>
      <c r="K517" s="2">
        <f t="shared" si="162"/>
        <v>0.11136760028726789</v>
      </c>
      <c r="L517" s="2">
        <f t="shared" si="162"/>
        <v>0.12486363185559853</v>
      </c>
      <c r="M517" s="2">
        <f t="shared" si="162"/>
        <v>0.12668816770812336</v>
      </c>
      <c r="N517" s="2">
        <f t="shared" si="162"/>
        <v>9.4920944336149018E-2</v>
      </c>
      <c r="O517" s="2">
        <f t="shared" si="162"/>
        <v>3.1472146826935499E-2</v>
      </c>
      <c r="P517" s="2">
        <f t="shared" si="162"/>
        <v>5.1918433056077282E-2</v>
      </c>
      <c r="Q517" s="2">
        <f t="shared" si="162"/>
        <v>0.17472499360450247</v>
      </c>
      <c r="R517" s="2">
        <f t="shared" si="162"/>
        <v>0.1443985974700219</v>
      </c>
      <c r="S517" s="2">
        <f t="shared" si="162"/>
        <v>5.2646506959898767E-2</v>
      </c>
      <c r="T517" s="2">
        <f t="shared" si="162"/>
        <v>-1.2498453161737404E-2</v>
      </c>
      <c r="U517" s="2">
        <f t="shared" si="162"/>
        <v>7.2666581075876216E-2</v>
      </c>
      <c r="V517" s="2">
        <f t="shared" si="162"/>
        <v>0.12369791666666667</v>
      </c>
      <c r="W517" s="2">
        <f t="shared" si="162"/>
        <v>2.127776405018806E-2</v>
      </c>
      <c r="X517" s="2">
        <f t="shared" si="162"/>
        <v>-1.8460217515741263E-2</v>
      </c>
      <c r="Y517" s="2">
        <f t="shared" si="162"/>
        <v>6.2363888338942776E-2</v>
      </c>
      <c r="Z517" s="2">
        <f t="shared" si="162"/>
        <v>-1.0360962566844933E-2</v>
      </c>
      <c r="AA517" s="2">
        <f t="shared" si="162"/>
        <v>2.4601769911504427E-2</v>
      </c>
      <c r="AB517" s="2">
        <f t="shared" si="162"/>
        <v>1.3420316868592736E-2</v>
      </c>
      <c r="AC517" s="2">
        <f t="shared" si="162"/>
        <v>0.10239328892178634</v>
      </c>
      <c r="AD517" s="2">
        <f t="shared" si="162"/>
        <v>2.7643703378674857E-2</v>
      </c>
    </row>
    <row r="518" spans="1:30" x14ac:dyDescent="0.25">
      <c r="A518" s="8" t="s">
        <v>12</v>
      </c>
      <c r="B518" s="11" t="s">
        <v>43</v>
      </c>
      <c r="C518" s="11" t="s">
        <v>43</v>
      </c>
      <c r="D518" s="8">
        <v>1393</v>
      </c>
      <c r="E518" s="8">
        <v>9</v>
      </c>
      <c r="F518" s="2">
        <f t="shared" ref="F518:AD518" si="163">IF(OR($E518=3,$E518=4,$E518=5,$E518=6,$E518=7),0,(F317-INDEX(F$1:F$12,MATCH($E518,$E$1:$E$12,0)))/F$13)</f>
        <v>-7.0688207533512848E-2</v>
      </c>
      <c r="G518" s="2">
        <f t="shared" si="163"/>
        <v>-9.4903875495880391E-2</v>
      </c>
      <c r="H518" s="2">
        <f t="shared" si="163"/>
        <v>-3.7396059086498783E-2</v>
      </c>
      <c r="I518" s="2">
        <f t="shared" si="163"/>
        <v>-3.4255411910206333E-2</v>
      </c>
      <c r="J518" s="2">
        <f t="shared" si="163"/>
        <v>5.8391559945369176E-3</v>
      </c>
      <c r="K518" s="2">
        <f t="shared" si="163"/>
        <v>-9.8491843644198218E-2</v>
      </c>
      <c r="L518" s="2">
        <f t="shared" si="163"/>
        <v>-7.1456907666369127E-2</v>
      </c>
      <c r="M518" s="2">
        <f t="shared" si="163"/>
        <v>-2.4339850836524898E-2</v>
      </c>
      <c r="N518" s="2">
        <f t="shared" si="163"/>
        <v>-1.9763915962746365E-2</v>
      </c>
      <c r="O518" s="2">
        <f t="shared" si="163"/>
        <v>-7.4447460255913145E-2</v>
      </c>
      <c r="P518" s="2">
        <f t="shared" si="163"/>
        <v>-7.3316340220016096E-2</v>
      </c>
      <c r="Q518" s="2">
        <f t="shared" si="163"/>
        <v>-3.7946618913618176E-2</v>
      </c>
      <c r="R518" s="2">
        <f t="shared" si="163"/>
        <v>-4.1882179733054387E-2</v>
      </c>
      <c r="S518" s="2">
        <f t="shared" si="163"/>
        <v>6.3162717633198057E-2</v>
      </c>
      <c r="T518" s="2">
        <f t="shared" si="163"/>
        <v>1.1137235490657114E-3</v>
      </c>
      <c r="U518" s="2">
        <f t="shared" si="163"/>
        <v>-3.7873924765695212E-2</v>
      </c>
      <c r="V518" s="2">
        <f t="shared" si="163"/>
        <v>-4.4244260204081627E-2</v>
      </c>
      <c r="W518" s="2">
        <f t="shared" si="163"/>
        <v>3.2534387612223034E-2</v>
      </c>
      <c r="X518" s="2">
        <f t="shared" si="163"/>
        <v>-7.7275329135661252E-3</v>
      </c>
      <c r="Y518" s="2">
        <f t="shared" si="163"/>
        <v>-7.0707356393359044E-3</v>
      </c>
      <c r="Z518" s="2">
        <f t="shared" si="163"/>
        <v>3.6339329120077798E-2</v>
      </c>
      <c r="AA518" s="2">
        <f t="shared" si="163"/>
        <v>4.3185840707964607E-2</v>
      </c>
      <c r="AB518" s="2">
        <f t="shared" si="163"/>
        <v>-1.9198508853681261E-2</v>
      </c>
      <c r="AC518" s="2">
        <f t="shared" si="163"/>
        <v>-6.062528638398376E-3</v>
      </c>
      <c r="AD518" s="2">
        <f t="shared" si="163"/>
        <v>8.183413777972795E-2</v>
      </c>
    </row>
    <row r="519" spans="1:30" x14ac:dyDescent="0.25">
      <c r="A519" s="8" t="s">
        <v>11</v>
      </c>
      <c r="B519" s="11" t="s">
        <v>43</v>
      </c>
      <c r="C519" s="11" t="s">
        <v>43</v>
      </c>
      <c r="D519" s="8">
        <v>1393</v>
      </c>
      <c r="E519" s="8">
        <v>10</v>
      </c>
      <c r="F519" s="2">
        <f t="shared" ref="F519:AD519" si="164">IF(OR($E519=3,$E519=4,$E519=5,$E519=6,$E519=7),0,(F318-INDEX(F$1:F$12,MATCH($E519,$E$1:$E$12,0)))/F$13)</f>
        <v>-6.1006398563942216E-2</v>
      </c>
      <c r="G519" s="2">
        <f t="shared" si="164"/>
        <v>-1.8377242057437352E-2</v>
      </c>
      <c r="H519" s="2">
        <f t="shared" si="164"/>
        <v>-7.8074701439077243E-2</v>
      </c>
      <c r="I519" s="2">
        <f t="shared" si="164"/>
        <v>-9.2320559475402825E-2</v>
      </c>
      <c r="J519" s="2">
        <f t="shared" si="164"/>
        <v>-7.5097484214485061E-2</v>
      </c>
      <c r="K519" s="2">
        <f t="shared" si="164"/>
        <v>-7.4227967579768142E-2</v>
      </c>
      <c r="L519" s="2">
        <f t="shared" si="164"/>
        <v>-0.11668154319151046</v>
      </c>
      <c r="M519" s="2">
        <f t="shared" si="164"/>
        <v>-8.0628905462608327E-2</v>
      </c>
      <c r="N519" s="2">
        <f t="shared" si="164"/>
        <v>-0.10883690708252113</v>
      </c>
      <c r="O519" s="2">
        <f t="shared" si="164"/>
        <v>-7.0505363836112181E-2</v>
      </c>
      <c r="P519" s="2">
        <f t="shared" si="164"/>
        <v>-8.2438958948215735E-2</v>
      </c>
      <c r="Q519" s="2">
        <f t="shared" si="164"/>
        <v>-9.5045621215997272E-2</v>
      </c>
      <c r="R519" s="2">
        <f t="shared" si="164"/>
        <v>-8.1013541000755515E-2</v>
      </c>
      <c r="S519" s="2">
        <f t="shared" si="164"/>
        <v>-0.12353274861456563</v>
      </c>
      <c r="T519" s="2">
        <f t="shared" si="164"/>
        <v>-0.15963370869941837</v>
      </c>
      <c r="U519" s="2">
        <f t="shared" si="164"/>
        <v>-0.12658877904737448</v>
      </c>
      <c r="V519" s="2">
        <f t="shared" si="164"/>
        <v>-0.128374787414966</v>
      </c>
      <c r="W519" s="2">
        <f t="shared" si="164"/>
        <v>-0.12354830738818876</v>
      </c>
      <c r="X519" s="2">
        <f t="shared" si="164"/>
        <v>-0.13537492844876933</v>
      </c>
      <c r="Y519" s="2">
        <f t="shared" si="164"/>
        <v>-0.13734196905846086</v>
      </c>
      <c r="Z519" s="2">
        <f t="shared" si="164"/>
        <v>-0.13858167233835686</v>
      </c>
      <c r="AA519" s="2">
        <f t="shared" si="164"/>
        <v>-3.3451327433628303E-2</v>
      </c>
      <c r="AB519" s="2">
        <f t="shared" si="164"/>
        <v>-0.13513513513513514</v>
      </c>
      <c r="AC519" s="2">
        <f t="shared" si="164"/>
        <v>-0.12382362271333403</v>
      </c>
      <c r="AD519" s="2">
        <f t="shared" si="164"/>
        <v>-0.16695919262834577</v>
      </c>
    </row>
    <row r="520" spans="1:30" x14ac:dyDescent="0.25">
      <c r="A520" s="8" t="s">
        <v>10</v>
      </c>
      <c r="B520" s="11" t="s">
        <v>43</v>
      </c>
      <c r="C520" s="11" t="s">
        <v>43</v>
      </c>
      <c r="D520" s="8">
        <v>1393</v>
      </c>
      <c r="E520" s="8">
        <v>11</v>
      </c>
      <c r="F520" s="2">
        <f t="shared" ref="F520:AD520" si="165">IF(OR($E520=3,$E520=4,$E520=5,$E520=6,$E520=7),0,(F319-INDEX(F$1:F$12,MATCH($E520,$E$1:$E$12,0)))/F$13)</f>
        <v>7.8890529546309984E-2</v>
      </c>
      <c r="G520" s="2">
        <f t="shared" si="165"/>
        <v>0.14223714101651239</v>
      </c>
      <c r="H520" s="2">
        <f t="shared" si="165"/>
        <v>7.8029361891203214E-2</v>
      </c>
      <c r="I520" s="2">
        <f t="shared" si="165"/>
        <v>1.7955174346700364E-2</v>
      </c>
      <c r="J520" s="2">
        <f t="shared" si="165"/>
        <v>0.12533401951663664</v>
      </c>
      <c r="K520" s="2">
        <f t="shared" si="165"/>
        <v>-1.2875756643069673E-2</v>
      </c>
      <c r="L520" s="2">
        <f t="shared" si="165"/>
        <v>-1.899236338391351E-2</v>
      </c>
      <c r="M520" s="2">
        <f t="shared" si="165"/>
        <v>2.8925619834710745E-2</v>
      </c>
      <c r="N520" s="2">
        <f t="shared" si="165"/>
        <v>-1.5161360190599963E-2</v>
      </c>
      <c r="O520" s="2">
        <f t="shared" si="165"/>
        <v>9.0603593123949847E-2</v>
      </c>
      <c r="P520" s="2">
        <f t="shared" si="165"/>
        <v>1.240944459350684E-2</v>
      </c>
      <c r="Q520" s="2">
        <f t="shared" si="165"/>
        <v>-2.6861089792785876E-2</v>
      </c>
      <c r="R520" s="2">
        <f t="shared" si="165"/>
        <v>1.9701284361015856E-2</v>
      </c>
      <c r="S520" s="2">
        <f t="shared" si="165"/>
        <v>-7.8544312082733353E-2</v>
      </c>
      <c r="T520" s="2">
        <f t="shared" si="165"/>
        <v>-4.1331518376438559E-2</v>
      </c>
      <c r="U520" s="2">
        <f t="shared" si="165"/>
        <v>-3.9029400436513033E-2</v>
      </c>
      <c r="V520" s="2">
        <f t="shared" si="165"/>
        <v>-3.1329719387755105E-2</v>
      </c>
      <c r="W520" s="2">
        <f t="shared" si="165"/>
        <v>-7.591357109518708E-2</v>
      </c>
      <c r="X520" s="2">
        <f t="shared" si="165"/>
        <v>-0.11605609616485404</v>
      </c>
      <c r="Y520" s="2">
        <f t="shared" si="165"/>
        <v>-8.5301354752948505E-2</v>
      </c>
      <c r="Z520" s="2">
        <f t="shared" si="165"/>
        <v>-5.2685950413223138E-2</v>
      </c>
      <c r="AA520" s="2">
        <f t="shared" si="165"/>
        <v>-9.6283185840707941E-2</v>
      </c>
      <c r="AB520" s="2">
        <f t="shared" si="165"/>
        <v>-0.10941286113699907</v>
      </c>
      <c r="AC520" s="2">
        <f t="shared" si="165"/>
        <v>-8.4346692044693528E-2</v>
      </c>
      <c r="AD520" s="2">
        <f t="shared" si="165"/>
        <v>-5.111891180342254E-2</v>
      </c>
    </row>
    <row r="521" spans="1:30" x14ac:dyDescent="0.25">
      <c r="A521" s="8" t="s">
        <v>9</v>
      </c>
      <c r="B521" s="11" t="s">
        <v>43</v>
      </c>
      <c r="C521" s="11" t="s">
        <v>43</v>
      </c>
      <c r="D521" s="8">
        <v>1393</v>
      </c>
      <c r="E521" s="8">
        <v>12</v>
      </c>
      <c r="F521" s="2">
        <f t="shared" ref="F521:AD521" si="166">IF(OR($E521=3,$E521=4,$E521=5,$E521=6,$E521=7),0,(F320-INDEX(F$1:F$12,MATCH($E521,$E$1:$E$12,0)))/F$13)</f>
        <v>-6.1727322736616581E-2</v>
      </c>
      <c r="G521" s="2">
        <f t="shared" si="166"/>
        <v>-2.4887261384057231E-2</v>
      </c>
      <c r="H521" s="2">
        <f t="shared" si="166"/>
        <v>-2.3077829867880564E-2</v>
      </c>
      <c r="I521" s="2">
        <f t="shared" si="166"/>
        <v>-4.1729319963342261E-2</v>
      </c>
      <c r="J521" s="2">
        <f t="shared" si="166"/>
        <v>-5.3294669543358202E-2</v>
      </c>
      <c r="K521" s="2">
        <f t="shared" si="166"/>
        <v>-2.8829383400020517E-2</v>
      </c>
      <c r="L521" s="2">
        <f t="shared" si="166"/>
        <v>-5.5191907170484972E-2</v>
      </c>
      <c r="M521" s="2">
        <f t="shared" si="166"/>
        <v>-8.8691796008869232E-3</v>
      </c>
      <c r="N521" s="2">
        <f t="shared" si="166"/>
        <v>-2.7344596058046348E-2</v>
      </c>
      <c r="O521" s="2">
        <f t="shared" si="166"/>
        <v>-0.11024945069148248</v>
      </c>
      <c r="P521" s="2">
        <f t="shared" si="166"/>
        <v>-2.4148108398175466E-2</v>
      </c>
      <c r="Q521" s="2">
        <f t="shared" si="166"/>
        <v>-3.8833461243284739E-2</v>
      </c>
      <c r="R521" s="2">
        <f t="shared" si="166"/>
        <v>5.1335696712578264E-3</v>
      </c>
      <c r="S521" s="2">
        <f t="shared" si="166"/>
        <v>-7.7453418859362135E-3</v>
      </c>
      <c r="T521" s="2">
        <f t="shared" si="166"/>
        <v>-0.12189085509219157</v>
      </c>
      <c r="U521" s="2">
        <f t="shared" si="166"/>
        <v>-2.0541789703427838E-3</v>
      </c>
      <c r="V521" s="2">
        <f t="shared" si="166"/>
        <v>0.10948129251700681</v>
      </c>
      <c r="W521" s="2">
        <f t="shared" si="166"/>
        <v>-7.8384537242950872E-2</v>
      </c>
      <c r="X521" s="2">
        <f t="shared" si="166"/>
        <v>-1.4310246136234152E-4</v>
      </c>
      <c r="Y521" s="2">
        <f t="shared" si="166"/>
        <v>-5.7555788104194358E-2</v>
      </c>
      <c r="Z521" s="2">
        <f t="shared" si="166"/>
        <v>-0.11409212445308704</v>
      </c>
      <c r="AA521" s="2">
        <f t="shared" si="166"/>
        <v>0.13592920353982302</v>
      </c>
      <c r="AB521" s="2">
        <f t="shared" si="166"/>
        <v>-6.1323392357875116E-2</v>
      </c>
      <c r="AC521" s="2">
        <f t="shared" si="166"/>
        <v>4.5504212047513301E-2</v>
      </c>
      <c r="AD521" s="2">
        <f t="shared" si="166"/>
        <v>-2.4791575252303643E-2</v>
      </c>
    </row>
    <row r="522" spans="1:30" x14ac:dyDescent="0.25">
      <c r="A522" s="8" t="s">
        <v>8</v>
      </c>
      <c r="B522" s="11" t="s">
        <v>43</v>
      </c>
      <c r="C522" s="11" t="s">
        <v>43</v>
      </c>
      <c r="D522" s="8">
        <v>1394</v>
      </c>
      <c r="E522" s="8">
        <v>1</v>
      </c>
      <c r="F522" s="2">
        <f t="shared" ref="F522:AD522" si="167">IF(OR($E522=3,$E522=4,$E522=5,$E522=6,$E522=7),0,(F321-INDEX(F$1:F$12,MATCH($E522,$E$1:$E$12,0)))/F$13)</f>
        <v>0.19409073800631171</v>
      </c>
      <c r="G522" s="2">
        <f t="shared" si="167"/>
        <v>0.18539992540602857</v>
      </c>
      <c r="H522" s="2">
        <f t="shared" si="167"/>
        <v>6.4654195268364786E-2</v>
      </c>
      <c r="I522" s="2">
        <f t="shared" si="167"/>
        <v>7.7435025936240437E-2</v>
      </c>
      <c r="J522" s="2">
        <f t="shared" si="167"/>
        <v>0.18430949506145958</v>
      </c>
      <c r="K522" s="2">
        <f t="shared" si="167"/>
        <v>6.8174823022468453E-2</v>
      </c>
      <c r="L522" s="2">
        <f t="shared" si="167"/>
        <v>9.3077457106020015E-2</v>
      </c>
      <c r="M522" s="2">
        <f t="shared" si="167"/>
        <v>7.4934489014311614E-2</v>
      </c>
      <c r="N522" s="2">
        <f t="shared" si="167"/>
        <v>4.9653454624214867E-2</v>
      </c>
      <c r="O522" s="2">
        <f t="shared" si="167"/>
        <v>0.17248287449915989</v>
      </c>
      <c r="P522" s="2">
        <f t="shared" si="167"/>
        <v>5.1717198819425825E-2</v>
      </c>
      <c r="Q522" s="2">
        <f t="shared" si="167"/>
        <v>0.12640914129785963</v>
      </c>
      <c r="R522" s="2">
        <f t="shared" si="167"/>
        <v>0.12640204567908411</v>
      </c>
      <c r="S522" s="2">
        <f t="shared" si="167"/>
        <v>7.1998952742505576E-2</v>
      </c>
      <c r="T522" s="2">
        <f t="shared" si="167"/>
        <v>0.11607474322484841</v>
      </c>
      <c r="U522" s="2">
        <f t="shared" si="167"/>
        <v>1.2838618564642516E-3</v>
      </c>
      <c r="V522" s="2">
        <f t="shared" si="167"/>
        <v>-6.9223001700680284E-2</v>
      </c>
      <c r="W522" s="2">
        <f t="shared" si="167"/>
        <v>0.12044587211377426</v>
      </c>
      <c r="X522" s="2">
        <f t="shared" si="167"/>
        <v>5.2661705781339434E-2</v>
      </c>
      <c r="Y522" s="2">
        <f t="shared" si="167"/>
        <v>-1.2444494725231221E-2</v>
      </c>
      <c r="Z522" s="2">
        <f t="shared" si="167"/>
        <v>8.4528439474963538E-2</v>
      </c>
      <c r="AA522" s="2">
        <f t="shared" si="167"/>
        <v>-6.8318584070796454E-2</v>
      </c>
      <c r="AB522" s="2">
        <f t="shared" si="167"/>
        <v>2.8145386766076416E-2</v>
      </c>
      <c r="AC522" s="2">
        <f t="shared" si="167"/>
        <v>6.9824821120157893E-2</v>
      </c>
      <c r="AD522" s="2">
        <f t="shared" si="167"/>
        <v>-0.12022817025010971</v>
      </c>
    </row>
    <row r="523" spans="1:30" x14ac:dyDescent="0.25">
      <c r="A523" s="8" t="s">
        <v>7</v>
      </c>
      <c r="B523" s="11" t="s">
        <v>43</v>
      </c>
      <c r="C523" s="11" t="s">
        <v>43</v>
      </c>
      <c r="D523" s="8">
        <v>1394</v>
      </c>
      <c r="E523" s="8">
        <v>2</v>
      </c>
      <c r="F523" s="2">
        <f t="shared" ref="F523:AD523" si="168">IF(OR($E523=3,$E523=4,$E523=5,$E523=6,$E523=7),0,(F322-INDEX(F$1:F$12,MATCH($E523,$E$1:$E$12,0)))/F$13)</f>
        <v>-2.4305857146993251E-2</v>
      </c>
      <c r="G523" s="2">
        <f t="shared" si="168"/>
        <v>-3.1973688671888247E-2</v>
      </c>
      <c r="H523" s="2">
        <f t="shared" si="168"/>
        <v>-3.4956791410876063E-2</v>
      </c>
      <c r="I523" s="2">
        <f t="shared" si="168"/>
        <v>-3.2404729916096491E-2</v>
      </c>
      <c r="J523" s="2">
        <f t="shared" si="168"/>
        <v>-6.7298747055678657E-4</v>
      </c>
      <c r="K523" s="2">
        <f t="shared" si="168"/>
        <v>2.1955473479019185E-2</v>
      </c>
      <c r="L523" s="2">
        <f t="shared" si="168"/>
        <v>-2.8314985619359315E-2</v>
      </c>
      <c r="M523" s="2">
        <f t="shared" si="168"/>
        <v>-1.2447087280790163E-2</v>
      </c>
      <c r="N523" s="2">
        <f t="shared" si="168"/>
        <v>-1.0288065843621397E-2</v>
      </c>
      <c r="O523" s="2">
        <f t="shared" si="168"/>
        <v>-1.4734393175649471E-2</v>
      </c>
      <c r="P523" s="2">
        <f t="shared" si="168"/>
        <v>9.7933995170378287E-3</v>
      </c>
      <c r="Q523" s="2">
        <f t="shared" si="168"/>
        <v>-3.182399590688155E-2</v>
      </c>
      <c r="R523" s="2">
        <f t="shared" si="168"/>
        <v>5.7360376590922281E-2</v>
      </c>
      <c r="S523" s="2">
        <f t="shared" si="168"/>
        <v>2.7490509228956676E-2</v>
      </c>
      <c r="T523" s="2">
        <f t="shared" si="168"/>
        <v>-1.0394753124613288E-2</v>
      </c>
      <c r="U523" s="2">
        <f t="shared" si="168"/>
        <v>7.2153036333290524E-2</v>
      </c>
      <c r="V523" s="2">
        <f t="shared" si="168"/>
        <v>-5.7663690476190453E-3</v>
      </c>
      <c r="W523" s="2">
        <f t="shared" si="168"/>
        <v>-3.2891304944677804E-2</v>
      </c>
      <c r="X523" s="2">
        <f t="shared" si="168"/>
        <v>-5.4378935317687456E-2</v>
      </c>
      <c r="Y523" s="2">
        <f t="shared" si="168"/>
        <v>4.2141584410442058E-2</v>
      </c>
      <c r="Z523" s="2">
        <f t="shared" si="168"/>
        <v>-5.745624696159457E-2</v>
      </c>
      <c r="AA523" s="2">
        <f t="shared" si="168"/>
        <v>3.4690265486725658E-2</v>
      </c>
      <c r="AB523" s="2">
        <f t="shared" si="168"/>
        <v>-7.958993476234856E-2</v>
      </c>
      <c r="AC523" s="2">
        <f t="shared" si="168"/>
        <v>-7.105847520355292E-2</v>
      </c>
      <c r="AD523" s="2">
        <f t="shared" si="168"/>
        <v>-7.5252303641948223E-2</v>
      </c>
    </row>
    <row r="524" spans="1:30" x14ac:dyDescent="0.25">
      <c r="A524" s="8" t="s">
        <v>13</v>
      </c>
      <c r="B524" s="11" t="s">
        <v>43</v>
      </c>
      <c r="C524" s="11" t="s">
        <v>43</v>
      </c>
      <c r="D524" s="8">
        <v>1394</v>
      </c>
      <c r="E524" s="8">
        <v>8</v>
      </c>
      <c r="F524" s="2">
        <f t="shared" ref="F524:AD524" si="169">IF(OR($E524=3,$E524=4,$E524=5,$E524=6,$E524=7),0,(F328-INDEX(F$1:F$12,MATCH($E524,$E$1:$E$12,0)))/F$13)</f>
        <v>6.6519007498769503E-2</v>
      </c>
      <c r="G524" s="2">
        <f t="shared" si="169"/>
        <v>7.7713355711524781E-2</v>
      </c>
      <c r="H524" s="2">
        <f t="shared" si="169"/>
        <v>2.7203728724417165E-2</v>
      </c>
      <c r="I524" s="2">
        <f t="shared" si="169"/>
        <v>5.1463195451593113E-2</v>
      </c>
      <c r="J524" s="2">
        <f t="shared" si="169"/>
        <v>5.6303319411729759E-2</v>
      </c>
      <c r="K524" s="2">
        <f t="shared" si="169"/>
        <v>3.667795219041757E-2</v>
      </c>
      <c r="L524" s="2">
        <f t="shared" si="169"/>
        <v>2.300902509173856E-2</v>
      </c>
      <c r="M524" s="2">
        <f t="shared" si="169"/>
        <v>5.0695424309614996E-2</v>
      </c>
      <c r="N524" s="2">
        <f t="shared" si="169"/>
        <v>1.3266190166774959E-2</v>
      </c>
      <c r="O524" s="2">
        <f t="shared" si="169"/>
        <v>3.6512860281762947E-2</v>
      </c>
      <c r="P524" s="2">
        <f t="shared" si="169"/>
        <v>7.9822913871746726E-2</v>
      </c>
      <c r="Q524" s="2">
        <f t="shared" si="169"/>
        <v>6.9634177539012562E-2</v>
      </c>
      <c r="R524" s="2">
        <f t="shared" si="169"/>
        <v>0.14087290056372406</v>
      </c>
      <c r="S524" s="2">
        <f t="shared" si="169"/>
        <v>-1.2436182746432788E-3</v>
      </c>
      <c r="T524" s="2">
        <f t="shared" si="169"/>
        <v>-9.2810295755475763E-3</v>
      </c>
      <c r="U524" s="2">
        <f t="shared" si="169"/>
        <v>0.32301964308640391</v>
      </c>
      <c r="V524" s="2">
        <f t="shared" si="169"/>
        <v>2.7901785714285676E-3</v>
      </c>
      <c r="W524" s="2">
        <f t="shared" si="169"/>
        <v>-3.5829009142574746E-2</v>
      </c>
      <c r="X524" s="2">
        <f t="shared" si="169"/>
        <v>-4.0784201488265594E-2</v>
      </c>
      <c r="Y524" s="2">
        <f t="shared" si="169"/>
        <v>-4.4262805102242841E-2</v>
      </c>
      <c r="Z524" s="2">
        <f t="shared" si="169"/>
        <v>2.1238454059309665E-2</v>
      </c>
      <c r="AA524" s="2">
        <f t="shared" si="169"/>
        <v>-4.4424778761061941E-2</v>
      </c>
      <c r="AB524" s="2">
        <f t="shared" si="169"/>
        <v>-3.0195712954333639E-2</v>
      </c>
      <c r="AC524" s="2">
        <f t="shared" si="169"/>
        <v>3.8243276585245498E-2</v>
      </c>
      <c r="AD524" s="2">
        <f t="shared" si="169"/>
        <v>-4.0807371654234308E-2</v>
      </c>
    </row>
    <row r="525" spans="1:30" x14ac:dyDescent="0.25">
      <c r="A525" s="8" t="s">
        <v>12</v>
      </c>
      <c r="B525" s="11" t="s">
        <v>43</v>
      </c>
      <c r="C525" s="11" t="s">
        <v>43</v>
      </c>
      <c r="D525" s="8">
        <v>1394</v>
      </c>
      <c r="E525" s="8">
        <v>9</v>
      </c>
      <c r="F525" s="2">
        <f t="shared" ref="F525:AD525" si="170">IF(OR($E525=3,$E525=4,$E525=5,$E525=6,$E525=7),0,(F329-INDEX(F$1:F$12,MATCH($E525,$E$1:$E$12,0)))/F$13)</f>
        <v>-4.7352268450157796E-2</v>
      </c>
      <c r="G525" s="2">
        <f t="shared" si="170"/>
        <v>-2.0852405655579297E-2</v>
      </c>
      <c r="H525" s="2">
        <f t="shared" si="170"/>
        <v>-7.6297391162415323E-2</v>
      </c>
      <c r="I525" s="2">
        <f t="shared" si="170"/>
        <v>-5.2762231851304818E-2</v>
      </c>
      <c r="J525" s="2">
        <f t="shared" si="170"/>
        <v>-6.4408859682112379E-2</v>
      </c>
      <c r="K525" s="2">
        <f t="shared" si="170"/>
        <v>-7.7151944187955263E-2</v>
      </c>
      <c r="L525" s="2">
        <f t="shared" si="170"/>
        <v>-3.2777943072498261E-2</v>
      </c>
      <c r="M525" s="2">
        <f t="shared" si="170"/>
        <v>-4.7923805684337836E-2</v>
      </c>
      <c r="N525" s="2">
        <f t="shared" si="170"/>
        <v>-8.1708901884340476E-2</v>
      </c>
      <c r="O525" s="2">
        <f t="shared" si="170"/>
        <v>-0.10469174098487785</v>
      </c>
      <c r="P525" s="2">
        <f t="shared" si="170"/>
        <v>-8.0292460423933454E-2</v>
      </c>
      <c r="Q525" s="2">
        <f t="shared" si="170"/>
        <v>-0.10667689946277824</v>
      </c>
      <c r="R525" s="2">
        <f t="shared" si="170"/>
        <v>-6.7065729063753132E-2</v>
      </c>
      <c r="S525" s="2">
        <f t="shared" si="170"/>
        <v>-9.2835013308897346E-2</v>
      </c>
      <c r="T525" s="2">
        <f t="shared" si="170"/>
        <v>-0.12114837272614774</v>
      </c>
      <c r="U525" s="2">
        <f t="shared" si="170"/>
        <v>-8.4606496340993709E-2</v>
      </c>
      <c r="V525" s="2">
        <f t="shared" si="170"/>
        <v>-0.15133397108843538</v>
      </c>
      <c r="W525" s="2">
        <f t="shared" si="170"/>
        <v>-0.11380171869423165</v>
      </c>
      <c r="X525" s="2">
        <f t="shared" si="170"/>
        <v>-1.888952489982829E-2</v>
      </c>
      <c r="Y525" s="2">
        <f t="shared" si="170"/>
        <v>-0.13575812427524958</v>
      </c>
      <c r="Z525" s="2">
        <f t="shared" si="170"/>
        <v>-0.10585804569761789</v>
      </c>
      <c r="AA525" s="2">
        <f t="shared" si="170"/>
        <v>-0.16849557522123892</v>
      </c>
      <c r="AB525" s="2">
        <f t="shared" si="170"/>
        <v>-0.13066169617893755</v>
      </c>
      <c r="AC525" s="2">
        <f t="shared" si="170"/>
        <v>-6.563039723661486E-2</v>
      </c>
      <c r="AD525" s="2">
        <f t="shared" si="170"/>
        <v>-0.16344888108819655</v>
      </c>
    </row>
    <row r="526" spans="1:30" x14ac:dyDescent="0.25">
      <c r="A526" s="8" t="s">
        <v>11</v>
      </c>
      <c r="B526" s="11" t="s">
        <v>43</v>
      </c>
      <c r="C526" s="11" t="s">
        <v>43</v>
      </c>
      <c r="D526" s="8">
        <v>1394</v>
      </c>
      <c r="E526" s="8">
        <v>10</v>
      </c>
      <c r="F526" s="2">
        <f t="shared" ref="F526:AD526" si="171">IF(OR($E526=3,$E526=4,$E526=5,$E526=6,$E526=7),0,(F330-INDEX(F$1:F$12,MATCH($E526,$E$1:$E$12,0)))/F$13)</f>
        <v>3.9488693940183554E-2</v>
      </c>
      <c r="G526" s="2">
        <f t="shared" si="171"/>
        <v>2.5701013799884726E-2</v>
      </c>
      <c r="H526" s="2">
        <f t="shared" si="171"/>
        <v>6.2205859683167247E-2</v>
      </c>
      <c r="I526" s="2">
        <f t="shared" si="171"/>
        <v>6.9614115009208943E-2</v>
      </c>
      <c r="J526" s="2">
        <f t="shared" si="171"/>
        <v>6.7971734526236602E-2</v>
      </c>
      <c r="K526" s="2">
        <f t="shared" si="171"/>
        <v>5.6478916589719909E-2</v>
      </c>
      <c r="L526" s="2">
        <f t="shared" si="171"/>
        <v>6.3820291579886931E-2</v>
      </c>
      <c r="M526" s="2">
        <f t="shared" si="171"/>
        <v>4.5353759322717263E-3</v>
      </c>
      <c r="N526" s="2">
        <f t="shared" si="171"/>
        <v>4.0394195364955601E-2</v>
      </c>
      <c r="O526" s="2">
        <f t="shared" si="171"/>
        <v>6.3913661625953216E-2</v>
      </c>
      <c r="P526" s="2">
        <f t="shared" si="171"/>
        <v>5.3595385028172786E-2</v>
      </c>
      <c r="Q526" s="2">
        <f t="shared" si="171"/>
        <v>2.3791250959324627E-2</v>
      </c>
      <c r="R526" s="2">
        <f t="shared" si="171"/>
        <v>8.2679529648786346E-2</v>
      </c>
      <c r="S526" s="2">
        <f t="shared" si="171"/>
        <v>-4.4115721953135248E-2</v>
      </c>
      <c r="T526" s="2">
        <f t="shared" si="171"/>
        <v>-5.6676153941343885E-2</v>
      </c>
      <c r="U526" s="2">
        <f t="shared" si="171"/>
        <v>1.3608935678521001E-2</v>
      </c>
      <c r="V526" s="2">
        <f t="shared" si="171"/>
        <v>0.10307716836734694</v>
      </c>
      <c r="W526" s="2">
        <f t="shared" si="171"/>
        <v>-6.644153419542595E-2</v>
      </c>
      <c r="X526" s="2">
        <f t="shared" si="171"/>
        <v>-3.8637664567830576E-2</v>
      </c>
      <c r="Y526" s="2">
        <f t="shared" si="171"/>
        <v>-9.9838787227423148E-2</v>
      </c>
      <c r="Z526" s="2">
        <f t="shared" si="171"/>
        <v>-7.933276616431699E-2</v>
      </c>
      <c r="AA526" s="2">
        <f t="shared" si="171"/>
        <v>9.5398230088495586E-2</v>
      </c>
      <c r="AB526" s="2">
        <f t="shared" si="171"/>
        <v>-0.11090400745573159</v>
      </c>
      <c r="AC526" s="2">
        <f t="shared" si="171"/>
        <v>-5.9673610376793196E-2</v>
      </c>
      <c r="AD526" s="2">
        <f t="shared" si="171"/>
        <v>-8.7099605089951737E-2</v>
      </c>
    </row>
    <row r="527" spans="1:30" x14ac:dyDescent="0.25">
      <c r="A527" s="8" t="s">
        <v>10</v>
      </c>
      <c r="B527" s="11" t="s">
        <v>43</v>
      </c>
      <c r="C527" s="11" t="s">
        <v>43</v>
      </c>
      <c r="D527" s="8">
        <v>1394</v>
      </c>
      <c r="E527" s="8">
        <v>11</v>
      </c>
      <c r="F527" s="2">
        <f t="shared" ref="F527:AD527" si="172">IF(OR($E527=3,$E527=4,$E527=5,$E527=6,$E527=7),0,(F331-INDEX(F$1:F$12,MATCH($E527,$E$1:$E$12,0)))/F$13)</f>
        <v>-0.12435797214742754</v>
      </c>
      <c r="G527" s="2">
        <f t="shared" si="172"/>
        <v>-0.11870613365883431</v>
      </c>
      <c r="H527" s="2">
        <f t="shared" si="172"/>
        <v>-0.15066331758539706</v>
      </c>
      <c r="I527" s="2">
        <f t="shared" si="172"/>
        <v>-0.15207623386214197</v>
      </c>
      <c r="J527" s="2">
        <f t="shared" si="172"/>
        <v>-0.13584450030680309</v>
      </c>
      <c r="K527" s="2">
        <f t="shared" si="172"/>
        <v>-0.15558633425669438</v>
      </c>
      <c r="L527" s="2">
        <f t="shared" si="172"/>
        <v>-0.14792224536348308</v>
      </c>
      <c r="M527" s="2">
        <f t="shared" si="172"/>
        <v>-0.15188470066518844</v>
      </c>
      <c r="N527" s="2">
        <f t="shared" si="172"/>
        <v>-0.17002382499458524</v>
      </c>
      <c r="O527" s="2">
        <f t="shared" si="172"/>
        <v>-0.14126922579811296</v>
      </c>
      <c r="P527" s="2">
        <f t="shared" si="172"/>
        <v>-0.14804132009659243</v>
      </c>
      <c r="Q527" s="2">
        <f t="shared" si="172"/>
        <v>-0.13949006566044173</v>
      </c>
      <c r="R527" s="2">
        <f t="shared" si="172"/>
        <v>-0.11729722399798534</v>
      </c>
      <c r="S527" s="2">
        <f t="shared" si="172"/>
        <v>-0.15228869398263301</v>
      </c>
      <c r="T527" s="2">
        <f t="shared" si="172"/>
        <v>-0.11211483727261477</v>
      </c>
      <c r="U527" s="2">
        <f t="shared" si="172"/>
        <v>-0.1024521761458467</v>
      </c>
      <c r="V527" s="2">
        <f t="shared" si="172"/>
        <v>-9.3510841836734707E-2</v>
      </c>
      <c r="W527" s="2">
        <f t="shared" si="172"/>
        <v>-0.15086621091068828</v>
      </c>
      <c r="X527" s="2">
        <f t="shared" si="172"/>
        <v>-0.13093875214653691</v>
      </c>
      <c r="Y527" s="2">
        <f t="shared" si="172"/>
        <v>-0.15148344033713268</v>
      </c>
      <c r="Z527" s="2">
        <f t="shared" si="172"/>
        <v>-0.13563441905687895</v>
      </c>
      <c r="AA527" s="2">
        <f t="shared" si="172"/>
        <v>-0.15610619469026546</v>
      </c>
      <c r="AB527" s="2">
        <f t="shared" si="172"/>
        <v>-0.12879776328052189</v>
      </c>
      <c r="AC527" s="2">
        <f t="shared" si="172"/>
        <v>-9.3510979521342213E-2</v>
      </c>
      <c r="AD527" s="2">
        <f t="shared" si="172"/>
        <v>-0.13097849934181657</v>
      </c>
    </row>
    <row r="528" spans="1:30" x14ac:dyDescent="0.25">
      <c r="A528" s="8" t="s">
        <v>9</v>
      </c>
      <c r="B528" s="11" t="s">
        <v>43</v>
      </c>
      <c r="C528" s="11" t="s">
        <v>43</v>
      </c>
      <c r="D528" s="8">
        <v>1394</v>
      </c>
      <c r="E528" s="8">
        <v>12</v>
      </c>
      <c r="F528" s="2">
        <f t="shared" ref="F528:AD528" si="173">IF(OR($E528=3,$E528=4,$E528=5,$E528=6,$E528=7),0,(F332-INDEX(F$1:F$12,MATCH($E528,$E$1:$E$12,0)))/F$13)</f>
        <v>-5.833984770838762E-2</v>
      </c>
      <c r="G528" s="2">
        <f t="shared" si="173"/>
        <v>-7.249177770996508E-2</v>
      </c>
      <c r="H528" s="2">
        <f t="shared" si="173"/>
        <v>-0.10677463524333736</v>
      </c>
      <c r="I528" s="2">
        <f t="shared" si="173"/>
        <v>-7.8742959845539237E-2</v>
      </c>
      <c r="J528" s="2">
        <f t="shared" si="173"/>
        <v>-8.8290018012311705E-2</v>
      </c>
      <c r="K528" s="2">
        <f t="shared" si="173"/>
        <v>-0.10485277521288602</v>
      </c>
      <c r="L528" s="2">
        <f t="shared" si="173"/>
        <v>-0.10031736586333433</v>
      </c>
      <c r="M528" s="2">
        <f t="shared" si="173"/>
        <v>-9.6653900423301756E-2</v>
      </c>
      <c r="N528" s="2">
        <f t="shared" si="173"/>
        <v>-0.12730127788607321</v>
      </c>
      <c r="O528" s="2">
        <f t="shared" si="173"/>
        <v>-9.0086596872172672E-2</v>
      </c>
      <c r="P528" s="2">
        <f t="shared" si="173"/>
        <v>-0.12530185135497718</v>
      </c>
      <c r="Q528" s="2">
        <f t="shared" si="173"/>
        <v>-0.1026861089792786</v>
      </c>
      <c r="R528" s="2">
        <f t="shared" si="173"/>
        <v>-9.3082272718467293E-2</v>
      </c>
      <c r="S528" s="2">
        <f t="shared" si="173"/>
        <v>-7.5817079024305123E-2</v>
      </c>
      <c r="T528" s="2">
        <f t="shared" si="173"/>
        <v>-0.15728251454027967</v>
      </c>
      <c r="U528" s="2">
        <f t="shared" si="173"/>
        <v>-8.884324046732571E-2</v>
      </c>
      <c r="V528" s="2">
        <f t="shared" si="173"/>
        <v>-9.4334608843537407E-2</v>
      </c>
      <c r="W528" s="2">
        <f t="shared" si="173"/>
        <v>-0.11407627048842763</v>
      </c>
      <c r="X528" s="2">
        <f t="shared" si="173"/>
        <v>-0.11176302232398398</v>
      </c>
      <c r="Y528" s="2">
        <f t="shared" si="173"/>
        <v>-0.14579856888310661</v>
      </c>
      <c r="Z528" s="2">
        <f t="shared" si="173"/>
        <v>-0.14964146815751095</v>
      </c>
      <c r="AA528" s="2">
        <f t="shared" si="173"/>
        <v>-8.9557522123893799E-2</v>
      </c>
      <c r="AB528" s="2">
        <f t="shared" si="173"/>
        <v>-0.14855545200372786</v>
      </c>
      <c r="AC528" s="2">
        <f t="shared" si="173"/>
        <v>-0.11945296253216313</v>
      </c>
      <c r="AD528" s="2">
        <f t="shared" si="173"/>
        <v>-0.15598946906537955</v>
      </c>
    </row>
    <row r="529" spans="1:30" x14ac:dyDescent="0.25">
      <c r="A529" s="8" t="s">
        <v>8</v>
      </c>
      <c r="B529" s="11" t="s">
        <v>43</v>
      </c>
      <c r="C529" s="11" t="s">
        <v>43</v>
      </c>
      <c r="D529" s="8">
        <v>1395</v>
      </c>
      <c r="E529" s="8">
        <v>1</v>
      </c>
      <c r="F529" s="2">
        <f t="shared" ref="F529:AD529" si="174">IF(OR($E529=3,$E529=4,$E529=5,$E529=6,$E529=7),0,(F333-INDEX(F$1:F$12,MATCH($E529,$E$1:$E$12,0)))/F$13)</f>
        <v>7.9292973160774771E-2</v>
      </c>
      <c r="G529" s="2">
        <f t="shared" si="174"/>
        <v>0.15895297189163532</v>
      </c>
      <c r="H529" s="2">
        <f t="shared" si="174"/>
        <v>0.14009920293074837</v>
      </c>
      <c r="I529" s="2">
        <f t="shared" si="174"/>
        <v>0.12717210452794261</v>
      </c>
      <c r="J529" s="2">
        <f t="shared" si="174"/>
        <v>0.16552522713327128</v>
      </c>
      <c r="K529" s="2">
        <f t="shared" si="174"/>
        <v>7.6177285318559565E-2</v>
      </c>
      <c r="L529" s="2">
        <f t="shared" si="174"/>
        <v>9.3077457106020015E-2</v>
      </c>
      <c r="M529" s="2">
        <f t="shared" si="174"/>
        <v>7.4934489014311614E-2</v>
      </c>
      <c r="N529" s="2">
        <f t="shared" si="174"/>
        <v>0.15946502057613171</v>
      </c>
      <c r="O529" s="2">
        <f t="shared" si="174"/>
        <v>0.12207573995088536</v>
      </c>
      <c r="P529" s="2">
        <f t="shared" si="174"/>
        <v>0.15287094177622754</v>
      </c>
      <c r="Q529" s="2">
        <f t="shared" si="174"/>
        <v>0.12640914129785963</v>
      </c>
      <c r="R529" s="2">
        <f t="shared" si="174"/>
        <v>0.17273977644756983</v>
      </c>
      <c r="S529" s="2">
        <f t="shared" si="174"/>
        <v>0.14007068988087448</v>
      </c>
      <c r="T529" s="2">
        <f t="shared" si="174"/>
        <v>9.8997648805840971E-3</v>
      </c>
      <c r="U529" s="2">
        <f t="shared" si="174"/>
        <v>0.10142508666067532</v>
      </c>
      <c r="V529" s="2">
        <f t="shared" si="174"/>
        <v>-8.3041028911564632E-2</v>
      </c>
      <c r="W529" s="2">
        <f t="shared" si="174"/>
        <v>9.5461658841940536E-2</v>
      </c>
      <c r="X529" s="2">
        <f t="shared" si="174"/>
        <v>5.6382369776760158E-2</v>
      </c>
      <c r="Y529" s="2">
        <f t="shared" si="174"/>
        <v>1.3292983001951515E-2</v>
      </c>
      <c r="Z529" s="2">
        <f t="shared" si="174"/>
        <v>-5.3719008264462818E-2</v>
      </c>
      <c r="AA529" s="2">
        <f t="shared" si="174"/>
        <v>7.0796460176990891E-4</v>
      </c>
      <c r="AB529" s="2">
        <f t="shared" si="174"/>
        <v>5.7222739981360668E-2</v>
      </c>
      <c r="AC529" s="2">
        <f t="shared" si="174"/>
        <v>8.8153396073455279E-2</v>
      </c>
      <c r="AD529" s="2">
        <f t="shared" si="174"/>
        <v>-0.12022817025010971</v>
      </c>
    </row>
    <row r="530" spans="1:30" x14ac:dyDescent="0.25">
      <c r="A530" s="8" t="s">
        <v>7</v>
      </c>
      <c r="B530" s="11" t="s">
        <v>43</v>
      </c>
      <c r="C530" s="11" t="s">
        <v>43</v>
      </c>
      <c r="D530" s="8">
        <v>1395</v>
      </c>
      <c r="E530" s="8">
        <v>2</v>
      </c>
      <c r="F530" s="2">
        <f t="shared" ref="F530:AD530" si="175">IF(OR($E530=3,$E530=4,$E530=5,$E530=6,$E530=7),0,(F334-INDEX(F$1:F$12,MATCH($E530,$E$1:$E$12,0)))/F$13)</f>
        <v>-3.7479371145661425E-2</v>
      </c>
      <c r="G530" s="2">
        <f t="shared" si="175"/>
        <v>-4.0789339843352666E-2</v>
      </c>
      <c r="H530" s="2">
        <f t="shared" si="175"/>
        <v>-2.552616545307811E-2</v>
      </c>
      <c r="I530" s="2">
        <f t="shared" si="175"/>
        <v>-4.5128168625601699E-2</v>
      </c>
      <c r="J530" s="2">
        <f t="shared" si="175"/>
        <v>-2.6662180083529611E-2</v>
      </c>
      <c r="K530" s="2">
        <f t="shared" si="175"/>
        <v>-4.339796860572484E-2</v>
      </c>
      <c r="L530" s="2">
        <f t="shared" si="175"/>
        <v>-4.7654467916294747E-2</v>
      </c>
      <c r="M530" s="2">
        <f t="shared" si="175"/>
        <v>-2.6859504132231402E-2</v>
      </c>
      <c r="N530" s="2">
        <f t="shared" si="175"/>
        <v>-2.155079055663851E-2</v>
      </c>
      <c r="O530" s="2">
        <f t="shared" si="175"/>
        <v>-4.8339149541165818E-2</v>
      </c>
      <c r="P530" s="2">
        <f t="shared" si="175"/>
        <v>-2.8575261604507653E-2</v>
      </c>
      <c r="Q530" s="2">
        <f t="shared" si="175"/>
        <v>-1.6304255137716373E-2</v>
      </c>
      <c r="R530" s="2">
        <f t="shared" si="175"/>
        <v>-1.9197613374401911E-2</v>
      </c>
      <c r="S530" s="2">
        <f t="shared" si="175"/>
        <v>-2.9235938386350743E-2</v>
      </c>
      <c r="T530" s="2">
        <f t="shared" si="175"/>
        <v>-3.9599059522336319E-3</v>
      </c>
      <c r="U530" s="2">
        <f t="shared" si="175"/>
        <v>-0.11477724996790345</v>
      </c>
      <c r="V530" s="2">
        <f t="shared" si="175"/>
        <v>8.051658163265309E-3</v>
      </c>
      <c r="W530" s="2">
        <f t="shared" si="175"/>
        <v>7.4183894791752455E-2</v>
      </c>
      <c r="X530" s="2">
        <f t="shared" si="175"/>
        <v>-4.6937607326846015E-2</v>
      </c>
      <c r="Y530" s="2">
        <f t="shared" si="175"/>
        <v>-5.6565885114687395E-3</v>
      </c>
      <c r="Z530" s="2">
        <f t="shared" si="175"/>
        <v>-3.7706611570247947E-2</v>
      </c>
      <c r="AA530" s="2">
        <f t="shared" si="175"/>
        <v>3.9292035398230084E-2</v>
      </c>
      <c r="AB530" s="2">
        <f t="shared" si="175"/>
        <v>-8.9282385834109981E-2</v>
      </c>
      <c r="AC530" s="2">
        <f t="shared" si="175"/>
        <v>-5.7312043988579878E-2</v>
      </c>
      <c r="AD530" s="2">
        <f t="shared" si="175"/>
        <v>0.10157964019306712</v>
      </c>
    </row>
    <row r="531" spans="1:30" x14ac:dyDescent="0.25">
      <c r="A531" s="8" t="s">
        <v>13</v>
      </c>
      <c r="B531" s="11" t="s">
        <v>43</v>
      </c>
      <c r="C531" s="11" t="s">
        <v>43</v>
      </c>
      <c r="D531" s="8">
        <v>1395</v>
      </c>
      <c r="E531" s="8">
        <v>8</v>
      </c>
      <c r="F531" s="2">
        <f t="shared" ref="F531:AD531" si="176">IF(OR($E531=3,$E531=4,$E531=5,$E531=6,$E531=7),0,(F340-INDEX(F$1:F$12,MATCH($E531,$E$1:$E$12,0)))/F$13)</f>
        <v>-7.3496627001360781E-2</v>
      </c>
      <c r="G531" s="2">
        <f t="shared" si="176"/>
        <v>-8.8020886312006233E-2</v>
      </c>
      <c r="H531" s="2">
        <f t="shared" si="176"/>
        <v>-9.775206521640567E-2</v>
      </c>
      <c r="I531" s="2">
        <f t="shared" si="176"/>
        <v>-9.0807982845601501E-2</v>
      </c>
      <c r="J531" s="2">
        <f t="shared" si="176"/>
        <v>-0.10683676095089172</v>
      </c>
      <c r="K531" s="2">
        <f t="shared" si="176"/>
        <v>-9.1361444547040122E-2</v>
      </c>
      <c r="L531" s="2">
        <f t="shared" si="176"/>
        <v>-9.9474362788852536E-2</v>
      </c>
      <c r="M531" s="2">
        <f t="shared" si="176"/>
        <v>-9.4738963918564803E-2</v>
      </c>
      <c r="N531" s="2">
        <f t="shared" si="176"/>
        <v>-0.11203162226554041</v>
      </c>
      <c r="O531" s="2">
        <f t="shared" si="176"/>
        <v>-9.6225927362026634E-2</v>
      </c>
      <c r="P531" s="2">
        <f t="shared" si="176"/>
        <v>-8.0627850818352553E-2</v>
      </c>
      <c r="Q531" s="2">
        <f t="shared" si="176"/>
        <v>-0.11837639635030271</v>
      </c>
      <c r="R531" s="2">
        <f t="shared" si="176"/>
        <v>-7.8223978613355061E-2</v>
      </c>
      <c r="S531" s="2">
        <f t="shared" si="176"/>
        <v>-0.11186019112449275</v>
      </c>
      <c r="T531" s="2">
        <f t="shared" si="176"/>
        <v>-6.3977230540774643E-2</v>
      </c>
      <c r="U531" s="2">
        <f t="shared" si="176"/>
        <v>-8.422133778405444E-2</v>
      </c>
      <c r="V531" s="2">
        <f t="shared" si="176"/>
        <v>-9.0481505102040824E-2</v>
      </c>
      <c r="W531" s="2">
        <f t="shared" si="176"/>
        <v>-0.10364330230898058</v>
      </c>
      <c r="X531" s="2">
        <f t="shared" si="176"/>
        <v>-6.3108185460789917E-2</v>
      </c>
      <c r="Y531" s="2">
        <f t="shared" si="176"/>
        <v>-8.8384195491698958E-2</v>
      </c>
      <c r="Z531" s="2">
        <f t="shared" si="176"/>
        <v>-7.3559795819154131E-2</v>
      </c>
      <c r="AA531" s="2">
        <f t="shared" si="176"/>
        <v>-9.5044247787610614E-2</v>
      </c>
      <c r="AB531" s="2">
        <f t="shared" si="176"/>
        <v>-8.3504193849021441E-2</v>
      </c>
      <c r="AC531" s="2">
        <f t="shared" si="176"/>
        <v>-0.11296746677945789</v>
      </c>
      <c r="AD531" s="2">
        <f t="shared" si="176"/>
        <v>-6.362439666520403E-2</v>
      </c>
    </row>
    <row r="532" spans="1:30" x14ac:dyDescent="0.25">
      <c r="A532" s="8" t="s">
        <v>12</v>
      </c>
      <c r="B532" s="11" t="s">
        <v>43</v>
      </c>
      <c r="C532" s="11" t="s">
        <v>43</v>
      </c>
      <c r="D532" s="8">
        <v>1395</v>
      </c>
      <c r="E532" s="8">
        <v>9</v>
      </c>
      <c r="F532" s="2">
        <f t="shared" ref="F532:AD532" si="177">IF(OR($E532=3,$E532=4,$E532=5,$E532=6,$E532=7),0,(F341-INDEX(F$1:F$12,MATCH($E532,$E$1:$E$12,0)))/F$13)</f>
        <v>9.5674454963953784E-2</v>
      </c>
      <c r="G532" s="2">
        <f t="shared" si="177"/>
        <v>0.11490862238497271</v>
      </c>
      <c r="H532" s="2">
        <f t="shared" si="177"/>
        <v>0.16772005549560662</v>
      </c>
      <c r="I532" s="2">
        <f t="shared" si="177"/>
        <v>9.529232767748308E-2</v>
      </c>
      <c r="J532" s="2">
        <f t="shared" si="177"/>
        <v>0.1293521505908434</v>
      </c>
      <c r="K532" s="2">
        <f t="shared" si="177"/>
        <v>7.7562326869806103E-2</v>
      </c>
      <c r="L532" s="2">
        <f t="shared" si="177"/>
        <v>7.8101755429931571E-2</v>
      </c>
      <c r="M532" s="2">
        <f t="shared" si="177"/>
        <v>0.10930255996774843</v>
      </c>
      <c r="N532" s="2">
        <f t="shared" si="177"/>
        <v>8.3008447043534772E-2</v>
      </c>
      <c r="O532" s="2">
        <f t="shared" si="177"/>
        <v>0.14734393175649477</v>
      </c>
      <c r="P532" s="2">
        <f t="shared" si="177"/>
        <v>0.17956801717198823</v>
      </c>
      <c r="Q532" s="2">
        <f t="shared" si="177"/>
        <v>0.17799948836019439</v>
      </c>
      <c r="R532" s="2">
        <f t="shared" si="177"/>
        <v>0.13440266558183686</v>
      </c>
      <c r="S532" s="2">
        <f t="shared" si="177"/>
        <v>0.15392503381768993</v>
      </c>
      <c r="T532" s="2">
        <f t="shared" si="177"/>
        <v>-1.8190817968073255E-2</v>
      </c>
      <c r="U532" s="2">
        <f t="shared" si="177"/>
        <v>2.1825651559892138E-3</v>
      </c>
      <c r="V532" s="2">
        <f t="shared" si="177"/>
        <v>-9.6991921768707443E-3</v>
      </c>
      <c r="W532" s="2">
        <f t="shared" si="177"/>
        <v>0.11462537407681957</v>
      </c>
      <c r="X532" s="2">
        <f t="shared" si="177"/>
        <v>2.5758443045220365E-2</v>
      </c>
      <c r="Y532" s="2">
        <f t="shared" si="177"/>
        <v>-5.1192126028792022E-2</v>
      </c>
      <c r="Z532" s="2">
        <f t="shared" si="177"/>
        <v>-7.4258629071463286E-2</v>
      </c>
      <c r="AA532" s="2">
        <f t="shared" si="177"/>
        <v>2.9380530973451335E-2</v>
      </c>
      <c r="AB532" s="2">
        <f t="shared" si="177"/>
        <v>-0.11612301957129544</v>
      </c>
      <c r="AC532" s="2">
        <f t="shared" si="177"/>
        <v>2.6012477529872041E-2</v>
      </c>
      <c r="AD532" s="2">
        <f t="shared" si="177"/>
        <v>-0.13492759982448441</v>
      </c>
    </row>
    <row r="533" spans="1:30" x14ac:dyDescent="0.25">
      <c r="A533" s="8" t="s">
        <v>11</v>
      </c>
      <c r="B533" s="11" t="s">
        <v>43</v>
      </c>
      <c r="C533" s="11" t="s">
        <v>43</v>
      </c>
      <c r="D533" s="8">
        <v>1395</v>
      </c>
      <c r="E533" s="8">
        <v>10</v>
      </c>
      <c r="F533" s="2">
        <f t="shared" ref="F533:AD533" si="178">IF(OR($E533=3,$E533=4,$E533=5,$E533=6,$E533=7),0,(F342-INDEX(F$1:F$12,MATCH($E533,$E$1:$E$12,0)))/F$13)</f>
        <v>9.7452155534323515E-2</v>
      </c>
      <c r="G533" s="2">
        <f t="shared" si="178"/>
        <v>0.10504187434306446</v>
      </c>
      <c r="H533" s="2">
        <f t="shared" si="178"/>
        <v>6.810000090679097E-2</v>
      </c>
      <c r="I533" s="2">
        <f t="shared" si="178"/>
        <v>3.0287122634374653E-2</v>
      </c>
      <c r="J533" s="2">
        <f t="shared" si="178"/>
        <v>5.4591160111636755E-2</v>
      </c>
      <c r="K533" s="2">
        <f t="shared" si="178"/>
        <v>2.8470298553401038E-2</v>
      </c>
      <c r="L533" s="2">
        <f t="shared" si="178"/>
        <v>2.643062580581176E-2</v>
      </c>
      <c r="M533" s="2">
        <f t="shared" si="178"/>
        <v>9.7560975609756101E-2</v>
      </c>
      <c r="N533" s="2">
        <f t="shared" si="178"/>
        <v>-2.014294996751137E-2</v>
      </c>
      <c r="O533" s="2">
        <f t="shared" si="178"/>
        <v>9.7518417991469555E-2</v>
      </c>
      <c r="P533" s="2">
        <f t="shared" si="178"/>
        <v>6.7547625436007508E-2</v>
      </c>
      <c r="Q533" s="2">
        <f t="shared" si="178"/>
        <v>8.1436002387652431E-2</v>
      </c>
      <c r="R533" s="2">
        <f t="shared" si="178"/>
        <v>0.17182929427945992</v>
      </c>
      <c r="S533" s="2">
        <f t="shared" si="178"/>
        <v>-4.4115721953135248E-2</v>
      </c>
      <c r="T533" s="2">
        <f t="shared" si="178"/>
        <v>-0.15963370869941837</v>
      </c>
      <c r="U533" s="2">
        <f t="shared" si="178"/>
        <v>-3.0812684555141757E-3</v>
      </c>
      <c r="V533" s="2">
        <f t="shared" si="178"/>
        <v>-0.11801126700680273</v>
      </c>
      <c r="W533" s="2">
        <f t="shared" si="178"/>
        <v>-7.7149054169068976E-2</v>
      </c>
      <c r="X533" s="2">
        <f t="shared" si="178"/>
        <v>-0.12049227246708644</v>
      </c>
      <c r="Y533" s="2">
        <f t="shared" si="178"/>
        <v>-0.13366518652600617</v>
      </c>
      <c r="Z533" s="2">
        <f t="shared" si="178"/>
        <v>-0.1306818181818182</v>
      </c>
      <c r="AA533" s="2">
        <f t="shared" si="178"/>
        <v>-0.10247787610619467</v>
      </c>
      <c r="AB533" s="2">
        <f t="shared" si="178"/>
        <v>-0.14967381174277725</v>
      </c>
      <c r="AC533" s="2">
        <f t="shared" si="178"/>
        <v>-8.2584329068414924E-2</v>
      </c>
      <c r="AD533" s="2">
        <f t="shared" si="178"/>
        <v>-0.12132514260640631</v>
      </c>
    </row>
    <row r="534" spans="1:30" x14ac:dyDescent="0.25">
      <c r="A534" s="8" t="s">
        <v>10</v>
      </c>
      <c r="B534" s="11" t="s">
        <v>43</v>
      </c>
      <c r="C534" s="11" t="s">
        <v>43</v>
      </c>
      <c r="D534" s="8">
        <v>1395</v>
      </c>
      <c r="E534" s="8">
        <v>11</v>
      </c>
      <c r="F534" s="2">
        <f t="shared" ref="F534:AD534" si="179">IF(OR($E534=3,$E534=4,$E534=5,$E534=6,$E534=7),0,(F343-INDEX(F$1:F$12,MATCH($E534,$E$1:$E$12,0)))/F$13)</f>
        <v>-4.4187729812675519E-2</v>
      </c>
      <c r="G534" s="2">
        <f t="shared" si="179"/>
        <v>8.2392432102532751E-3</v>
      </c>
      <c r="H534" s="2">
        <f t="shared" si="179"/>
        <v>-1.0382756463152565E-2</v>
      </c>
      <c r="I534" s="2">
        <f t="shared" si="179"/>
        <v>-5.1445400432418957E-2</v>
      </c>
      <c r="J534" s="2">
        <f t="shared" si="179"/>
        <v>1.4686961857445429E-2</v>
      </c>
      <c r="K534" s="2">
        <f t="shared" si="179"/>
        <v>-2.8880681235251882E-2</v>
      </c>
      <c r="L534" s="2">
        <f t="shared" si="179"/>
        <v>-5.7671327977784383E-2</v>
      </c>
      <c r="M534" s="2">
        <f t="shared" si="179"/>
        <v>-4.4446684136262841E-2</v>
      </c>
      <c r="N534" s="2">
        <f t="shared" si="179"/>
        <v>3.1297379250595621E-2</v>
      </c>
      <c r="O534" s="2">
        <f t="shared" si="179"/>
        <v>-4.3815432338115551E-2</v>
      </c>
      <c r="P534" s="2">
        <f t="shared" si="179"/>
        <v>-6.4327877649584128E-2</v>
      </c>
      <c r="Q534" s="2">
        <f t="shared" si="179"/>
        <v>-5.4796623177283198E-2</v>
      </c>
      <c r="R534" s="2">
        <f t="shared" si="179"/>
        <v>1.8693942387787911E-2</v>
      </c>
      <c r="S534" s="2">
        <f t="shared" si="179"/>
        <v>-3.5999476371252788E-2</v>
      </c>
      <c r="T534" s="2">
        <f t="shared" si="179"/>
        <v>1.658210617497834E-2</v>
      </c>
      <c r="U534" s="2">
        <f t="shared" si="179"/>
        <v>-6.5733727050969318E-2</v>
      </c>
      <c r="V534" s="2">
        <f t="shared" si="179"/>
        <v>-4.514774659863946E-2</v>
      </c>
      <c r="W534" s="2">
        <f t="shared" si="179"/>
        <v>-0.1044669576915685</v>
      </c>
      <c r="X534" s="2">
        <f t="shared" si="179"/>
        <v>-5.6525472238122501E-2</v>
      </c>
      <c r="Y534" s="2">
        <f t="shared" si="179"/>
        <v>-8.0889215714002993E-3</v>
      </c>
      <c r="Z534" s="2">
        <f t="shared" si="179"/>
        <v>-1.3186679630529894E-2</v>
      </c>
      <c r="AA534" s="2">
        <f t="shared" si="179"/>
        <v>-3.1858407079646003E-2</v>
      </c>
      <c r="AB534" s="2">
        <f t="shared" si="179"/>
        <v>-5.6104380242311278E-2</v>
      </c>
      <c r="AC534" s="2">
        <f t="shared" si="179"/>
        <v>-2.0196679708152691E-2</v>
      </c>
      <c r="AD534" s="2">
        <f t="shared" si="179"/>
        <v>5.9236507240017638E-3</v>
      </c>
    </row>
    <row r="535" spans="1:30" x14ac:dyDescent="0.25">
      <c r="A535" s="8" t="s">
        <v>9</v>
      </c>
      <c r="B535" s="11" t="s">
        <v>43</v>
      </c>
      <c r="C535" s="11" t="s">
        <v>43</v>
      </c>
      <c r="D535" s="8">
        <v>1395</v>
      </c>
      <c r="E535" s="8">
        <v>12</v>
      </c>
      <c r="F535" s="2">
        <f t="shared" ref="F535:AD535" si="180">IF(OR($E535=3,$E535=4,$E535=5,$E535=6,$E535=7),0,(F344-INDEX(F$1:F$12,MATCH($E535,$E$1:$E$12,0)))/F$13)</f>
        <v>-2.0701236283621412E-2</v>
      </c>
      <c r="G535" s="2">
        <f t="shared" si="180"/>
        <v>8.6122130675075487E-3</v>
      </c>
      <c r="H535" s="2">
        <f t="shared" si="180"/>
        <v>-6.574234441734151E-3</v>
      </c>
      <c r="I535" s="2">
        <f t="shared" si="180"/>
        <v>-1.0499061312738568E-2</v>
      </c>
      <c r="J535" s="2">
        <f t="shared" si="180"/>
        <v>-1.2638308822073991E-2</v>
      </c>
      <c r="K535" s="2">
        <f t="shared" si="180"/>
        <v>-6.3506720016415302E-2</v>
      </c>
      <c r="L535" s="2">
        <f t="shared" si="180"/>
        <v>-1.3934344937022709E-2</v>
      </c>
      <c r="M535" s="2">
        <f t="shared" si="180"/>
        <v>-7.569038500302358E-2</v>
      </c>
      <c r="N535" s="2">
        <f t="shared" si="180"/>
        <v>-6.6764132553606234E-2</v>
      </c>
      <c r="O535" s="2">
        <f t="shared" si="180"/>
        <v>-8.0005169962517761E-2</v>
      </c>
      <c r="P535" s="2">
        <f t="shared" si="180"/>
        <v>-4.6820499060906885E-2</v>
      </c>
      <c r="Q535" s="2">
        <f t="shared" si="180"/>
        <v>1.9612859213779584E-3</v>
      </c>
      <c r="R535" s="2">
        <f t="shared" si="180"/>
        <v>-0.1233025319153058</v>
      </c>
      <c r="S535" s="2">
        <f t="shared" si="180"/>
        <v>-0.1070166252127242</v>
      </c>
      <c r="T535" s="2">
        <f t="shared" si="180"/>
        <v>-3.502041826506621E-2</v>
      </c>
      <c r="U535" s="2">
        <f t="shared" si="180"/>
        <v>-8.216715881371163E-2</v>
      </c>
      <c r="V535" s="2">
        <f t="shared" si="180"/>
        <v>-5.6335034013605442E-2</v>
      </c>
      <c r="W535" s="2">
        <f t="shared" si="180"/>
        <v>-9.2661230541141573E-2</v>
      </c>
      <c r="X535" s="2">
        <f t="shared" si="180"/>
        <v>-5.2232398397252439E-2</v>
      </c>
      <c r="Y535" s="2">
        <f t="shared" si="180"/>
        <v>-5.0202223039285003E-2</v>
      </c>
      <c r="Z535" s="2">
        <f t="shared" si="180"/>
        <v>8.3556149732620238E-3</v>
      </c>
      <c r="AA535" s="2">
        <f t="shared" si="180"/>
        <v>-2.9734513274336273E-2</v>
      </c>
      <c r="AB535" s="2">
        <f t="shared" si="180"/>
        <v>6.5237651444548022E-3</v>
      </c>
      <c r="AC535" s="2">
        <f t="shared" si="180"/>
        <v>-5.9885093933946643E-2</v>
      </c>
      <c r="AD535" s="2">
        <f t="shared" si="180"/>
        <v>-6.4721369021500663E-2</v>
      </c>
    </row>
    <row r="536" spans="1:30" x14ac:dyDescent="0.25">
      <c r="A536" s="8" t="s">
        <v>8</v>
      </c>
      <c r="B536" s="11" t="s">
        <v>43</v>
      </c>
      <c r="C536" s="11" t="s">
        <v>43</v>
      </c>
      <c r="D536" s="8">
        <v>1396</v>
      </c>
      <c r="E536" s="8">
        <v>1</v>
      </c>
      <c r="F536" s="2">
        <f t="shared" ref="F536:AD536" si="181">IF(OR($E536=3,$E536=4,$E536=5,$E536=6,$E536=7),0,(F345-INDEX(F$1:F$12,MATCH($E536,$E$1:$E$12,0)))/F$13)</f>
        <v>-6.1466747734445189E-3</v>
      </c>
      <c r="G536" s="2">
        <f t="shared" si="181"/>
        <v>-2.4412572474824524E-2</v>
      </c>
      <c r="H536" s="2">
        <f t="shared" si="181"/>
        <v>-8.6235820056402415E-2</v>
      </c>
      <c r="I536" s="2">
        <f t="shared" si="181"/>
        <v>-4.1702627434581072E-2</v>
      </c>
      <c r="J536" s="2">
        <f t="shared" si="181"/>
        <v>-3.518338908572672E-2</v>
      </c>
      <c r="K536" s="2">
        <f t="shared" si="181"/>
        <v>-6.3865804863034781E-2</v>
      </c>
      <c r="L536" s="2">
        <f t="shared" si="181"/>
        <v>-7.7109987107011821E-2</v>
      </c>
      <c r="M536" s="2">
        <f t="shared" si="181"/>
        <v>-5.346704293489217E-2</v>
      </c>
      <c r="N536" s="2">
        <f t="shared" si="181"/>
        <v>-4.4671864847303441E-2</v>
      </c>
      <c r="O536" s="2">
        <f t="shared" si="181"/>
        <v>-0.10979707897117744</v>
      </c>
      <c r="P536" s="2">
        <f t="shared" si="181"/>
        <v>-9.30372954118594E-2</v>
      </c>
      <c r="Q536" s="2">
        <f t="shared" si="181"/>
        <v>-8.332906966828689E-2</v>
      </c>
      <c r="R536" s="2">
        <f t="shared" si="181"/>
        <v>-7.7584703899575752E-2</v>
      </c>
      <c r="S536" s="2">
        <f t="shared" si="181"/>
        <v>2.0945149888728899E-2</v>
      </c>
      <c r="T536" s="2">
        <f t="shared" si="181"/>
        <v>-2.8709318153693836E-2</v>
      </c>
      <c r="U536" s="2">
        <f t="shared" si="181"/>
        <v>-8.550519964051867E-2</v>
      </c>
      <c r="V536" s="2">
        <f t="shared" si="181"/>
        <v>-4.1586947278911574E-2</v>
      </c>
      <c r="W536" s="2">
        <f t="shared" si="181"/>
        <v>-3.6597754166323451E-2</v>
      </c>
      <c r="X536" s="2">
        <f t="shared" si="181"/>
        <v>-3.291356611333715E-2</v>
      </c>
      <c r="Y536" s="2">
        <f t="shared" si="181"/>
        <v>-1.6121277257685897E-2</v>
      </c>
      <c r="Z536" s="2">
        <f t="shared" si="181"/>
        <v>-6.1618862421001466E-2</v>
      </c>
      <c r="AA536" s="2">
        <f t="shared" si="181"/>
        <v>-8.4955752212389404E-3</v>
      </c>
      <c r="AB536" s="2">
        <f t="shared" si="181"/>
        <v>-5.9086672879776335E-2</v>
      </c>
      <c r="AC536" s="2">
        <f t="shared" si="181"/>
        <v>-8.1385922244545494E-2</v>
      </c>
      <c r="AD536" s="2">
        <f t="shared" si="181"/>
        <v>-4.036858271171568E-2</v>
      </c>
    </row>
    <row r="537" spans="1:30" x14ac:dyDescent="0.25">
      <c r="A537" s="8" t="s">
        <v>7</v>
      </c>
      <c r="B537" s="11" t="s">
        <v>43</v>
      </c>
      <c r="C537" s="11" t="s">
        <v>43</v>
      </c>
      <c r="D537" s="8">
        <v>1396</v>
      </c>
      <c r="E537" s="8">
        <v>2</v>
      </c>
      <c r="F537" s="2">
        <f t="shared" ref="F537:AD537" si="182">IF(OR($E537=3,$E537=4,$E537=5,$E537=6,$E537=7),0,(F346-INDEX(F$1:F$12,MATCH($E537,$E$1:$E$12,0)))/F$13)</f>
        <v>1.6720229306001914E-2</v>
      </c>
      <c r="G537" s="2">
        <f t="shared" si="182"/>
        <v>1.827552300545892E-2</v>
      </c>
      <c r="H537" s="2">
        <f t="shared" si="182"/>
        <v>5.817063992237869E-2</v>
      </c>
      <c r="I537" s="2">
        <f t="shared" si="182"/>
        <v>7.1696132252582492E-2</v>
      </c>
      <c r="J537" s="2">
        <f t="shared" si="182"/>
        <v>7.6265315413392459E-2</v>
      </c>
      <c r="K537" s="2">
        <f t="shared" si="182"/>
        <v>2.5956704627064738E-2</v>
      </c>
      <c r="L537" s="2">
        <f t="shared" si="182"/>
        <v>6.4514529405930776E-2</v>
      </c>
      <c r="M537" s="2">
        <f t="shared" si="182"/>
        <v>5.9614996976416042E-2</v>
      </c>
      <c r="N537" s="2">
        <f t="shared" si="182"/>
        <v>5.306476066709985E-2</v>
      </c>
      <c r="O537" s="2">
        <f t="shared" si="182"/>
        <v>2.8951790099521781E-2</v>
      </c>
      <c r="P537" s="2">
        <f t="shared" si="182"/>
        <v>2.3745639924872549E-2</v>
      </c>
      <c r="Q537" s="2">
        <f t="shared" si="182"/>
        <v>9.8098405389272628E-2</v>
      </c>
      <c r="R537" s="2">
        <f t="shared" si="182"/>
        <v>5.2827337711396513E-2</v>
      </c>
      <c r="S537" s="2">
        <f t="shared" si="182"/>
        <v>0.17781559540952133</v>
      </c>
      <c r="T537" s="2">
        <f t="shared" si="182"/>
        <v>8.6127954461081555E-2</v>
      </c>
      <c r="U537" s="2">
        <f t="shared" si="182"/>
        <v>0.11220952625497495</v>
      </c>
      <c r="V537" s="2">
        <f t="shared" si="182"/>
        <v>0.11168686224489797</v>
      </c>
      <c r="W537" s="2">
        <f t="shared" si="182"/>
        <v>0.19196661450182576</v>
      </c>
      <c r="X537" s="2">
        <f t="shared" si="182"/>
        <v>6.09616485403549E-2</v>
      </c>
      <c r="Y537" s="2">
        <f t="shared" si="182"/>
        <v>0.12303080012444495</v>
      </c>
      <c r="Z537" s="2">
        <f t="shared" si="182"/>
        <v>0.11239061740398638</v>
      </c>
      <c r="AA537" s="2">
        <f t="shared" si="182"/>
        <v>7.6106194690265486E-2</v>
      </c>
      <c r="AB537" s="2">
        <f t="shared" si="182"/>
        <v>0.25964585274930108</v>
      </c>
      <c r="AC537" s="2">
        <f t="shared" si="182"/>
        <v>9.8480843114447866E-2</v>
      </c>
      <c r="AD537" s="2">
        <f t="shared" si="182"/>
        <v>0.17003071522597629</v>
      </c>
    </row>
    <row r="538" spans="1:30" x14ac:dyDescent="0.25">
      <c r="A538" s="8" t="s">
        <v>13</v>
      </c>
      <c r="B538" s="11" t="s">
        <v>43</v>
      </c>
      <c r="C538" s="11" t="s">
        <v>43</v>
      </c>
      <c r="D538" s="8">
        <v>1396</v>
      </c>
      <c r="E538" s="8">
        <v>8</v>
      </c>
      <c r="F538" s="2">
        <f t="shared" ref="F538:AD538" si="183">IF(OR($E538=3,$E538=4,$E538=5,$E538=6,$E538=7),0,(F352-INDEX(F$1:F$12,MATCH($E538,$E$1:$E$12,0)))/F$13)</f>
        <v>-0.11339355511161296</v>
      </c>
      <c r="G538" s="2">
        <f t="shared" si="183"/>
        <v>-0.12680975146644966</v>
      </c>
      <c r="H538" s="2">
        <f t="shared" si="183"/>
        <v>-0.13193808431342324</v>
      </c>
      <c r="I538" s="2">
        <f t="shared" si="183"/>
        <v>-0.12319491774252385</v>
      </c>
      <c r="J538" s="2">
        <f t="shared" si="183"/>
        <v>-0.13128204113141068</v>
      </c>
      <c r="K538" s="2">
        <f t="shared" si="183"/>
        <v>-0.11937006258335899</v>
      </c>
      <c r="L538" s="2">
        <f t="shared" si="183"/>
        <v>-0.12526033918476645</v>
      </c>
      <c r="M538" s="2">
        <f t="shared" si="183"/>
        <v>-0.12749445676274943</v>
      </c>
      <c r="N538" s="2">
        <f t="shared" si="183"/>
        <v>-0.1190708252111761</v>
      </c>
      <c r="O538" s="2">
        <f t="shared" si="183"/>
        <v>-0.13655163500064624</v>
      </c>
      <c r="P538" s="2">
        <f t="shared" si="183"/>
        <v>-0.13294875234773276</v>
      </c>
      <c r="Q538" s="2">
        <f t="shared" si="183"/>
        <v>-0.13433955828430119</v>
      </c>
      <c r="R538" s="2">
        <f t="shared" si="183"/>
        <v>-0.12355436740861281</v>
      </c>
      <c r="S538" s="2">
        <f t="shared" si="183"/>
        <v>-0.11186019112449275</v>
      </c>
      <c r="T538" s="2">
        <f t="shared" si="183"/>
        <v>-8.9716619230293268E-2</v>
      </c>
      <c r="U538" s="2">
        <f t="shared" si="183"/>
        <v>-0.12427782770573886</v>
      </c>
      <c r="V538" s="2">
        <f t="shared" si="183"/>
        <v>-9.0481505102040824E-2</v>
      </c>
      <c r="W538" s="2">
        <f t="shared" si="183"/>
        <v>-0.11435082228262361</v>
      </c>
      <c r="X538" s="2">
        <f t="shared" si="183"/>
        <v>-0.11519748139668001</v>
      </c>
      <c r="Y538" s="2">
        <f t="shared" si="183"/>
        <v>-9.573776055660832E-2</v>
      </c>
      <c r="Z538" s="2">
        <f t="shared" si="183"/>
        <v>-0.10120928536703939</v>
      </c>
      <c r="AA538" s="2">
        <f t="shared" si="183"/>
        <v>-9.5044247787610614E-2</v>
      </c>
      <c r="AB538" s="2">
        <f t="shared" si="183"/>
        <v>-9.3196644920782848E-2</v>
      </c>
      <c r="AC538" s="2">
        <f t="shared" si="183"/>
        <v>-0.12213175425610659</v>
      </c>
      <c r="AD538" s="2">
        <f t="shared" si="183"/>
        <v>-8.6441421676173746E-2</v>
      </c>
    </row>
    <row r="539" spans="1:30" x14ac:dyDescent="0.25">
      <c r="A539" s="8" t="s">
        <v>12</v>
      </c>
      <c r="B539" s="11" t="s">
        <v>43</v>
      </c>
      <c r="C539" s="11" t="s">
        <v>43</v>
      </c>
      <c r="D539" s="8">
        <v>1396</v>
      </c>
      <c r="E539" s="8">
        <v>9</v>
      </c>
      <c r="F539" s="2">
        <f t="shared" ref="F539:AD539" si="184">IF(OR($E539=3,$E539=4,$E539=5,$E539=6,$E539=7),0,(F353-INDEX(F$1:F$12,MATCH($E539,$E$1:$E$12,0)))/F$13)</f>
        <v>-0.12112394684269956</v>
      </c>
      <c r="G539" s="2">
        <f t="shared" si="184"/>
        <v>-8.9614484793001742E-2</v>
      </c>
      <c r="H539" s="2">
        <f t="shared" si="184"/>
        <v>-0.13641763164337725</v>
      </c>
      <c r="I539" s="2">
        <f t="shared" si="184"/>
        <v>-0.14182630281784128</v>
      </c>
      <c r="J539" s="2">
        <f t="shared" si="184"/>
        <v>-0.12101898220541954</v>
      </c>
      <c r="K539" s="2">
        <f t="shared" si="184"/>
        <v>-0.15184159228480559</v>
      </c>
      <c r="L539" s="2">
        <f t="shared" si="184"/>
        <v>-0.15010413567390657</v>
      </c>
      <c r="M539" s="2">
        <f t="shared" si="184"/>
        <v>-0.13439830679298528</v>
      </c>
      <c r="N539" s="2">
        <f t="shared" si="184"/>
        <v>-0.13943036603855316</v>
      </c>
      <c r="O539" s="2">
        <f t="shared" si="184"/>
        <v>-0.14165697298694582</v>
      </c>
      <c r="P539" s="2">
        <f t="shared" si="184"/>
        <v>-0.14830963241212772</v>
      </c>
      <c r="Q539" s="2">
        <f t="shared" si="184"/>
        <v>-0.14880191012194086</v>
      </c>
      <c r="R539" s="2">
        <f t="shared" si="184"/>
        <v>-0.13254295732356988</v>
      </c>
      <c r="S539" s="2">
        <f t="shared" si="184"/>
        <v>-0.16941571758956236</v>
      </c>
      <c r="T539" s="2">
        <f t="shared" si="184"/>
        <v>-0.14045291424328671</v>
      </c>
      <c r="U539" s="2">
        <f t="shared" si="184"/>
        <v>-0.12132494543587109</v>
      </c>
      <c r="V539" s="2">
        <f t="shared" si="184"/>
        <v>-0.16860650510204081</v>
      </c>
      <c r="W539" s="2">
        <f t="shared" si="184"/>
        <v>-0.16020097191335145</v>
      </c>
      <c r="X539" s="2">
        <f t="shared" si="184"/>
        <v>-0.14539210074413281</v>
      </c>
      <c r="Y539" s="2">
        <f t="shared" si="184"/>
        <v>-0.15781881946997764</v>
      </c>
      <c r="Z539" s="2">
        <f t="shared" si="184"/>
        <v>-0.11770782693242586</v>
      </c>
      <c r="AA539" s="2">
        <f t="shared" si="184"/>
        <v>-0.16849557522123892</v>
      </c>
      <c r="AB539" s="2">
        <f t="shared" si="184"/>
        <v>-0.15004659832246039</v>
      </c>
      <c r="AC539" s="2">
        <f t="shared" si="184"/>
        <v>-0.15269112826477743</v>
      </c>
      <c r="AD539" s="2">
        <f t="shared" si="184"/>
        <v>-0.14063185607722684</v>
      </c>
    </row>
    <row r="540" spans="1:30" x14ac:dyDescent="0.25">
      <c r="A540" s="8" t="s">
        <v>11</v>
      </c>
      <c r="B540" s="11" t="s">
        <v>43</v>
      </c>
      <c r="C540" s="11" t="s">
        <v>43</v>
      </c>
      <c r="D540" s="8">
        <v>1396</v>
      </c>
      <c r="E540" s="8">
        <v>10</v>
      </c>
      <c r="F540" s="2">
        <f t="shared" ref="F540:AD540" si="185">IF(OR($E540=3,$E540=4,$E540=5,$E540=6,$E540=7),0,(F354-INDEX(F$1:F$12,MATCH($E540,$E$1:$E$12,0)))/F$13)</f>
        <v>-7.4556298676858049E-2</v>
      </c>
      <c r="G540" s="2">
        <f t="shared" si="185"/>
        <v>-4.129793510324483E-2</v>
      </c>
      <c r="H540" s="2">
        <f t="shared" si="185"/>
        <v>-4.2709854097334937E-2</v>
      </c>
      <c r="I540" s="2">
        <f t="shared" si="185"/>
        <v>-5.068021460793122E-2</v>
      </c>
      <c r="J540" s="2">
        <f t="shared" si="185"/>
        <v>-3.4441123493200852E-2</v>
      </c>
      <c r="K540" s="2">
        <f t="shared" si="185"/>
        <v>-8.3564173591874444E-2</v>
      </c>
      <c r="L540" s="2">
        <f t="shared" si="185"/>
        <v>-4.5770108102747196E-2</v>
      </c>
      <c r="M540" s="2">
        <f t="shared" si="185"/>
        <v>-4.1322314049586764E-2</v>
      </c>
      <c r="N540" s="2">
        <f t="shared" si="185"/>
        <v>-5.8154645873944123E-2</v>
      </c>
      <c r="O540" s="2">
        <f t="shared" si="185"/>
        <v>-6.0423936926457276E-2</v>
      </c>
      <c r="P540" s="2">
        <f t="shared" si="185"/>
        <v>-8.9415079152133092E-2</v>
      </c>
      <c r="Q540" s="2">
        <f t="shared" si="185"/>
        <v>-7.4648247633665898E-2</v>
      </c>
      <c r="R540" s="2">
        <f t="shared" si="185"/>
        <v>-6.590341140233627E-2</v>
      </c>
      <c r="S540" s="2">
        <f t="shared" si="185"/>
        <v>-9.2333202426146552E-2</v>
      </c>
      <c r="T540" s="2">
        <f t="shared" si="185"/>
        <v>-0.10172008414800147</v>
      </c>
      <c r="U540" s="2">
        <f t="shared" si="185"/>
        <v>-9.98844524329182E-2</v>
      </c>
      <c r="V540" s="2">
        <f t="shared" si="185"/>
        <v>-0.13528380102040816</v>
      </c>
      <c r="W540" s="2">
        <f t="shared" si="185"/>
        <v>-0.10570244076545038</v>
      </c>
      <c r="X540" s="2">
        <f t="shared" si="185"/>
        <v>-0.10188895248998284</v>
      </c>
      <c r="Y540" s="2">
        <f t="shared" si="185"/>
        <v>-0.10425092626636877</v>
      </c>
      <c r="Z540" s="2">
        <f t="shared" si="185"/>
        <v>-0.1583313077297035</v>
      </c>
      <c r="AA540" s="2">
        <f t="shared" si="185"/>
        <v>-0.10247787610619467</v>
      </c>
      <c r="AB540" s="2">
        <f t="shared" si="185"/>
        <v>-0.13028890959925443</v>
      </c>
      <c r="AC540" s="2">
        <f t="shared" si="185"/>
        <v>-0.10091290402171231</v>
      </c>
      <c r="AD540" s="2">
        <f t="shared" si="185"/>
        <v>-0.10991663010092145</v>
      </c>
    </row>
    <row r="541" spans="1:30" x14ac:dyDescent="0.25">
      <c r="A541" s="8" t="s">
        <v>10</v>
      </c>
      <c r="B541" s="11" t="s">
        <v>43</v>
      </c>
      <c r="C541" s="11" t="s">
        <v>43</v>
      </c>
      <c r="D541" s="8">
        <v>1396</v>
      </c>
      <c r="E541" s="8">
        <v>11</v>
      </c>
      <c r="F541" s="2">
        <f t="shared" ref="F541:AD541" si="186">IF(OR($E541=3,$E541=4,$E541=5,$E541=6,$E541=7),0,(F355-INDEX(F$1:F$12,MATCH($E541,$E$1:$E$12,0)))/F$13)</f>
        <v>-7.9568024551955746E-2</v>
      </c>
      <c r="G541" s="2">
        <f t="shared" si="186"/>
        <v>-4.9944054521411867E-2</v>
      </c>
      <c r="H541" s="2">
        <f t="shared" si="186"/>
        <v>-4.456877556017013E-2</v>
      </c>
      <c r="I541" s="2">
        <f t="shared" si="186"/>
        <v>-6.8795544127198793E-2</v>
      </c>
      <c r="J541" s="2">
        <f t="shared" si="186"/>
        <v>-3.9092654539696348E-2</v>
      </c>
      <c r="K541" s="2">
        <f t="shared" si="186"/>
        <v>-9.5567867036011098E-2</v>
      </c>
      <c r="L541" s="2">
        <f t="shared" si="186"/>
        <v>-6.0249925617375771E-2</v>
      </c>
      <c r="M541" s="2">
        <f t="shared" si="186"/>
        <v>-6.8030638984075784E-2</v>
      </c>
      <c r="N541" s="2">
        <f t="shared" si="186"/>
        <v>-4.6133853151397022E-2</v>
      </c>
      <c r="O541" s="2">
        <f t="shared" si="186"/>
        <v>-8.7501615613286801E-2</v>
      </c>
      <c r="P541" s="2">
        <f t="shared" si="186"/>
        <v>-6.0839817547625442E-2</v>
      </c>
      <c r="Q541" s="2">
        <f t="shared" si="186"/>
        <v>-8.2288735396947213E-2</v>
      </c>
      <c r="R541" s="2">
        <f t="shared" si="186"/>
        <v>-8.2040254935007093E-2</v>
      </c>
      <c r="S541" s="2">
        <f t="shared" si="186"/>
        <v>-7.6362525635990785E-3</v>
      </c>
      <c r="T541" s="2">
        <f t="shared" si="186"/>
        <v>-9.1572825145402811E-3</v>
      </c>
      <c r="U541" s="2">
        <f t="shared" si="186"/>
        <v>-7.9085890358197464E-2</v>
      </c>
      <c r="V541" s="2">
        <f t="shared" si="186"/>
        <v>-3.4784226190476199E-2</v>
      </c>
      <c r="W541" s="2">
        <f t="shared" si="186"/>
        <v>8.469922850945831E-2</v>
      </c>
      <c r="X541" s="2">
        <f t="shared" si="186"/>
        <v>2.5329135661133366E-2</v>
      </c>
      <c r="Y541" s="2">
        <f t="shared" si="186"/>
        <v>3.6032468818055823E-2</v>
      </c>
      <c r="Z541" s="2">
        <f t="shared" si="186"/>
        <v>3.0262518230432675E-2</v>
      </c>
      <c r="AA541" s="2">
        <f t="shared" si="186"/>
        <v>-2.2654867256637151E-2</v>
      </c>
      <c r="AB541" s="2">
        <f t="shared" si="186"/>
        <v>0.14259086672879778</v>
      </c>
      <c r="AC541" s="2">
        <f t="shared" si="186"/>
        <v>-8.4346692044693528E-2</v>
      </c>
      <c r="AD541" s="2">
        <f t="shared" si="186"/>
        <v>0.21127687582272925</v>
      </c>
    </row>
    <row r="542" spans="1:30" x14ac:dyDescent="0.25">
      <c r="A542" s="8" t="s">
        <v>9</v>
      </c>
      <c r="B542" s="11" t="s">
        <v>43</v>
      </c>
      <c r="C542" s="11" t="s">
        <v>43</v>
      </c>
      <c r="D542" s="8">
        <v>1396</v>
      </c>
      <c r="E542" s="8">
        <v>12</v>
      </c>
      <c r="F542" s="2">
        <f t="shared" ref="F542:AD542" si="187">IF(OR($E542=3,$E542=4,$E542=5,$E542=6,$E542=7),0,(F356-INDEX(F$1:F$12,MATCH($E542,$E$1:$E$12,0)))/F$13)</f>
        <v>-8.6192420162714611E-2</v>
      </c>
      <c r="G542" s="2">
        <f t="shared" si="187"/>
        <v>-7.6018038178550837E-2</v>
      </c>
      <c r="H542" s="2">
        <f t="shared" si="187"/>
        <v>-0.11974174593530955</v>
      </c>
      <c r="I542" s="2">
        <f t="shared" si="187"/>
        <v>-9.6093103540319066E-2</v>
      </c>
      <c r="J542" s="2">
        <f t="shared" si="187"/>
        <v>-0.10089863621068465</v>
      </c>
      <c r="K542" s="2">
        <f t="shared" si="187"/>
        <v>-0.12619267466912898</v>
      </c>
      <c r="L542" s="2">
        <f t="shared" si="187"/>
        <v>-0.11321035406129128</v>
      </c>
      <c r="M542" s="2">
        <f t="shared" si="187"/>
        <v>-0.10320499899213868</v>
      </c>
      <c r="N542" s="2">
        <f t="shared" si="187"/>
        <v>-0.10336798787091185</v>
      </c>
      <c r="O542" s="2">
        <f t="shared" si="187"/>
        <v>-0.15393563396665372</v>
      </c>
      <c r="P542" s="2">
        <f t="shared" si="187"/>
        <v>-0.15495036222162598</v>
      </c>
      <c r="Q542" s="2">
        <f t="shared" si="187"/>
        <v>-0.1354992751769421</v>
      </c>
      <c r="R542" s="2">
        <f t="shared" si="187"/>
        <v>-0.12582088684837567</v>
      </c>
      <c r="S542" s="2">
        <f t="shared" si="187"/>
        <v>-0.11836191473578568</v>
      </c>
      <c r="T542" s="2">
        <f t="shared" si="187"/>
        <v>-0.10580373716124242</v>
      </c>
      <c r="U542" s="2">
        <f t="shared" si="187"/>
        <v>-8.884324046732571E-2</v>
      </c>
      <c r="V542" s="2">
        <f t="shared" si="187"/>
        <v>-8.3971088435374153E-2</v>
      </c>
      <c r="W542" s="2">
        <f t="shared" si="187"/>
        <v>-0.13906048376026134</v>
      </c>
      <c r="X542" s="2">
        <f t="shared" si="187"/>
        <v>-5.967372638809388E-2</v>
      </c>
      <c r="Y542" s="2">
        <f t="shared" si="187"/>
        <v>-0.14212178635065192</v>
      </c>
      <c r="Z542" s="2">
        <f t="shared" si="187"/>
        <v>-0.10619227029654839</v>
      </c>
      <c r="AA542" s="2">
        <f t="shared" si="187"/>
        <v>-8.0353982300884946E-2</v>
      </c>
      <c r="AB542" s="2">
        <f t="shared" si="187"/>
        <v>-0.11463187325256291</v>
      </c>
      <c r="AC542" s="2">
        <f t="shared" si="187"/>
        <v>-7.8213668887244028E-2</v>
      </c>
      <c r="AD542" s="2">
        <f t="shared" si="187"/>
        <v>-0.13887670030715224</v>
      </c>
    </row>
    <row r="543" spans="1:30" x14ac:dyDescent="0.25">
      <c r="A543" s="8" t="s">
        <v>8</v>
      </c>
      <c r="B543" s="11" t="s">
        <v>43</v>
      </c>
      <c r="C543" s="11" t="s">
        <v>43</v>
      </c>
      <c r="D543" s="8">
        <v>1397</v>
      </c>
      <c r="E543" s="8">
        <v>1</v>
      </c>
      <c r="F543" s="2">
        <f t="shared" ref="F543:AD543" si="188">IF(OR($E543=3,$E543=4,$E543=5,$E543=6,$E543=7),0,(F357-INDEX(F$1:F$12,MATCH($E543,$E$1:$E$12,0)))/F$13)</f>
        <v>-7.3143403109528368E-2</v>
      </c>
      <c r="G543" s="2">
        <f t="shared" si="188"/>
        <v>-5.0859525989217773E-2</v>
      </c>
      <c r="H543" s="2">
        <f t="shared" si="188"/>
        <v>-8.7414648301127149E-2</v>
      </c>
      <c r="I543" s="2">
        <f t="shared" si="188"/>
        <v>-4.1702627434581072E-2</v>
      </c>
      <c r="J543" s="2">
        <f t="shared" si="188"/>
        <v>-5.4224975752657313E-2</v>
      </c>
      <c r="K543" s="2">
        <f t="shared" si="188"/>
        <v>-0.10787934749153587</v>
      </c>
      <c r="L543" s="2">
        <f t="shared" si="188"/>
        <v>-6.1638401269463468E-2</v>
      </c>
      <c r="M543" s="2">
        <f t="shared" si="188"/>
        <v>-5.8707921789961717E-2</v>
      </c>
      <c r="N543" s="2">
        <f t="shared" si="188"/>
        <v>-5.452674897119341E-2</v>
      </c>
      <c r="O543" s="2">
        <f t="shared" si="188"/>
        <v>-0.11483779242600489</v>
      </c>
      <c r="P543" s="2">
        <f t="shared" si="188"/>
        <v>-0.11222162597263213</v>
      </c>
      <c r="Q543" s="2">
        <f t="shared" si="188"/>
        <v>-9.2197492964952707E-2</v>
      </c>
      <c r="R543" s="2">
        <f t="shared" si="188"/>
        <v>-0.1450766161058484</v>
      </c>
      <c r="S543" s="2">
        <f t="shared" si="188"/>
        <v>-5.8471876772701485E-2</v>
      </c>
      <c r="T543" s="2">
        <f t="shared" si="188"/>
        <v>2.9204306397723062E-2</v>
      </c>
      <c r="U543" s="2">
        <f t="shared" si="188"/>
        <v>0.18821414815765825</v>
      </c>
      <c r="V543" s="2">
        <f t="shared" si="188"/>
        <v>-0.10722257653061225</v>
      </c>
      <c r="W543" s="2">
        <f t="shared" si="188"/>
        <v>-0.10441204733272928</v>
      </c>
      <c r="X543" s="2">
        <f t="shared" si="188"/>
        <v>0.18288494562106467</v>
      </c>
      <c r="Y543" s="2">
        <f t="shared" si="188"/>
        <v>-0.10804084056905282</v>
      </c>
      <c r="Z543" s="2">
        <f t="shared" si="188"/>
        <v>-6.3198833252309248E-3</v>
      </c>
      <c r="AA543" s="2">
        <f t="shared" si="188"/>
        <v>-6.8318584070796454E-2</v>
      </c>
      <c r="AB543" s="2">
        <f t="shared" si="188"/>
        <v>-7.3625349487418459E-2</v>
      </c>
      <c r="AC543" s="2">
        <f t="shared" si="188"/>
        <v>-3.0982341122977701E-2</v>
      </c>
      <c r="AD543" s="2">
        <f t="shared" si="188"/>
        <v>-1.1847301448003528E-2</v>
      </c>
    </row>
    <row r="544" spans="1:30" x14ac:dyDescent="0.25">
      <c r="A544" s="8" t="s">
        <v>7</v>
      </c>
      <c r="B544" s="11" t="s">
        <v>43</v>
      </c>
      <c r="C544" s="11" t="s">
        <v>43</v>
      </c>
      <c r="D544" s="8">
        <v>1397</v>
      </c>
      <c r="E544" s="8">
        <v>2</v>
      </c>
      <c r="F544" s="2">
        <f t="shared" ref="F544:AD544" si="189">IF(OR($E544=3,$E544=4,$E544=5,$E544=6,$E544=7),0,(F358-INDEX(F$1:F$12,MATCH($E544,$E$1:$E$12,0)))/F$13)</f>
        <v>9.2750224384029648E-2</v>
      </c>
      <c r="G544" s="2">
        <f t="shared" si="189"/>
        <v>0.11789238124300681</v>
      </c>
      <c r="H544" s="2">
        <f t="shared" si="189"/>
        <v>9.5893143753570484E-2</v>
      </c>
      <c r="I544" s="2">
        <f t="shared" si="189"/>
        <v>9.3672980932636943E-2</v>
      </c>
      <c r="J544" s="2">
        <f t="shared" si="189"/>
        <v>0.11898022604461511</v>
      </c>
      <c r="K544" s="2">
        <f t="shared" si="189"/>
        <v>9.2643890427823936E-2</v>
      </c>
      <c r="L544" s="2">
        <f t="shared" si="189"/>
        <v>0.10835068927898443</v>
      </c>
      <c r="M544" s="2">
        <f t="shared" si="189"/>
        <v>8.9750050393065911E-2</v>
      </c>
      <c r="N544" s="2">
        <f t="shared" si="189"/>
        <v>7.9813731860515491E-2</v>
      </c>
      <c r="O544" s="2">
        <f t="shared" si="189"/>
        <v>0.23394080392917149</v>
      </c>
      <c r="P544" s="2">
        <f t="shared" si="189"/>
        <v>0.18419640461497183</v>
      </c>
      <c r="Q544" s="2">
        <f t="shared" si="189"/>
        <v>7.5040504817941528E-2</v>
      </c>
      <c r="R544" s="2">
        <f t="shared" si="189"/>
        <v>0.20695065961527287</v>
      </c>
      <c r="S544" s="2">
        <f t="shared" si="189"/>
        <v>0.12959811493651002</v>
      </c>
      <c r="T544" s="2">
        <f t="shared" si="189"/>
        <v>0.1247370374953595</v>
      </c>
      <c r="U544" s="2">
        <f t="shared" si="189"/>
        <v>0.21568879188599305</v>
      </c>
      <c r="V544" s="2">
        <f t="shared" si="189"/>
        <v>0.23259460034013607</v>
      </c>
      <c r="W544" s="2">
        <f t="shared" si="189"/>
        <v>0.12058314801087223</v>
      </c>
      <c r="X544" s="2">
        <f t="shared" si="189"/>
        <v>0.20606754436176303</v>
      </c>
      <c r="Y544" s="2">
        <f t="shared" si="189"/>
        <v>7.1555844670079471E-2</v>
      </c>
      <c r="Z544" s="2">
        <f t="shared" si="189"/>
        <v>0.23088842975206611</v>
      </c>
      <c r="AA544" s="2">
        <f t="shared" si="189"/>
        <v>0.24176991150442478</v>
      </c>
      <c r="AB544" s="2">
        <f t="shared" si="189"/>
        <v>5.6104380242311278E-2</v>
      </c>
      <c r="AC544" s="2">
        <f t="shared" si="189"/>
        <v>0.30925945507736774</v>
      </c>
      <c r="AD544" s="2">
        <f t="shared" si="189"/>
        <v>0.34686265906099162</v>
      </c>
    </row>
    <row r="545" spans="1:30" s="8" customFormat="1" x14ac:dyDescent="0.25">
      <c r="A545" s="11" t="s">
        <v>43</v>
      </c>
      <c r="B545" s="11" t="s">
        <v>43</v>
      </c>
      <c r="C545" s="11" t="s">
        <v>43</v>
      </c>
      <c r="D545" s="11" t="s">
        <v>43</v>
      </c>
      <c r="E545" s="11" t="s">
        <v>43</v>
      </c>
      <c r="F545" s="11" t="s">
        <v>43</v>
      </c>
      <c r="G545" s="11" t="s">
        <v>43</v>
      </c>
      <c r="H545" s="11" t="s">
        <v>43</v>
      </c>
      <c r="I545" s="11" t="s">
        <v>43</v>
      </c>
      <c r="J545" s="11" t="s">
        <v>43</v>
      </c>
      <c r="K545" s="11" t="s">
        <v>43</v>
      </c>
      <c r="L545" s="11" t="s">
        <v>43</v>
      </c>
      <c r="M545" s="11" t="s">
        <v>43</v>
      </c>
      <c r="N545" s="11" t="s">
        <v>43</v>
      </c>
      <c r="O545" s="11" t="s">
        <v>43</v>
      </c>
      <c r="P545" s="11" t="s">
        <v>43</v>
      </c>
      <c r="Q545" s="11" t="s">
        <v>43</v>
      </c>
      <c r="R545" s="11" t="s">
        <v>43</v>
      </c>
      <c r="S545" s="11" t="s">
        <v>43</v>
      </c>
      <c r="T545" s="11" t="s">
        <v>43</v>
      </c>
      <c r="U545" s="11" t="s">
        <v>43</v>
      </c>
      <c r="V545" s="11" t="s">
        <v>43</v>
      </c>
      <c r="W545" s="11" t="s">
        <v>43</v>
      </c>
      <c r="X545" s="11" t="s">
        <v>43</v>
      </c>
      <c r="Y545" s="11" t="s">
        <v>43</v>
      </c>
      <c r="Z545" s="11" t="s">
        <v>43</v>
      </c>
      <c r="AA545" s="11" t="s">
        <v>43</v>
      </c>
      <c r="AB545" s="11" t="s">
        <v>43</v>
      </c>
      <c r="AC545" s="11" t="s">
        <v>43</v>
      </c>
      <c r="AD545" s="11" t="s">
        <v>43</v>
      </c>
    </row>
    <row r="546" spans="1:30" x14ac:dyDescent="0.25">
      <c r="A546" s="11" t="s">
        <v>43</v>
      </c>
      <c r="B546" s="11" t="s">
        <v>43</v>
      </c>
      <c r="C546" s="11" t="s">
        <v>43</v>
      </c>
      <c r="D546" s="11">
        <v>8</v>
      </c>
      <c r="E546" s="8" t="s">
        <v>50</v>
      </c>
      <c r="F546" s="2">
        <v>3.5444783079832129E-3</v>
      </c>
      <c r="G546" s="2">
        <v>3.1648332469210935E-3</v>
      </c>
      <c r="H546" s="2">
        <v>5.369080655955088E-3</v>
      </c>
      <c r="I546" s="2">
        <v>5.6917100932061624E-3</v>
      </c>
      <c r="J546" s="2">
        <v>4.7287869616300937E-3</v>
      </c>
      <c r="K546" s="2">
        <v>3.345570779308461E-3</v>
      </c>
      <c r="L546" s="2">
        <v>4.8159422739845487E-3</v>
      </c>
      <c r="M546" s="2">
        <v>6.2707397724838148E-3</v>
      </c>
      <c r="N546" s="2">
        <v>4.9386414536775249E-3</v>
      </c>
      <c r="O546" s="2">
        <v>9.7165276579533992E-3</v>
      </c>
      <c r="P546" s="2">
        <v>5.6154105930560768E-3</v>
      </c>
      <c r="Q546" s="2">
        <v>5.5843882779935362E-3</v>
      </c>
      <c r="R546" s="2">
        <v>3.27044882121862E-3</v>
      </c>
      <c r="S546" s="2">
        <v>7.164251103770251E-3</v>
      </c>
      <c r="T546" s="2">
        <v>5.1207220835107915E-4</v>
      </c>
      <c r="U546" s="2">
        <v>2.7572682599067305E-3</v>
      </c>
      <c r="V546" s="2">
        <v>1.8966237980188837E-3</v>
      </c>
      <c r="W546" s="2">
        <v>6.1167587943335476E-3</v>
      </c>
      <c r="X546" s="2">
        <v>-1.8646176595724989E-3</v>
      </c>
      <c r="Y546" s="2">
        <v>3.7750083934226836E-3</v>
      </c>
      <c r="Z546" s="2">
        <v>2.5688688989253085E-3</v>
      </c>
      <c r="AA546" s="2">
        <v>-4.1882707927234147E-3</v>
      </c>
      <c r="AB546" s="2">
        <v>3.6872777054078459E-3</v>
      </c>
      <c r="AC546" s="2">
        <v>-2.0538196775026817E-3</v>
      </c>
      <c r="AD546" s="2">
        <v>-3.1866925250240946E-3</v>
      </c>
    </row>
    <row r="547" spans="1:30" x14ac:dyDescent="0.25">
      <c r="A547" s="11" t="s">
        <v>43</v>
      </c>
      <c r="B547" s="11" t="s">
        <v>43</v>
      </c>
      <c r="C547" s="11" t="s">
        <v>43</v>
      </c>
      <c r="D547" s="11" t="s">
        <v>43</v>
      </c>
      <c r="E547" s="8" t="s">
        <v>51</v>
      </c>
      <c r="F547" s="2">
        <v>0.35596095619019963</v>
      </c>
      <c r="G547" s="2">
        <v>5.9589309989524358E-3</v>
      </c>
      <c r="H547" s="2">
        <v>0.34713788039233112</v>
      </c>
      <c r="I547" s="2">
        <v>0.39201901300213271</v>
      </c>
      <c r="J547" s="2">
        <v>-6.1292897062494384E-2</v>
      </c>
      <c r="K547" s="2">
        <v>-0.16391293440783566</v>
      </c>
      <c r="L547" s="2">
        <v>2.0586620694264288E-2</v>
      </c>
      <c r="M547" s="2">
        <v>0.41730998371632327</v>
      </c>
      <c r="N547" s="2">
        <v>0.11015942333453904</v>
      </c>
      <c r="O547" s="2">
        <v>0.42884735408331925</v>
      </c>
      <c r="P547" s="2">
        <v>-5.9266359071072798E-2</v>
      </c>
      <c r="Q547" s="2">
        <v>-5.4393455446825514E-2</v>
      </c>
      <c r="R547" s="2">
        <v>-0.17562232123016991</v>
      </c>
      <c r="S547" s="2">
        <v>0.39900887949620062</v>
      </c>
      <c r="T547" s="2">
        <v>-0.60878268150247683</v>
      </c>
      <c r="U547" s="2">
        <v>-9.5548259696044344E-2</v>
      </c>
      <c r="V547" s="2">
        <v>-0.24308116832724153</v>
      </c>
      <c r="W547" s="2">
        <v>4.9745374786376043E-2</v>
      </c>
      <c r="X547" s="2">
        <v>-0.5286365871900407</v>
      </c>
      <c r="Y547" s="2">
        <v>6.8530531793298849E-2</v>
      </c>
      <c r="Z547" s="2">
        <v>-0.16010367151114968</v>
      </c>
      <c r="AA547" s="2">
        <v>-0.86454191927787671</v>
      </c>
      <c r="AB547" s="2">
        <v>-0.26053019847753678</v>
      </c>
      <c r="AC547" s="2">
        <v>-0.57458398849615377</v>
      </c>
      <c r="AD547" s="2">
        <v>-0.47413730791231462</v>
      </c>
    </row>
    <row r="548" spans="1:30" x14ac:dyDescent="0.25">
      <c r="A548" s="11" t="s">
        <v>43</v>
      </c>
      <c r="B548" s="11" t="s">
        <v>43</v>
      </c>
      <c r="C548" s="11" t="s">
        <v>43</v>
      </c>
      <c r="D548" s="11" t="s">
        <v>43</v>
      </c>
      <c r="E548" s="8" t="s">
        <v>52</v>
      </c>
      <c r="F548" s="2">
        <v>-5.4829878787897607E-2</v>
      </c>
      <c r="G548" s="2">
        <v>4.3114821897048156E-2</v>
      </c>
      <c r="H548" s="2">
        <v>9.2302256276997383E-2</v>
      </c>
      <c r="I548" s="2">
        <v>8.264601736105287E-2</v>
      </c>
      <c r="J548" s="2">
        <v>4.7842726964981437E-2</v>
      </c>
      <c r="K548" s="2">
        <v>3.8275381932468204E-2</v>
      </c>
      <c r="L548" s="2">
        <v>-0.26109841188167332</v>
      </c>
      <c r="M548" s="2">
        <v>-0.15911819567656241</v>
      </c>
      <c r="N548" s="2">
        <v>6.4632922838810072E-2</v>
      </c>
      <c r="O548" s="2">
        <v>-4.9701102991280763E-2</v>
      </c>
      <c r="P548" s="2">
        <v>-0.2097856656615478</v>
      </c>
      <c r="Q548" s="2">
        <v>-0.13992062310440392</v>
      </c>
      <c r="R548" s="2">
        <v>2.4139817564210646E-3</v>
      </c>
      <c r="S548" s="2">
        <v>-0.2658728659272353</v>
      </c>
      <c r="T548" s="2">
        <v>-3.3461102771216583E-2</v>
      </c>
      <c r="U548" s="2">
        <v>-2.4779556071540157E-2</v>
      </c>
      <c r="V548" s="2">
        <v>-0.12567098931106746</v>
      </c>
      <c r="W548" s="2">
        <v>-0.31201830825405868</v>
      </c>
      <c r="X548" s="2">
        <v>-0.28952155210381952</v>
      </c>
      <c r="Y548" s="2">
        <v>5.7544009034656132E-2</v>
      </c>
      <c r="Z548" s="2">
        <v>3.0955019455377601E-3</v>
      </c>
      <c r="AA548" s="2">
        <v>-0.13608300404346318</v>
      </c>
      <c r="AB548" s="2">
        <v>-0.18679199001041144</v>
      </c>
      <c r="AC548" s="2">
        <v>-0.14339081472508547</v>
      </c>
      <c r="AD548" s="2">
        <v>0.13431709839112818</v>
      </c>
    </row>
    <row r="549" spans="1:30" x14ac:dyDescent="0.25">
      <c r="A549" s="11" t="s">
        <v>43</v>
      </c>
      <c r="B549" s="11" t="s">
        <v>43</v>
      </c>
      <c r="C549" s="11" t="s">
        <v>43</v>
      </c>
      <c r="D549" s="11">
        <v>9</v>
      </c>
      <c r="E549" s="8" t="s">
        <v>50</v>
      </c>
      <c r="F549" s="2">
        <v>-5.2156311903452605E-3</v>
      </c>
      <c r="G549" s="2">
        <v>-8.2272268919788389E-4</v>
      </c>
      <c r="H549" s="2">
        <v>-2.3472182278313914E-4</v>
      </c>
      <c r="I549" s="2">
        <v>-3.923596951036481E-3</v>
      </c>
      <c r="J549" s="2">
        <v>-1.2617092080321219E-3</v>
      </c>
      <c r="K549" s="2">
        <v>-2.2620893886274971E-3</v>
      </c>
      <c r="L549" s="2">
        <v>-1.1904410771818663E-3</v>
      </c>
      <c r="M549" s="2">
        <v>2.7176532763014891E-4</v>
      </c>
      <c r="N549" s="2">
        <v>-5.381338566277171E-4</v>
      </c>
      <c r="O549" s="2">
        <v>-7.9872773611295667E-5</v>
      </c>
      <c r="P549" s="2">
        <v>8.9479345086200047E-4</v>
      </c>
      <c r="Q549" s="2">
        <v>1.6897741139418641E-4</v>
      </c>
      <c r="R549" s="2">
        <v>1.1730998833315691E-3</v>
      </c>
      <c r="S549" s="2">
        <v>2.6740537512392583E-3</v>
      </c>
      <c r="T549" s="2">
        <v>-2.7012306509653179E-3</v>
      </c>
      <c r="U549" s="2">
        <v>-8.7868083769551035E-4</v>
      </c>
      <c r="V549" s="2">
        <v>-2.8959696142076899E-3</v>
      </c>
      <c r="W549" s="2">
        <v>3.3675401802006075E-3</v>
      </c>
      <c r="X549" s="2">
        <v>-2.4938420649814395E-3</v>
      </c>
      <c r="Y549" s="2">
        <v>2.6386027554237265E-3</v>
      </c>
      <c r="Z549" s="2">
        <v>-7.3740391183871464E-4</v>
      </c>
      <c r="AA549" s="2">
        <v>-3.157096464508063E-3</v>
      </c>
      <c r="AB549" s="2">
        <v>1.7598860942846437E-3</v>
      </c>
      <c r="AC549" s="2">
        <v>-3.2040090178519186E-3</v>
      </c>
      <c r="AD549" s="2">
        <v>-3.6156071699538135E-3</v>
      </c>
    </row>
    <row r="550" spans="1:30" x14ac:dyDescent="0.25">
      <c r="A550" s="11" t="s">
        <v>43</v>
      </c>
      <c r="B550" s="11" t="s">
        <v>43</v>
      </c>
      <c r="C550" s="11" t="s">
        <v>43</v>
      </c>
      <c r="D550" s="11" t="s">
        <v>43</v>
      </c>
      <c r="E550" s="8" t="s">
        <v>51</v>
      </c>
      <c r="F550" s="2">
        <v>0.21935291781887095</v>
      </c>
      <c r="G550" s="2">
        <v>0.15063521319196208</v>
      </c>
      <c r="H550" s="2">
        <v>0.24377614947609583</v>
      </c>
      <c r="I550" s="2">
        <v>0.24162735945477185</v>
      </c>
      <c r="J550" s="2">
        <v>0.17089319384791954</v>
      </c>
      <c r="K550" s="2">
        <v>0.31982399395407052</v>
      </c>
      <c r="L550" s="2">
        <v>0.22469972818494527</v>
      </c>
      <c r="M550" s="2">
        <v>0.26443913501090466</v>
      </c>
      <c r="N550" s="2">
        <v>0.22587789192368707</v>
      </c>
      <c r="O550" s="2">
        <v>0.41104819775433477</v>
      </c>
      <c r="P550" s="2">
        <v>0.23903171296706324</v>
      </c>
      <c r="Q550" s="2">
        <v>5.5059368763386483E-2</v>
      </c>
      <c r="R550" s="2">
        <v>5.4935711264149964E-2</v>
      </c>
      <c r="S550" s="2">
        <v>0.21372974023248911</v>
      </c>
      <c r="T550" s="2">
        <v>0.36833783719550517</v>
      </c>
      <c r="U550" s="2">
        <v>-9.1343083119310026E-3</v>
      </c>
      <c r="V550" s="2">
        <v>0.16715538071858491</v>
      </c>
      <c r="W550" s="2">
        <v>0.15581226974379242</v>
      </c>
      <c r="X550" s="2">
        <v>-1.234248527475325E-2</v>
      </c>
      <c r="Y550" s="2">
        <v>0.61639496975722319</v>
      </c>
      <c r="Z550" s="2">
        <v>0.1714383254716659</v>
      </c>
      <c r="AA550" s="2">
        <v>-6.238330321586099E-2</v>
      </c>
      <c r="AB550" s="2">
        <v>0.18698611091499279</v>
      </c>
      <c r="AC550" s="2">
        <v>-0.28450071689001671</v>
      </c>
      <c r="AD550" s="2">
        <v>0.37233541335774761</v>
      </c>
    </row>
    <row r="551" spans="1:30" x14ac:dyDescent="0.25">
      <c r="A551" s="11" t="s">
        <v>43</v>
      </c>
      <c r="B551" s="11" t="s">
        <v>43</v>
      </c>
      <c r="C551" s="11" t="s">
        <v>43</v>
      </c>
      <c r="D551" s="11" t="s">
        <v>43</v>
      </c>
      <c r="E551" s="8" t="s">
        <v>52</v>
      </c>
      <c r="F551" s="2">
        <v>9.5316451559982612E-2</v>
      </c>
      <c r="G551" s="2">
        <v>0.34179986914031418</v>
      </c>
      <c r="H551" s="2">
        <v>-3.3042402572887597E-2</v>
      </c>
      <c r="I551" s="2">
        <v>0.18458105585737644</v>
      </c>
      <c r="J551" s="2">
        <v>4.9981210303283716E-2</v>
      </c>
      <c r="K551" s="2">
        <v>0.34780410964383335</v>
      </c>
      <c r="L551" s="2">
        <v>-0.36550896015044554</v>
      </c>
      <c r="M551" s="2">
        <v>0.27486005308257078</v>
      </c>
      <c r="N551" s="2">
        <v>-0.28544968344538274</v>
      </c>
      <c r="O551" s="2">
        <v>0.185694974941399</v>
      </c>
      <c r="P551" s="2">
        <v>-0.18694589689517793</v>
      </c>
      <c r="Q551" s="2">
        <v>-0.28845882587348531</v>
      </c>
      <c r="R551" s="2">
        <v>-0.16300525522267698</v>
      </c>
      <c r="S551" s="2">
        <v>2.633708317237465E-2</v>
      </c>
      <c r="T551" s="2">
        <v>0.14519474249575184</v>
      </c>
      <c r="U551" s="2">
        <v>-0.25036214859469552</v>
      </c>
      <c r="V551" s="2">
        <v>-0.22834715783723022</v>
      </c>
      <c r="W551" s="2">
        <v>0.37578682319550893</v>
      </c>
      <c r="X551" s="2">
        <v>-0.11212829680414262</v>
      </c>
      <c r="Y551" s="2">
        <v>0.51754515713661564</v>
      </c>
      <c r="Z551" s="2">
        <v>-1.3076745495105122E-3</v>
      </c>
      <c r="AA551" s="2">
        <v>-0.72436710714640895</v>
      </c>
      <c r="AB551" s="2">
        <v>-2.3934157585331083E-2</v>
      </c>
      <c r="AC551" s="2">
        <v>-0.41432799710823237</v>
      </c>
      <c r="AD551" s="2">
        <v>-0.11272331696999691</v>
      </c>
    </row>
    <row r="552" spans="1:30" x14ac:dyDescent="0.25">
      <c r="A552" s="11" t="s">
        <v>43</v>
      </c>
      <c r="B552" s="11" t="s">
        <v>43</v>
      </c>
      <c r="C552" s="11" t="s">
        <v>43</v>
      </c>
      <c r="D552" s="11">
        <v>10</v>
      </c>
      <c r="E552" s="8" t="s">
        <v>50</v>
      </c>
      <c r="F552" s="2">
        <v>-6.0795421107908238E-3</v>
      </c>
      <c r="G552" s="2">
        <v>-1.1002173199504237E-3</v>
      </c>
      <c r="H552" s="2">
        <v>-7.7545691307287137E-3</v>
      </c>
      <c r="I552" s="2">
        <v>-6.4635294525728542E-3</v>
      </c>
      <c r="J552" s="2">
        <v>-1.512735398944651E-3</v>
      </c>
      <c r="K552" s="2">
        <v>-5.1683726738257808E-3</v>
      </c>
      <c r="L552" s="2">
        <v>-3.8550755992744381E-3</v>
      </c>
      <c r="M552" s="2">
        <v>-2.4278772015188599E-3</v>
      </c>
      <c r="N552" s="2">
        <v>-2.4879423203913163E-3</v>
      </c>
      <c r="O552" s="2">
        <v>-2.6099298097935022E-3</v>
      </c>
      <c r="P552" s="2">
        <v>-6.0573181529771482E-3</v>
      </c>
      <c r="Q552" s="2">
        <v>-2.942573771909888E-3</v>
      </c>
      <c r="R552" s="2">
        <v>-2.1693892156918314E-3</v>
      </c>
      <c r="S552" s="2">
        <v>-2.5897017027893278E-3</v>
      </c>
      <c r="T552" s="2">
        <v>-1.0468641972199731E-2</v>
      </c>
      <c r="U552" s="2">
        <v>-1.0743615555926655E-2</v>
      </c>
      <c r="V552" s="2">
        <v>-2.8616203757218343E-3</v>
      </c>
      <c r="W552" s="2">
        <v>-7.3351236432873017E-3</v>
      </c>
      <c r="X552" s="2">
        <v>-8.551355155908066E-3</v>
      </c>
      <c r="Y552" s="2">
        <v>-2.8181453552699352E-3</v>
      </c>
      <c r="Z552" s="2">
        <v>-9.7197586989907509E-3</v>
      </c>
      <c r="AA552" s="2">
        <v>-5.0960422145610688E-3</v>
      </c>
      <c r="AB552" s="2">
        <v>-5.2254614381590618E-3</v>
      </c>
      <c r="AC552" s="2">
        <v>-7.5052251442115627E-3</v>
      </c>
      <c r="AD552" s="2">
        <v>-1.9030932655477475E-2</v>
      </c>
    </row>
    <row r="553" spans="1:30" x14ac:dyDescent="0.25">
      <c r="A553" s="11" t="s">
        <v>43</v>
      </c>
      <c r="B553" s="11" t="s">
        <v>43</v>
      </c>
      <c r="C553" s="11" t="s">
        <v>43</v>
      </c>
      <c r="D553" s="11" t="s">
        <v>43</v>
      </c>
      <c r="E553" s="8" t="s">
        <v>51</v>
      </c>
      <c r="F553" s="2">
        <v>4.6724399815756337E-2</v>
      </c>
      <c r="G553" s="2">
        <v>0.13563312776601943</v>
      </c>
      <c r="H553" s="2">
        <v>3.5069432971015044E-2</v>
      </c>
      <c r="I553" s="2">
        <v>-2.5897559578505248E-2</v>
      </c>
      <c r="J553" s="2">
        <v>9.8387532117553689E-3</v>
      </c>
      <c r="K553" s="2">
        <v>0.10683940391227995</v>
      </c>
      <c r="L553" s="2">
        <v>0.10058062738478782</v>
      </c>
      <c r="M553" s="2">
        <v>2.9733659570675992E-2</v>
      </c>
      <c r="N553" s="2">
        <v>0.12327837293003897</v>
      </c>
      <c r="O553" s="2">
        <v>0.13882658533793796</v>
      </c>
      <c r="P553" s="2">
        <v>0.16978904896440936</v>
      </c>
      <c r="Q553" s="2">
        <v>0.18834268261741829</v>
      </c>
      <c r="R553" s="2">
        <v>0.23573156629473049</v>
      </c>
      <c r="S553" s="2">
        <v>0.10195573268117814</v>
      </c>
      <c r="T553" s="2">
        <v>0.34345561630584071</v>
      </c>
      <c r="U553" s="2">
        <v>0.14841769782863237</v>
      </c>
      <c r="V553" s="2">
        <v>0.44747103864636351</v>
      </c>
      <c r="W553" s="2">
        <v>0.12267013280129797</v>
      </c>
      <c r="X553" s="2">
        <v>0.1342319563149984</v>
      </c>
      <c r="Y553" s="2">
        <v>0.31337065999777247</v>
      </c>
      <c r="Z553" s="2">
        <v>0.1068778457690457</v>
      </c>
      <c r="AA553" s="2">
        <v>0.1859399203091632</v>
      </c>
      <c r="AB553" s="2">
        <v>0.16516849996914232</v>
      </c>
      <c r="AC553" s="2">
        <v>0.36373601689859425</v>
      </c>
      <c r="AD553" s="2">
        <v>8.8226506622087281E-2</v>
      </c>
    </row>
    <row r="554" spans="1:30" x14ac:dyDescent="0.25">
      <c r="A554" s="11" t="s">
        <v>43</v>
      </c>
      <c r="B554" s="11" t="s">
        <v>43</v>
      </c>
      <c r="C554" s="11" t="s">
        <v>43</v>
      </c>
      <c r="D554" s="11" t="s">
        <v>43</v>
      </c>
      <c r="E554" s="8" t="s">
        <v>52</v>
      </c>
      <c r="F554" s="2">
        <v>-1.9204245113089023E-2</v>
      </c>
      <c r="G554" s="2">
        <v>-2.9900218007809003E-2</v>
      </c>
      <c r="H554" s="2">
        <v>2.280414987922097E-2</v>
      </c>
      <c r="I554" s="2">
        <v>9.9037497884499788E-3</v>
      </c>
      <c r="J554" s="2">
        <v>0.12931173709061597</v>
      </c>
      <c r="K554" s="2">
        <v>3.4123779616528398E-2</v>
      </c>
      <c r="L554" s="2">
        <v>-0.35735687908659336</v>
      </c>
      <c r="M554" s="2">
        <v>-0.34190645568175915</v>
      </c>
      <c r="N554" s="2">
        <v>-0.3764189363989936</v>
      </c>
      <c r="O554" s="2">
        <v>-0.18609587352891394</v>
      </c>
      <c r="P554" s="2">
        <v>-0.16068198695789457</v>
      </c>
      <c r="Q554" s="2">
        <v>-0.2807073959565205</v>
      </c>
      <c r="R554" s="2">
        <v>-0.16586313387071827</v>
      </c>
      <c r="S554" s="2">
        <v>-0.37406279745129112</v>
      </c>
      <c r="T554" s="2">
        <v>-0.55318445684478113</v>
      </c>
      <c r="U554" s="2">
        <v>-0.21204849896030689</v>
      </c>
      <c r="V554" s="2">
        <v>-0.48223383873085707</v>
      </c>
      <c r="W554" s="2">
        <v>-0.21702018431294534</v>
      </c>
      <c r="X554" s="2">
        <v>-0.27982412357581321</v>
      </c>
      <c r="Y554" s="2">
        <v>-0.65239814915040872</v>
      </c>
      <c r="Z554" s="2">
        <v>-0.28783047225565483</v>
      </c>
      <c r="AA554" s="2">
        <v>-0.42141930334696343</v>
      </c>
      <c r="AB554" s="2">
        <v>-0.53675047211080928</v>
      </c>
      <c r="AC554" s="2">
        <v>-0.38697774279001762</v>
      </c>
      <c r="AD554" s="2">
        <v>-0.33010416162654904</v>
      </c>
    </row>
    <row r="555" spans="1:30" x14ac:dyDescent="0.25">
      <c r="A555" s="11" t="s">
        <v>43</v>
      </c>
      <c r="B555" s="11" t="s">
        <v>43</v>
      </c>
      <c r="C555" s="11" t="s">
        <v>43</v>
      </c>
      <c r="D555" s="11">
        <v>11</v>
      </c>
      <c r="E555" s="8" t="s">
        <v>50</v>
      </c>
      <c r="F555" s="2">
        <v>9.1455188348655984E-4</v>
      </c>
      <c r="G555" s="2">
        <v>4.2835332812069075E-3</v>
      </c>
      <c r="H555" s="2">
        <v>1.7874427976834252E-3</v>
      </c>
      <c r="I555" s="2">
        <v>-6.870395923147447E-3</v>
      </c>
      <c r="J555" s="2">
        <v>-3.7862289597204502E-3</v>
      </c>
      <c r="K555" s="2">
        <v>-8.5769965857089591E-5</v>
      </c>
      <c r="L555" s="2">
        <v>-1.2242876734599815E-3</v>
      </c>
      <c r="M555" s="2">
        <v>1.0523247211254999E-3</v>
      </c>
      <c r="N555" s="2">
        <v>6.0311980142064257E-4</v>
      </c>
      <c r="O555" s="2">
        <v>-4.3374876782744645E-3</v>
      </c>
      <c r="P555" s="2">
        <v>-4.5384584547035001E-3</v>
      </c>
      <c r="Q555" s="2">
        <v>-4.1571090697365727E-4</v>
      </c>
      <c r="R555" s="2">
        <v>-3.4773031815064992E-3</v>
      </c>
      <c r="S555" s="2">
        <v>-3.4842209192016359E-3</v>
      </c>
      <c r="T555" s="2">
        <v>-3.0771890860882599E-3</v>
      </c>
      <c r="U555" s="2">
        <v>1.2051546592918869E-3</v>
      </c>
      <c r="V555" s="2">
        <v>-1.0455768329451071E-3</v>
      </c>
      <c r="W555" s="2">
        <v>-1.0801090600196727E-2</v>
      </c>
      <c r="X555" s="2">
        <v>-4.218409562045472E-3</v>
      </c>
      <c r="Y555" s="2">
        <v>-7.9721256777970737E-3</v>
      </c>
      <c r="Z555" s="2">
        <v>-6.7732829244485041E-3</v>
      </c>
      <c r="AA555" s="2">
        <v>-1.1315586157373504E-2</v>
      </c>
      <c r="AB555" s="2">
        <v>-3.1202048735181282E-3</v>
      </c>
      <c r="AC555" s="2">
        <v>-1.3186193678861623E-3</v>
      </c>
      <c r="AD555" s="2">
        <v>-1.6192233373104974E-2</v>
      </c>
    </row>
    <row r="556" spans="1:30" x14ac:dyDescent="0.25">
      <c r="A556" s="11" t="s">
        <v>43</v>
      </c>
      <c r="B556" s="11" t="s">
        <v>43</v>
      </c>
      <c r="C556" s="11" t="s">
        <v>43</v>
      </c>
      <c r="D556" s="11" t="s">
        <v>43</v>
      </c>
      <c r="E556" s="8" t="s">
        <v>51</v>
      </c>
      <c r="F556" s="2">
        <v>0.52676742038476387</v>
      </c>
      <c r="G556" s="2">
        <v>0.22655555075401812</v>
      </c>
      <c r="H556" s="2">
        <v>0.38261493778399097</v>
      </c>
      <c r="I556" s="2">
        <v>0.20182952692982395</v>
      </c>
      <c r="J556" s="2">
        <v>0.26941221030833412</v>
      </c>
      <c r="K556" s="2">
        <v>0.5067012582165642</v>
      </c>
      <c r="L556" s="2">
        <v>0.40301479583166711</v>
      </c>
      <c r="M556" s="2">
        <v>0.43072563862912405</v>
      </c>
      <c r="N556" s="2">
        <v>0.22560732524116642</v>
      </c>
      <c r="O556" s="2">
        <v>0.27349335173399003</v>
      </c>
      <c r="P556" s="2">
        <v>1.7936734660808116E-2</v>
      </c>
      <c r="Q556" s="2">
        <v>0.27391619736718881</v>
      </c>
      <c r="R556" s="2">
        <v>5.7570873150456295E-2</v>
      </c>
      <c r="S556" s="2">
        <v>8.7962888094410066E-2</v>
      </c>
      <c r="T556" s="2">
        <v>0.10487131292917772</v>
      </c>
      <c r="U556" s="2">
        <v>0.17942286868253263</v>
      </c>
      <c r="V556" s="2">
        <v>-0.10238623373056578</v>
      </c>
      <c r="W556" s="2">
        <v>5.4457580464802426E-3</v>
      </c>
      <c r="X556" s="2">
        <v>0.27206585463408534</v>
      </c>
      <c r="Y556" s="2">
        <v>-8.1777104675106099E-2</v>
      </c>
      <c r="Z556" s="2">
        <v>4.0668282662044308E-2</v>
      </c>
      <c r="AA556" s="2">
        <v>-0.17576325147145841</v>
      </c>
      <c r="AB556" s="2">
        <v>-3.6538692363487974E-3</v>
      </c>
      <c r="AC556" s="2">
        <v>0.25320187020620827</v>
      </c>
      <c r="AD556" s="2">
        <v>-4.1847941810242185E-2</v>
      </c>
    </row>
    <row r="557" spans="1:30" x14ac:dyDescent="0.25">
      <c r="A557" s="11" t="s">
        <v>43</v>
      </c>
      <c r="B557" s="11" t="s">
        <v>43</v>
      </c>
      <c r="C557" s="11" t="s">
        <v>43</v>
      </c>
      <c r="D557" s="11" t="s">
        <v>43</v>
      </c>
      <c r="E557" s="8" t="s">
        <v>52</v>
      </c>
      <c r="F557" s="2">
        <v>-0.13417501996785539</v>
      </c>
      <c r="G557" s="2">
        <v>-5.0351317045678558E-2</v>
      </c>
      <c r="H557" s="2">
        <v>-0.18259980325710334</v>
      </c>
      <c r="I557" s="2">
        <v>-0.14653443726144216</v>
      </c>
      <c r="J557" s="2">
        <v>-0.16324022743745695</v>
      </c>
      <c r="K557" s="2">
        <v>-0.13736545547076442</v>
      </c>
      <c r="L557" s="2">
        <v>-0.19760176772867077</v>
      </c>
      <c r="M557" s="2">
        <v>-2.184974794964643E-2</v>
      </c>
      <c r="N557" s="2">
        <v>-2.2046456781706692E-3</v>
      </c>
      <c r="O557" s="2">
        <v>-5.4615886926201278E-3</v>
      </c>
      <c r="P557" s="2">
        <v>-1.1048952106062932E-2</v>
      </c>
      <c r="Q557" s="2">
        <v>-0.18385061130667099</v>
      </c>
      <c r="R557" s="2">
        <v>-5.7170203922949074E-2</v>
      </c>
      <c r="S557" s="2">
        <v>-0.11826652613026001</v>
      </c>
      <c r="T557" s="2">
        <v>-9.1511804267489366E-2</v>
      </c>
      <c r="U557" s="2">
        <v>-8.0945082970270022E-3</v>
      </c>
      <c r="V557" s="2">
        <v>-0.17174958743945426</v>
      </c>
      <c r="W557" s="2">
        <v>-0.11183095545664161</v>
      </c>
      <c r="X557" s="2">
        <v>-0.17654858909978022</v>
      </c>
      <c r="Y557" s="2">
        <v>4.4155545557984739E-2</v>
      </c>
      <c r="Z557" s="2">
        <v>-0.10208852444771767</v>
      </c>
      <c r="AA557" s="2">
        <v>-0.12007330681422468</v>
      </c>
      <c r="AB557" s="2">
        <v>4.2450656022522695E-2</v>
      </c>
      <c r="AC557" s="2">
        <v>-8.8677542704105633E-2</v>
      </c>
      <c r="AD557" s="2">
        <v>-5.9130970385183973E-2</v>
      </c>
    </row>
    <row r="558" spans="1:30" x14ac:dyDescent="0.25">
      <c r="A558" s="11" t="s">
        <v>43</v>
      </c>
      <c r="B558" s="11" t="s">
        <v>43</v>
      </c>
      <c r="C558" s="11" t="s">
        <v>43</v>
      </c>
      <c r="D558" s="11">
        <v>12</v>
      </c>
      <c r="E558" s="8" t="s">
        <v>50</v>
      </c>
      <c r="F558" s="2">
        <v>-1.8038875716161376E-2</v>
      </c>
      <c r="G558" s="2">
        <v>-7.3820591047754954E-3</v>
      </c>
      <c r="H558" s="2">
        <v>-1.7129030297760785E-2</v>
      </c>
      <c r="I558" s="2">
        <v>-1.3853361953078137E-2</v>
      </c>
      <c r="J558" s="2">
        <v>-1.1609716999918772E-2</v>
      </c>
      <c r="K558" s="2">
        <v>-1.4083298476332266E-2</v>
      </c>
      <c r="L558" s="2">
        <v>-1.5989418189433901E-2</v>
      </c>
      <c r="M558" s="2">
        <v>-1.0495318075331913E-2</v>
      </c>
      <c r="N558" s="2">
        <v>-1.2067631046764567E-2</v>
      </c>
      <c r="O558" s="2">
        <v>-2.0371372598790381E-2</v>
      </c>
      <c r="P558" s="2">
        <v>-1.5419019144796766E-2</v>
      </c>
      <c r="Q558" s="2">
        <v>-1.2193449536942578E-2</v>
      </c>
      <c r="R558" s="2">
        <v>-1.7469586462172778E-2</v>
      </c>
      <c r="S558" s="2">
        <v>-1.493686777956095E-2</v>
      </c>
      <c r="T558" s="2">
        <v>-6.3530440756839899E-3</v>
      </c>
      <c r="U558" s="2">
        <v>-1.1564952747825895E-2</v>
      </c>
      <c r="V558" s="2">
        <v>-4.0935868648493221E-3</v>
      </c>
      <c r="W558" s="2">
        <v>-1.1387389236438738E-2</v>
      </c>
      <c r="X558" s="2">
        <v>-4.5330187606643646E-3</v>
      </c>
      <c r="Y558" s="2">
        <v>-6.2890880517553803E-3</v>
      </c>
      <c r="Z558" s="2">
        <v>1.8457018407187261E-3</v>
      </c>
      <c r="AA558" s="2">
        <v>-5.3683526009646338E-3</v>
      </c>
      <c r="AB558" s="2">
        <v>-4.5961350842911987E-4</v>
      </c>
      <c r="AC558" s="2">
        <v>-1.2328159441967414E-2</v>
      </c>
      <c r="AD558" s="2">
        <v>4.7644487572066544E-4</v>
      </c>
    </row>
    <row r="559" spans="1:30" x14ac:dyDescent="0.25">
      <c r="A559" s="11" t="s">
        <v>43</v>
      </c>
      <c r="B559" s="11" t="s">
        <v>43</v>
      </c>
      <c r="C559" s="11" t="s">
        <v>43</v>
      </c>
      <c r="D559" s="11" t="s">
        <v>43</v>
      </c>
      <c r="E559" s="8" t="s">
        <v>51</v>
      </c>
      <c r="F559" s="2">
        <v>-9.6735597634163811E-2</v>
      </c>
      <c r="G559" s="2">
        <v>2.4433349787025001E-2</v>
      </c>
      <c r="H559" s="2">
        <v>-1.2138887652984614E-2</v>
      </c>
      <c r="I559" s="2">
        <v>-7.7352457303796855E-3</v>
      </c>
      <c r="J559" s="2">
        <v>-0.10316932384751468</v>
      </c>
      <c r="K559" s="2">
        <v>-9.286191834937893E-2</v>
      </c>
      <c r="L559" s="2">
        <v>-1.0869386377833693E-2</v>
      </c>
      <c r="M559" s="2">
        <v>-8.0634949307169815E-2</v>
      </c>
      <c r="N559" s="2">
        <v>1.9447496956510504E-2</v>
      </c>
      <c r="O559" s="2">
        <v>0.17344297575768669</v>
      </c>
      <c r="P559" s="2">
        <v>0.16072469462889183</v>
      </c>
      <c r="Q559" s="2">
        <v>-5.115636616369023E-2</v>
      </c>
      <c r="R559" s="2">
        <v>0.36295543675577746</v>
      </c>
      <c r="S559" s="2">
        <v>-0.17374075658561297</v>
      </c>
      <c r="T559" s="2">
        <v>0.15245844892169194</v>
      </c>
      <c r="U559" s="2">
        <v>0.43595871151970234</v>
      </c>
      <c r="V559" s="2">
        <v>0.10630226272464388</v>
      </c>
      <c r="W559" s="2">
        <v>9.6020951848962116E-2</v>
      </c>
      <c r="X559" s="2">
        <v>0.10702278726433283</v>
      </c>
      <c r="Y559" s="2">
        <v>0.1197047784807997</v>
      </c>
      <c r="Z559" s="2">
        <v>0.13333591742686215</v>
      </c>
      <c r="AA559" s="2">
        <v>-2.2124143402473491E-2</v>
      </c>
      <c r="AB559" s="2">
        <v>0.15584069627474295</v>
      </c>
      <c r="AC559" s="2">
        <v>0.3816855180294656</v>
      </c>
      <c r="AD559" s="2">
        <v>6.5481397435193767E-2</v>
      </c>
    </row>
    <row r="560" spans="1:30" x14ac:dyDescent="0.25">
      <c r="A560" s="11" t="s">
        <v>43</v>
      </c>
      <c r="B560" s="11" t="s">
        <v>43</v>
      </c>
      <c r="C560" s="11" t="s">
        <v>43</v>
      </c>
      <c r="D560" s="11" t="s">
        <v>43</v>
      </c>
      <c r="E560" s="8" t="s">
        <v>52</v>
      </c>
      <c r="F560" s="2">
        <v>-8.9668042072848942E-3</v>
      </c>
      <c r="G560" s="2">
        <v>-0.22548182550817791</v>
      </c>
      <c r="H560" s="2">
        <v>7.4886836838718215E-3</v>
      </c>
      <c r="I560" s="2">
        <v>8.4763390509745032E-2</v>
      </c>
      <c r="J560" s="2">
        <v>-4.8863493559390327E-2</v>
      </c>
      <c r="K560" s="2">
        <v>4.497894483686761E-2</v>
      </c>
      <c r="L560" s="2">
        <v>-8.0281409074296789E-2</v>
      </c>
      <c r="M560" s="2">
        <v>-0.14968943697948434</v>
      </c>
      <c r="N560" s="2">
        <v>2.1158803234868446E-3</v>
      </c>
      <c r="O560" s="2">
        <v>0.33192740025809936</v>
      </c>
      <c r="P560" s="2">
        <v>0.13471598161907289</v>
      </c>
      <c r="Q560" s="2">
        <v>-4.1972376493096854E-2</v>
      </c>
      <c r="R560" s="2">
        <v>9.371585775466507E-4</v>
      </c>
      <c r="S560" s="2">
        <v>2.161059788627559E-3</v>
      </c>
      <c r="T560" s="2">
        <v>6.5394917441370451E-2</v>
      </c>
      <c r="U560" s="2">
        <v>0.42350996050928236</v>
      </c>
      <c r="V560" s="2">
        <v>-0.10043702297309398</v>
      </c>
      <c r="W560" s="2">
        <v>8.544568070802451E-2</v>
      </c>
      <c r="X560" s="2">
        <v>0.24609687619681769</v>
      </c>
      <c r="Y560" s="2">
        <v>8.750831011018495E-2</v>
      </c>
      <c r="Z560" s="2">
        <v>0.19898091110710747</v>
      </c>
      <c r="AA560" s="2">
        <v>-9.9362520753179372E-3</v>
      </c>
      <c r="AB560" s="2">
        <v>0.47146499632692063</v>
      </c>
      <c r="AC560" s="2">
        <v>0.10607036587843646</v>
      </c>
      <c r="AD560" s="2">
        <v>0.11685933095534311</v>
      </c>
    </row>
    <row r="561" spans="1:31" x14ac:dyDescent="0.25">
      <c r="A561" s="11" t="s">
        <v>43</v>
      </c>
      <c r="B561" s="11" t="s">
        <v>43</v>
      </c>
      <c r="C561" s="11" t="s">
        <v>43</v>
      </c>
      <c r="D561" s="11">
        <v>1</v>
      </c>
      <c r="E561" s="8" t="s">
        <v>50</v>
      </c>
      <c r="F561" s="2">
        <v>1.1452997634912321E-3</v>
      </c>
      <c r="G561" s="2">
        <v>3.8652009950539343E-3</v>
      </c>
      <c r="H561" s="2">
        <v>-1.6320589614965044E-3</v>
      </c>
      <c r="I561" s="2">
        <v>3.5127687286770144E-3</v>
      </c>
      <c r="J561" s="2">
        <v>2.5965657393034675E-5</v>
      </c>
      <c r="K561" s="2">
        <v>1.3124858476132658E-3</v>
      </c>
      <c r="L561" s="2">
        <v>1.9753155659238512E-3</v>
      </c>
      <c r="M561" s="2">
        <v>2.2890371152693894E-3</v>
      </c>
      <c r="N561" s="2">
        <v>-2.1044690534722632E-4</v>
      </c>
      <c r="O561" s="2">
        <v>2.7080221536315415E-3</v>
      </c>
      <c r="P561" s="2">
        <v>3.7117414396002171E-3</v>
      </c>
      <c r="Q561" s="2">
        <v>1.4049435115154499E-3</v>
      </c>
      <c r="R561" s="2">
        <v>2.9476159534234671E-3</v>
      </c>
      <c r="S561" s="2">
        <v>1.7477309614048167E-3</v>
      </c>
      <c r="T561" s="2">
        <v>4.506986030276907E-3</v>
      </c>
      <c r="U561" s="2">
        <v>1.8480232648114105E-3</v>
      </c>
      <c r="V561" s="2">
        <v>8.292039119259513E-3</v>
      </c>
      <c r="W561" s="2">
        <v>1.3797966030529654E-3</v>
      </c>
      <c r="X561" s="2">
        <v>2.6193258525663396E-3</v>
      </c>
      <c r="Y561" s="2">
        <v>4.7806683818420129E-3</v>
      </c>
      <c r="Z561" s="2">
        <v>6.9027766930266268E-3</v>
      </c>
      <c r="AA561" s="2">
        <v>2.1458541517037932E-3</v>
      </c>
      <c r="AB561" s="2">
        <v>5.1089236125883954E-3</v>
      </c>
      <c r="AC561" s="2">
        <v>1.2266116992730447E-3</v>
      </c>
      <c r="AD561" s="2">
        <v>6.6849063630092303E-3</v>
      </c>
    </row>
    <row r="562" spans="1:31" x14ac:dyDescent="0.25">
      <c r="A562" s="11" t="s">
        <v>43</v>
      </c>
      <c r="B562" s="11" t="s">
        <v>43</v>
      </c>
      <c r="C562" s="11" t="s">
        <v>43</v>
      </c>
      <c r="D562" s="11" t="s">
        <v>43</v>
      </c>
      <c r="E562" s="8" t="s">
        <v>51</v>
      </c>
      <c r="F562" s="2">
        <v>-6.5004785693393283E-2</v>
      </c>
      <c r="G562" s="2">
        <v>-0.27084057283911972</v>
      </c>
      <c r="H562" s="2">
        <v>-0.19946358397714703</v>
      </c>
      <c r="I562" s="2">
        <v>-8.9155270266798092E-2</v>
      </c>
      <c r="J562" s="2">
        <v>-0.31538635261744763</v>
      </c>
      <c r="K562" s="2">
        <v>-0.17694444525610234</v>
      </c>
      <c r="L562" s="2">
        <v>-8.769476501953892E-2</v>
      </c>
      <c r="M562" s="2">
        <v>-0.15031748317999241</v>
      </c>
      <c r="N562" s="2">
        <v>-0.26853383243520901</v>
      </c>
      <c r="O562" s="2">
        <v>-0.18022060220330777</v>
      </c>
      <c r="P562" s="2">
        <v>-0.10927095008412378</v>
      </c>
      <c r="Q562" s="2">
        <v>-0.24794153222096696</v>
      </c>
      <c r="R562" s="2">
        <v>-0.10168233993933341</v>
      </c>
      <c r="S562" s="2">
        <v>-0.28292245369891317</v>
      </c>
      <c r="T562" s="2">
        <v>-0.29655295952640098</v>
      </c>
      <c r="U562" s="2">
        <v>-0.32461032276595686</v>
      </c>
      <c r="V562" s="2">
        <v>0.2877544936371324</v>
      </c>
      <c r="W562" s="2">
        <v>-0.16864602358635172</v>
      </c>
      <c r="X562" s="2">
        <v>-0.18457684383126938</v>
      </c>
      <c r="Y562" s="2">
        <v>-0.28473234316338147</v>
      </c>
      <c r="Z562" s="2">
        <v>-0.18983943472016271</v>
      </c>
      <c r="AA562" s="2">
        <v>0.11040509768604269</v>
      </c>
      <c r="AB562" s="2">
        <v>-0.15221348951931496</v>
      </c>
      <c r="AC562" s="2">
        <v>-0.22062849857119518</v>
      </c>
      <c r="AD562" s="2">
        <v>0.27367855448894873</v>
      </c>
    </row>
    <row r="563" spans="1:31" x14ac:dyDescent="0.25">
      <c r="A563" s="11" t="s">
        <v>43</v>
      </c>
      <c r="B563" s="11" t="s">
        <v>43</v>
      </c>
      <c r="C563" s="11" t="s">
        <v>43</v>
      </c>
      <c r="D563" s="11" t="s">
        <v>43</v>
      </c>
      <c r="E563" s="8" t="s">
        <v>52</v>
      </c>
      <c r="F563" s="2">
        <v>0.13281341367333513</v>
      </c>
      <c r="G563" s="2">
        <v>0.12861470851405923</v>
      </c>
      <c r="H563" s="2">
        <v>7.4690416517793679E-2</v>
      </c>
      <c r="I563" s="2">
        <v>2.9921178796886463E-2</v>
      </c>
      <c r="J563" s="2">
        <v>0.13451572254785565</v>
      </c>
      <c r="K563" s="2">
        <v>7.6329778179368896E-2</v>
      </c>
      <c r="L563" s="2">
        <v>5.6307959799254931E-2</v>
      </c>
      <c r="M563" s="2">
        <v>0.20228698247578597</v>
      </c>
      <c r="N563" s="2">
        <v>1.7256301962940441E-2</v>
      </c>
      <c r="O563" s="2">
        <v>0.24355638789331471</v>
      </c>
      <c r="P563" s="2">
        <v>1.1907814407061046E-2</v>
      </c>
      <c r="Q563" s="2">
        <v>3.894949752061428E-2</v>
      </c>
      <c r="R563" s="2">
        <v>0.17295509385731447</v>
      </c>
      <c r="S563" s="2">
        <v>-7.996752407899127E-2</v>
      </c>
      <c r="T563" s="2">
        <v>6.7720713620531984E-3</v>
      </c>
      <c r="U563" s="2">
        <v>-0.49671163270841062</v>
      </c>
      <c r="V563" s="2">
        <v>-0.42406506096827806</v>
      </c>
      <c r="W563" s="2">
        <v>-0.19361971501701486</v>
      </c>
      <c r="X563" s="2">
        <v>-0.17077960058409344</v>
      </c>
      <c r="Y563" s="2">
        <v>1.4541782813067117E-2</v>
      </c>
      <c r="Z563" s="2">
        <v>0.14540925356419487</v>
      </c>
      <c r="AA563" s="2">
        <v>-0.33141556016777091</v>
      </c>
      <c r="AB563" s="2">
        <v>-0.10064627760616129</v>
      </c>
      <c r="AC563" s="2">
        <v>-0.3613801905402213</v>
      </c>
      <c r="AD563" s="2">
        <v>-0.10784532853148728</v>
      </c>
    </row>
    <row r="564" spans="1:31" x14ac:dyDescent="0.25">
      <c r="A564" s="11" t="s">
        <v>43</v>
      </c>
      <c r="B564" s="11" t="s">
        <v>43</v>
      </c>
      <c r="C564" s="11" t="s">
        <v>43</v>
      </c>
      <c r="D564" s="11">
        <v>2</v>
      </c>
      <c r="E564" s="8" t="s">
        <v>50</v>
      </c>
      <c r="F564" s="2">
        <v>-7.3251443485206763E-3</v>
      </c>
      <c r="G564" s="2">
        <v>-8.8578079889514647E-3</v>
      </c>
      <c r="H564" s="2">
        <v>-1.3232663163739493E-2</v>
      </c>
      <c r="I564" s="2">
        <v>-9.5227348114098175E-3</v>
      </c>
      <c r="J564" s="2">
        <v>-1.0154401769199774E-2</v>
      </c>
      <c r="K564" s="2">
        <v>-1.0422472380620149E-2</v>
      </c>
      <c r="L564" s="2">
        <v>-1.1796745547770278E-2</v>
      </c>
      <c r="M564" s="2">
        <v>-1.1193596375273698E-2</v>
      </c>
      <c r="N564" s="2">
        <v>-7.140965094689841E-3</v>
      </c>
      <c r="O564" s="2">
        <v>-1.3578519410927725E-2</v>
      </c>
      <c r="P564" s="2">
        <v>-9.6305897400669766E-3</v>
      </c>
      <c r="Q564" s="2">
        <v>-1.3954358036279082E-2</v>
      </c>
      <c r="R564" s="2">
        <v>-1.2748709045029533E-2</v>
      </c>
      <c r="S564" s="2">
        <v>-5.7973690542301639E-3</v>
      </c>
      <c r="T564" s="2">
        <v>-5.36766858437658E-3</v>
      </c>
      <c r="U564" s="2">
        <v>-1.267344084022724E-2</v>
      </c>
      <c r="V564" s="2">
        <v>-9.953516424526976E-4</v>
      </c>
      <c r="W564" s="2">
        <v>-3.7686002300828707E-3</v>
      </c>
      <c r="X564" s="2">
        <v>-1.4685343876072413E-3</v>
      </c>
      <c r="Y564" s="2">
        <v>-1.8622807920466275E-3</v>
      </c>
      <c r="Z564" s="2">
        <v>-1.4457709106761173E-3</v>
      </c>
      <c r="AA564" s="2">
        <v>6.9559512015041059E-4</v>
      </c>
      <c r="AB564" s="2">
        <v>-1.2383611973402792E-3</v>
      </c>
      <c r="AC564" s="2">
        <v>-7.2843150333675001E-3</v>
      </c>
      <c r="AD564" s="2">
        <v>-2.7702347830718481E-3</v>
      </c>
    </row>
    <row r="565" spans="1:31" x14ac:dyDescent="0.25">
      <c r="A565" s="11" t="s">
        <v>43</v>
      </c>
      <c r="B565" s="11" t="s">
        <v>43</v>
      </c>
      <c r="C565" s="11" t="s">
        <v>43</v>
      </c>
      <c r="D565" s="11" t="s">
        <v>43</v>
      </c>
      <c r="E565" s="8" t="s">
        <v>51</v>
      </c>
      <c r="F565" s="2">
        <v>1.8620462162453524E-2</v>
      </c>
      <c r="G565" s="2">
        <v>3.1726268275067769E-2</v>
      </c>
      <c r="H565" s="2">
        <v>7.3744909068862427E-2</v>
      </c>
      <c r="I565" s="2">
        <v>4.4588308018038487E-2</v>
      </c>
      <c r="J565" s="2">
        <v>6.9440340633394132E-2</v>
      </c>
      <c r="K565" s="2">
        <v>4.7762630683841845E-2</v>
      </c>
      <c r="L565" s="2">
        <v>-2.2269696305123655E-3</v>
      </c>
      <c r="M565" s="2">
        <v>0.14423401134980637</v>
      </c>
      <c r="N565" s="2">
        <v>7.5119321202664319E-2</v>
      </c>
      <c r="O565" s="2">
        <v>-2.7614043852184141E-2</v>
      </c>
      <c r="P565" s="2">
        <v>-1.1510407925532274E-2</v>
      </c>
      <c r="Q565" s="2">
        <v>-1.8793827011876554E-2</v>
      </c>
      <c r="R565" s="2">
        <v>8.7209129296974622E-2</v>
      </c>
      <c r="S565" s="2">
        <v>-4.1227301551656987E-3</v>
      </c>
      <c r="T565" s="2">
        <v>7.792937607142203E-2</v>
      </c>
      <c r="U565" s="2">
        <v>0.10187675626516816</v>
      </c>
      <c r="V565" s="2">
        <v>1.1686423757131291E-3</v>
      </c>
      <c r="W565" s="2">
        <v>-6.0558492281899377E-2</v>
      </c>
      <c r="X565" s="2">
        <v>0.17445531963357458</v>
      </c>
      <c r="Y565" s="2">
        <v>0.12283606166866848</v>
      </c>
      <c r="Z565" s="2">
        <v>7.2347754764224892E-2</v>
      </c>
      <c r="AA565" s="2">
        <v>-8.1187299353288916E-2</v>
      </c>
      <c r="AB565" s="2">
        <v>6.7601994380224073E-2</v>
      </c>
      <c r="AC565" s="2">
        <v>-5.1619545699122131E-2</v>
      </c>
      <c r="AD565" s="2">
        <v>5.4676707837284962E-2</v>
      </c>
    </row>
    <row r="566" spans="1:31" x14ac:dyDescent="0.25">
      <c r="A566" s="11" t="s">
        <v>43</v>
      </c>
      <c r="B566" s="11" t="s">
        <v>43</v>
      </c>
      <c r="C566" s="11" t="s">
        <v>43</v>
      </c>
      <c r="D566" s="11" t="s">
        <v>43</v>
      </c>
      <c r="E566" s="8" t="s">
        <v>52</v>
      </c>
      <c r="F566" s="2">
        <v>0.11225742325798113</v>
      </c>
      <c r="G566" s="2">
        <v>-0.25747900747391339</v>
      </c>
      <c r="H566" s="2">
        <v>-1.1324963587416243E-2</v>
      </c>
      <c r="I566" s="2">
        <v>0.12587059303581066</v>
      </c>
      <c r="J566" s="2">
        <v>-6.861396372357921E-2</v>
      </c>
      <c r="K566" s="2">
        <v>-8.3108304666541774E-2</v>
      </c>
      <c r="L566" s="2">
        <v>-0.12895178059155124</v>
      </c>
      <c r="M566" s="2">
        <v>-0.15411643623987692</v>
      </c>
      <c r="N566" s="2">
        <v>-0.11011639459778365</v>
      </c>
      <c r="O566" s="2">
        <v>-9.8845568829878994E-2</v>
      </c>
      <c r="P566" s="2">
        <v>-0.16617902148544503</v>
      </c>
      <c r="Q566" s="2">
        <v>-0.19782978884038213</v>
      </c>
      <c r="R566" s="2">
        <v>-9.1634843973932817E-2</v>
      </c>
      <c r="S566" s="2">
        <v>-0.21140936257636272</v>
      </c>
      <c r="T566" s="2">
        <v>-4.5986707397313267E-2</v>
      </c>
      <c r="U566" s="2">
        <v>0.14025054373851195</v>
      </c>
      <c r="V566" s="2">
        <v>8.3067169967786323E-3</v>
      </c>
      <c r="W566" s="2">
        <v>-0.17432896154550201</v>
      </c>
      <c r="X566" s="2">
        <v>6.9573376053581285E-2</v>
      </c>
      <c r="Y566" s="2">
        <v>9.7598471195746977E-3</v>
      </c>
      <c r="Z566" s="2">
        <v>1.3392206657362972E-2</v>
      </c>
      <c r="AA566" s="2">
        <v>7.469654126813588E-2</v>
      </c>
      <c r="AB566" s="2">
        <v>0.20065142631012134</v>
      </c>
      <c r="AC566" s="2">
        <v>-7.1004501185118141E-2</v>
      </c>
      <c r="AD566" s="2">
        <v>-0.12179232863237929</v>
      </c>
    </row>
    <row r="567" spans="1:31" s="13" customFormat="1" x14ac:dyDescent="0.25">
      <c r="A567" s="12" t="s">
        <v>43</v>
      </c>
      <c r="B567" s="11" t="s">
        <v>43</v>
      </c>
      <c r="C567" s="11" t="s">
        <v>43</v>
      </c>
      <c r="D567" s="12" t="s">
        <v>43</v>
      </c>
      <c r="E567" s="13" t="s">
        <v>55</v>
      </c>
      <c r="F567" s="14">
        <f t="shared" ref="F567:AD567" si="190">1-(SUMX2PY2(F577:F751,F370:F544)-2*SUMPRODUCT(F577:F751,F370:F544))/COUNT(F370:F544)/STDEV(F370:F544)^2</f>
        <v>6.5901437971543353E-2</v>
      </c>
      <c r="G567" s="14">
        <f t="shared" si="190"/>
        <v>5.3345895144738087E-2</v>
      </c>
      <c r="H567" s="14">
        <f t="shared" si="190"/>
        <v>6.9362099502639607E-2</v>
      </c>
      <c r="I567" s="14">
        <f t="shared" si="190"/>
        <v>4.5966226987647074E-2</v>
      </c>
      <c r="J567" s="14">
        <f t="shared" si="190"/>
        <v>5.6051840782266771E-2</v>
      </c>
      <c r="K567" s="14">
        <f t="shared" si="190"/>
        <v>8.3699956245289475E-2</v>
      </c>
      <c r="L567" s="14">
        <f t="shared" si="190"/>
        <v>-4.5920510635540923E-2</v>
      </c>
      <c r="M567" s="14">
        <f t="shared" si="190"/>
        <v>3.152904122811484E-2</v>
      </c>
      <c r="N567" s="14">
        <f t="shared" si="190"/>
        <v>-4.1665006819690431E-2</v>
      </c>
      <c r="O567" s="14">
        <f t="shared" si="190"/>
        <v>3.5861027343208285E-2</v>
      </c>
      <c r="P567" s="14">
        <f t="shared" si="190"/>
        <v>-4.028092166783015E-3</v>
      </c>
      <c r="Q567" s="14">
        <f t="shared" si="190"/>
        <v>-1.7622079750675201E-2</v>
      </c>
      <c r="R567" s="14">
        <f t="shared" si="190"/>
        <v>1.0213168083674229E-2</v>
      </c>
      <c r="S567" s="14">
        <f t="shared" si="190"/>
        <v>-2.9894105611318889E-3</v>
      </c>
      <c r="T567" s="14">
        <f t="shared" si="190"/>
        <v>-5.2290971469407754E-2</v>
      </c>
      <c r="U567" s="14">
        <f t="shared" si="190"/>
        <v>-4.2590621428606701E-2</v>
      </c>
      <c r="V567" s="14">
        <f t="shared" si="190"/>
        <v>6.0376949121435985E-2</v>
      </c>
      <c r="W567" s="14">
        <f t="shared" si="190"/>
        <v>-8.0002723344365645E-2</v>
      </c>
      <c r="X567" s="14">
        <f t="shared" si="190"/>
        <v>-3.2398108477074139E-3</v>
      </c>
      <c r="Y567" s="14">
        <f t="shared" si="190"/>
        <v>-0.17312485152071866</v>
      </c>
      <c r="Z567" s="14">
        <f t="shared" si="190"/>
        <v>-1.670373693153393E-2</v>
      </c>
      <c r="AA567" s="14">
        <f t="shared" si="190"/>
        <v>-2.0303113126884931E-3</v>
      </c>
      <c r="AB567" s="14">
        <f t="shared" si="190"/>
        <v>-9.0874336666192157E-2</v>
      </c>
      <c r="AC567" s="14">
        <f t="shared" si="190"/>
        <v>7.2321839580846703E-3</v>
      </c>
      <c r="AD567" s="14">
        <f t="shared" si="190"/>
        <v>-1.03742141807317E-2</v>
      </c>
      <c r="AE567" s="14">
        <f>AVERAGE(A567:AD567)</f>
        <v>-2.5566740506852616E-3</v>
      </c>
    </row>
    <row r="568" spans="1:31" s="13" customFormat="1" x14ac:dyDescent="0.25">
      <c r="A568" s="12" t="s">
        <v>43</v>
      </c>
      <c r="B568" s="11" t="s">
        <v>43</v>
      </c>
      <c r="C568" s="11" t="s">
        <v>43</v>
      </c>
      <c r="D568" s="12" t="s">
        <v>43</v>
      </c>
      <c r="E568" s="13" t="s">
        <v>57</v>
      </c>
      <c r="F568" s="14">
        <f t="shared" ref="F568:AD568" si="191">CORREL(F577:F751,F370:F544)</f>
        <v>0.2460348033082011</v>
      </c>
      <c r="G568" s="14">
        <f t="shared" si="191"/>
        <v>0.21887296265728368</v>
      </c>
      <c r="H568" s="14">
        <f t="shared" si="191"/>
        <v>0.25300915803641616</v>
      </c>
      <c r="I568" s="14">
        <f t="shared" si="191"/>
        <v>0.20120462252237059</v>
      </c>
      <c r="J568" s="14">
        <f t="shared" si="191"/>
        <v>0.22500412543901457</v>
      </c>
      <c r="K568" s="14">
        <f t="shared" si="191"/>
        <v>0.28006052124351211</v>
      </c>
      <c r="L568" s="14">
        <f t="shared" si="191"/>
        <v>0.10007954006170632</v>
      </c>
      <c r="M568" s="14">
        <f t="shared" si="191"/>
        <v>0.19342224080961551</v>
      </c>
      <c r="N568" s="14">
        <f t="shared" si="191"/>
        <v>5.6028489227841163E-2</v>
      </c>
      <c r="O568" s="14">
        <f t="shared" si="191"/>
        <v>0.21891889521838642</v>
      </c>
      <c r="P568" s="14">
        <f t="shared" si="191"/>
        <v>9.5825294838315658E-2</v>
      </c>
      <c r="Q568" s="14">
        <f t="shared" si="191"/>
        <v>8.4335355988519836E-2</v>
      </c>
      <c r="R568" s="14">
        <f t="shared" si="191"/>
        <v>0.11886885285455684</v>
      </c>
      <c r="S568" s="14">
        <f t="shared" si="191"/>
        <v>0.12237572640383534</v>
      </c>
      <c r="T568" s="14">
        <f t="shared" si="191"/>
        <v>0.13495656225447936</v>
      </c>
      <c r="U568" s="14">
        <f t="shared" si="191"/>
        <v>0.15094784208003503</v>
      </c>
      <c r="V568" s="14">
        <f t="shared" si="191"/>
        <v>0.26952474891290401</v>
      </c>
      <c r="W568" s="14">
        <f t="shared" si="191"/>
        <v>-3.201958870453505E-2</v>
      </c>
      <c r="X568" s="14">
        <f t="shared" si="191"/>
        <v>0.14002891667491821</v>
      </c>
      <c r="Y568" s="14">
        <f t="shared" si="191"/>
        <v>3.6140902854839396E-2</v>
      </c>
      <c r="Z568" s="14">
        <f t="shared" si="191"/>
        <v>6.3332610658289115E-2</v>
      </c>
      <c r="AA568" s="14">
        <f t="shared" si="191"/>
        <v>0.23842614997198075</v>
      </c>
      <c r="AB568" s="14">
        <f t="shared" si="191"/>
        <v>5.5145059009434595E-2</v>
      </c>
      <c r="AC568" s="14">
        <f t="shared" si="191"/>
        <v>0.19663474891095764</v>
      </c>
      <c r="AD568" s="14">
        <f t="shared" si="191"/>
        <v>0.11069014184302554</v>
      </c>
      <c r="AE568" s="14">
        <f>AVERAGE(A568:AD568)</f>
        <v>0.15111394732303618</v>
      </c>
    </row>
    <row r="569" spans="1:31" s="8" customFormat="1" x14ac:dyDescent="0.25">
      <c r="A569" s="11" t="s">
        <v>43</v>
      </c>
      <c r="B569" s="11" t="s">
        <v>43</v>
      </c>
      <c r="C569" s="11" t="s">
        <v>43</v>
      </c>
      <c r="D569" s="11" t="s">
        <v>43</v>
      </c>
      <c r="E569" s="11" t="s">
        <v>43</v>
      </c>
      <c r="F569" s="11" t="s">
        <v>43</v>
      </c>
      <c r="G569" s="11" t="s">
        <v>43</v>
      </c>
      <c r="H569" s="11" t="s">
        <v>43</v>
      </c>
      <c r="I569" s="11" t="s">
        <v>43</v>
      </c>
      <c r="J569" s="11" t="s">
        <v>43</v>
      </c>
      <c r="K569" s="11" t="s">
        <v>43</v>
      </c>
      <c r="L569" s="11" t="s">
        <v>43</v>
      </c>
      <c r="M569" s="11" t="s">
        <v>43</v>
      </c>
      <c r="N569" s="11" t="s">
        <v>43</v>
      </c>
      <c r="O569" s="11" t="s">
        <v>43</v>
      </c>
      <c r="P569" s="11" t="s">
        <v>43</v>
      </c>
      <c r="Q569" s="11" t="s">
        <v>43</v>
      </c>
      <c r="R569" s="11" t="s">
        <v>43</v>
      </c>
      <c r="S569" s="11" t="s">
        <v>43</v>
      </c>
      <c r="T569" s="11" t="s">
        <v>43</v>
      </c>
      <c r="U569" s="11" t="s">
        <v>43</v>
      </c>
      <c r="V569" s="11" t="s">
        <v>43</v>
      </c>
      <c r="W569" s="11" t="s">
        <v>43</v>
      </c>
      <c r="X569" s="11" t="s">
        <v>43</v>
      </c>
      <c r="Y569" s="11" t="s">
        <v>43</v>
      </c>
      <c r="Z569" s="11" t="s">
        <v>43</v>
      </c>
      <c r="AA569" s="11" t="s">
        <v>43</v>
      </c>
      <c r="AB569" s="11" t="s">
        <v>43</v>
      </c>
      <c r="AC569" s="11" t="s">
        <v>43</v>
      </c>
      <c r="AD569" s="11" t="s">
        <v>43</v>
      </c>
    </row>
    <row r="570" spans="1:31" x14ac:dyDescent="0.25">
      <c r="A570" s="8" t="s">
        <v>13</v>
      </c>
      <c r="B570" s="11" t="s">
        <v>43</v>
      </c>
      <c r="C570" s="11" t="s">
        <v>43</v>
      </c>
      <c r="D570" s="8">
        <v>1371</v>
      </c>
      <c r="E570" s="8">
        <v>8</v>
      </c>
      <c r="F570" s="1" t="s">
        <v>43</v>
      </c>
      <c r="G570" s="1" t="s">
        <v>43</v>
      </c>
      <c r="H570" s="1" t="s">
        <v>43</v>
      </c>
      <c r="I570" s="1" t="s">
        <v>43</v>
      </c>
      <c r="J570" s="1" t="s">
        <v>43</v>
      </c>
      <c r="K570" s="1" t="s">
        <v>43</v>
      </c>
      <c r="L570" s="1" t="s">
        <v>43</v>
      </c>
      <c r="M570" s="1" t="s">
        <v>43</v>
      </c>
      <c r="N570" s="1" t="s">
        <v>43</v>
      </c>
      <c r="O570" s="1" t="s">
        <v>43</v>
      </c>
      <c r="P570" s="1" t="s">
        <v>43</v>
      </c>
      <c r="Q570" s="1" t="s">
        <v>43</v>
      </c>
      <c r="R570" s="1" t="s">
        <v>43</v>
      </c>
      <c r="S570" s="1" t="s">
        <v>43</v>
      </c>
      <c r="T570" s="1" t="s">
        <v>43</v>
      </c>
      <c r="U570" s="1" t="s">
        <v>43</v>
      </c>
      <c r="V570" s="1" t="s">
        <v>43</v>
      </c>
      <c r="W570" s="1" t="s">
        <v>43</v>
      </c>
      <c r="X570" s="1" t="s">
        <v>43</v>
      </c>
      <c r="Y570" s="1" t="s">
        <v>43</v>
      </c>
      <c r="Z570" s="1" t="s">
        <v>43</v>
      </c>
      <c r="AA570" s="1" t="s">
        <v>43</v>
      </c>
      <c r="AB570" s="1" t="s">
        <v>43</v>
      </c>
      <c r="AC570" s="1" t="s">
        <v>43</v>
      </c>
      <c r="AD570" s="1" t="s">
        <v>43</v>
      </c>
    </row>
    <row r="571" spans="1:31" x14ac:dyDescent="0.25">
      <c r="A571" s="8" t="s">
        <v>12</v>
      </c>
      <c r="B571" s="11" t="s">
        <v>43</v>
      </c>
      <c r="C571" s="11" t="s">
        <v>43</v>
      </c>
      <c r="D571" s="8">
        <v>1371</v>
      </c>
      <c r="E571" s="8">
        <v>9</v>
      </c>
      <c r="F571" s="1" t="s">
        <v>43</v>
      </c>
      <c r="G571" s="1" t="s">
        <v>43</v>
      </c>
      <c r="H571" s="1" t="s">
        <v>43</v>
      </c>
      <c r="I571" s="1" t="s">
        <v>43</v>
      </c>
      <c r="J571" s="1" t="s">
        <v>43</v>
      </c>
      <c r="K571" s="1" t="s">
        <v>43</v>
      </c>
      <c r="L571" s="1" t="s">
        <v>43</v>
      </c>
      <c r="M571" s="1" t="s">
        <v>43</v>
      </c>
      <c r="N571" s="1" t="s">
        <v>43</v>
      </c>
      <c r="O571" s="1" t="s">
        <v>43</v>
      </c>
      <c r="P571" s="1" t="s">
        <v>43</v>
      </c>
      <c r="Q571" s="1" t="s">
        <v>43</v>
      </c>
      <c r="R571" s="1" t="s">
        <v>43</v>
      </c>
      <c r="S571" s="1" t="s">
        <v>43</v>
      </c>
      <c r="T571" s="1" t="s">
        <v>43</v>
      </c>
      <c r="U571" s="1" t="s">
        <v>43</v>
      </c>
      <c r="V571" s="1" t="s">
        <v>43</v>
      </c>
      <c r="W571" s="1" t="s">
        <v>43</v>
      </c>
      <c r="X571" s="1" t="s">
        <v>43</v>
      </c>
      <c r="Y571" s="1" t="s">
        <v>43</v>
      </c>
      <c r="Z571" s="1" t="s">
        <v>43</v>
      </c>
      <c r="AA571" s="1" t="s">
        <v>43</v>
      </c>
      <c r="AB571" s="1" t="s">
        <v>43</v>
      </c>
      <c r="AC571" s="1" t="s">
        <v>43</v>
      </c>
      <c r="AD571" s="1" t="s">
        <v>43</v>
      </c>
    </row>
    <row r="572" spans="1:31" x14ac:dyDescent="0.25">
      <c r="A572" s="8" t="s">
        <v>11</v>
      </c>
      <c r="B572" s="11" t="s">
        <v>43</v>
      </c>
      <c r="C572" s="11" t="s">
        <v>43</v>
      </c>
      <c r="D572" s="8">
        <v>1371</v>
      </c>
      <c r="E572" s="8">
        <v>10</v>
      </c>
      <c r="F572" s="1" t="s">
        <v>43</v>
      </c>
      <c r="G572" s="1" t="s">
        <v>43</v>
      </c>
      <c r="H572" s="1" t="s">
        <v>43</v>
      </c>
      <c r="I572" s="1" t="s">
        <v>43</v>
      </c>
      <c r="J572" s="1" t="s">
        <v>43</v>
      </c>
      <c r="K572" s="1" t="s">
        <v>43</v>
      </c>
      <c r="L572" s="1" t="s">
        <v>43</v>
      </c>
      <c r="M572" s="1" t="s">
        <v>43</v>
      </c>
      <c r="N572" s="1" t="s">
        <v>43</v>
      </c>
      <c r="O572" s="1" t="s">
        <v>43</v>
      </c>
      <c r="P572" s="1" t="s">
        <v>43</v>
      </c>
      <c r="Q572" s="1" t="s">
        <v>43</v>
      </c>
      <c r="R572" s="1" t="s">
        <v>43</v>
      </c>
      <c r="S572" s="1" t="s">
        <v>43</v>
      </c>
      <c r="T572" s="1" t="s">
        <v>43</v>
      </c>
      <c r="U572" s="1" t="s">
        <v>43</v>
      </c>
      <c r="V572" s="1" t="s">
        <v>43</v>
      </c>
      <c r="W572" s="1" t="s">
        <v>43</v>
      </c>
      <c r="X572" s="1" t="s">
        <v>43</v>
      </c>
      <c r="Y572" s="1" t="s">
        <v>43</v>
      </c>
      <c r="Z572" s="1" t="s">
        <v>43</v>
      </c>
      <c r="AA572" s="1" t="s">
        <v>43</v>
      </c>
      <c r="AB572" s="1" t="s">
        <v>43</v>
      </c>
      <c r="AC572" s="1" t="s">
        <v>43</v>
      </c>
      <c r="AD572" s="1" t="s">
        <v>43</v>
      </c>
    </row>
    <row r="573" spans="1:31" x14ac:dyDescent="0.25">
      <c r="A573" s="8" t="s">
        <v>10</v>
      </c>
      <c r="B573" s="11" t="s">
        <v>43</v>
      </c>
      <c r="C573" s="11" t="s">
        <v>43</v>
      </c>
      <c r="D573" s="8">
        <v>1371</v>
      </c>
      <c r="E573" s="8">
        <v>11</v>
      </c>
      <c r="F573" s="1" t="s">
        <v>43</v>
      </c>
      <c r="G573" s="1" t="s">
        <v>43</v>
      </c>
      <c r="H573" s="1" t="s">
        <v>43</v>
      </c>
      <c r="I573" s="1" t="s">
        <v>43</v>
      </c>
      <c r="J573" s="1" t="s">
        <v>43</v>
      </c>
      <c r="K573" s="1" t="s">
        <v>43</v>
      </c>
      <c r="L573" s="1" t="s">
        <v>43</v>
      </c>
      <c r="M573" s="1" t="s">
        <v>43</v>
      </c>
      <c r="N573" s="1" t="s">
        <v>43</v>
      </c>
      <c r="O573" s="1" t="s">
        <v>43</v>
      </c>
      <c r="P573" s="1" t="s">
        <v>43</v>
      </c>
      <c r="Q573" s="1" t="s">
        <v>43</v>
      </c>
      <c r="R573" s="1" t="s">
        <v>43</v>
      </c>
      <c r="S573" s="1" t="s">
        <v>43</v>
      </c>
      <c r="T573" s="1" t="s">
        <v>43</v>
      </c>
      <c r="U573" s="1" t="s">
        <v>43</v>
      </c>
      <c r="V573" s="1" t="s">
        <v>43</v>
      </c>
      <c r="W573" s="1" t="s">
        <v>43</v>
      </c>
      <c r="X573" s="1" t="s">
        <v>43</v>
      </c>
      <c r="Y573" s="1" t="s">
        <v>43</v>
      </c>
      <c r="Z573" s="1" t="s">
        <v>43</v>
      </c>
      <c r="AA573" s="1" t="s">
        <v>43</v>
      </c>
      <c r="AB573" s="1" t="s">
        <v>43</v>
      </c>
      <c r="AC573" s="1" t="s">
        <v>43</v>
      </c>
      <c r="AD573" s="1" t="s">
        <v>43</v>
      </c>
    </row>
    <row r="574" spans="1:31" x14ac:dyDescent="0.25">
      <c r="A574" s="8" t="s">
        <v>9</v>
      </c>
      <c r="B574" s="11" t="s">
        <v>43</v>
      </c>
      <c r="C574" s="11" t="s">
        <v>43</v>
      </c>
      <c r="D574" s="8">
        <v>1371</v>
      </c>
      <c r="E574" s="8">
        <v>12</v>
      </c>
      <c r="F574" s="1" t="s">
        <v>43</v>
      </c>
      <c r="G574" s="1" t="s">
        <v>43</v>
      </c>
      <c r="H574" s="1" t="s">
        <v>43</v>
      </c>
      <c r="I574" s="1" t="s">
        <v>43</v>
      </c>
      <c r="J574" s="1" t="s">
        <v>43</v>
      </c>
      <c r="K574" s="1" t="s">
        <v>43</v>
      </c>
      <c r="L574" s="1" t="s">
        <v>43</v>
      </c>
      <c r="M574" s="1" t="s">
        <v>43</v>
      </c>
      <c r="N574" s="1" t="s">
        <v>43</v>
      </c>
      <c r="O574" s="1" t="s">
        <v>43</v>
      </c>
      <c r="P574" s="1" t="s">
        <v>43</v>
      </c>
      <c r="Q574" s="1" t="s">
        <v>43</v>
      </c>
      <c r="R574" s="1" t="s">
        <v>43</v>
      </c>
      <c r="S574" s="1" t="s">
        <v>43</v>
      </c>
      <c r="T574" s="1" t="s">
        <v>43</v>
      </c>
      <c r="U574" s="1" t="s">
        <v>43</v>
      </c>
      <c r="V574" s="1" t="s">
        <v>43</v>
      </c>
      <c r="W574" s="1" t="s">
        <v>43</v>
      </c>
      <c r="X574" s="1" t="s">
        <v>43</v>
      </c>
      <c r="Y574" s="1" t="s">
        <v>43</v>
      </c>
      <c r="Z574" s="1" t="s">
        <v>43</v>
      </c>
      <c r="AA574" s="1" t="s">
        <v>43</v>
      </c>
      <c r="AB574" s="1" t="s">
        <v>43</v>
      </c>
      <c r="AC574" s="1" t="s">
        <v>43</v>
      </c>
      <c r="AD574" s="1" t="s">
        <v>43</v>
      </c>
    </row>
    <row r="575" spans="1:31" x14ac:dyDescent="0.25">
      <c r="A575" s="8" t="s">
        <v>8</v>
      </c>
      <c r="B575" s="11" t="s">
        <v>43</v>
      </c>
      <c r="C575" s="11" t="s">
        <v>43</v>
      </c>
      <c r="D575" s="8">
        <v>1372</v>
      </c>
      <c r="E575" s="8">
        <v>1</v>
      </c>
      <c r="F575" s="1" t="s">
        <v>43</v>
      </c>
      <c r="G575" s="1" t="s">
        <v>43</v>
      </c>
      <c r="H575" s="1" t="s">
        <v>43</v>
      </c>
      <c r="I575" s="1" t="s">
        <v>43</v>
      </c>
      <c r="J575" s="1" t="s">
        <v>43</v>
      </c>
      <c r="K575" s="1" t="s">
        <v>43</v>
      </c>
      <c r="L575" s="1" t="s">
        <v>43</v>
      </c>
      <c r="M575" s="1" t="s">
        <v>43</v>
      </c>
      <c r="N575" s="1" t="s">
        <v>43</v>
      </c>
      <c r="O575" s="1" t="s">
        <v>43</v>
      </c>
      <c r="P575" s="1" t="s">
        <v>43</v>
      </c>
      <c r="Q575" s="1" t="s">
        <v>43</v>
      </c>
      <c r="R575" s="1" t="s">
        <v>43</v>
      </c>
      <c r="S575" s="1" t="s">
        <v>43</v>
      </c>
      <c r="T575" s="1" t="s">
        <v>43</v>
      </c>
      <c r="U575" s="1" t="s">
        <v>43</v>
      </c>
      <c r="V575" s="1" t="s">
        <v>43</v>
      </c>
      <c r="W575" s="1" t="s">
        <v>43</v>
      </c>
      <c r="X575" s="1" t="s">
        <v>43</v>
      </c>
      <c r="Y575" s="1" t="s">
        <v>43</v>
      </c>
      <c r="Z575" s="1" t="s">
        <v>43</v>
      </c>
      <c r="AA575" s="1" t="s">
        <v>43</v>
      </c>
      <c r="AB575" s="1" t="s">
        <v>43</v>
      </c>
      <c r="AC575" s="1" t="s">
        <v>43</v>
      </c>
      <c r="AD575" s="1" t="s">
        <v>43</v>
      </c>
    </row>
    <row r="576" spans="1:31" x14ac:dyDescent="0.25">
      <c r="A576" s="8" t="s">
        <v>7</v>
      </c>
      <c r="B576" s="11" t="s">
        <v>43</v>
      </c>
      <c r="C576" s="11" t="s">
        <v>43</v>
      </c>
      <c r="D576" s="8">
        <v>1372</v>
      </c>
      <c r="E576" s="8">
        <v>2</v>
      </c>
      <c r="F576" s="1" t="s">
        <v>43</v>
      </c>
      <c r="G576" s="1" t="s">
        <v>43</v>
      </c>
      <c r="H576" s="1" t="s">
        <v>43</v>
      </c>
      <c r="I576" s="1" t="s">
        <v>43</v>
      </c>
      <c r="J576" s="1" t="s">
        <v>43</v>
      </c>
      <c r="K576" s="1" t="s">
        <v>43</v>
      </c>
      <c r="L576" s="1" t="s">
        <v>43</v>
      </c>
      <c r="M576" s="1" t="s">
        <v>43</v>
      </c>
      <c r="N576" s="1" t="s">
        <v>43</v>
      </c>
      <c r="O576" s="1" t="s">
        <v>43</v>
      </c>
      <c r="P576" s="1" t="s">
        <v>43</v>
      </c>
      <c r="Q576" s="1" t="s">
        <v>43</v>
      </c>
      <c r="R576" s="1" t="s">
        <v>43</v>
      </c>
      <c r="S576" s="1" t="s">
        <v>43</v>
      </c>
      <c r="T576" s="1" t="s">
        <v>43</v>
      </c>
      <c r="U576" s="1" t="s">
        <v>43</v>
      </c>
      <c r="V576" s="1" t="s">
        <v>43</v>
      </c>
      <c r="W576" s="1" t="s">
        <v>43</v>
      </c>
      <c r="X576" s="1" t="s">
        <v>43</v>
      </c>
      <c r="Y576" s="1" t="s">
        <v>43</v>
      </c>
      <c r="Z576" s="1" t="s">
        <v>43</v>
      </c>
      <c r="AA576" s="1" t="s">
        <v>43</v>
      </c>
      <c r="AB576" s="1" t="s">
        <v>43</v>
      </c>
      <c r="AC576" s="1" t="s">
        <v>43</v>
      </c>
      <c r="AD576" s="1" t="s">
        <v>43</v>
      </c>
    </row>
    <row r="577" spans="1:30" x14ac:dyDescent="0.25">
      <c r="A577" s="8" t="s">
        <v>13</v>
      </c>
      <c r="B577" s="11" t="s">
        <v>43</v>
      </c>
      <c r="C577" s="11" t="s">
        <v>43</v>
      </c>
      <c r="D577" s="8">
        <v>1372</v>
      </c>
      <c r="E577" s="8">
        <v>8</v>
      </c>
      <c r="F577" s="2">
        <f>IF($E577=2,F$564+F$565*F369+F$566*F363,IF($E577=1,F$561+F$562*F369+F$563*F363,IF($E577=12,F$558+F$559*F369+F$560*F363,IF($E577=11,F$555+F$556*F369+F$557*F363,IF($E577=10,F$552+F$553*F369+F$554*F363,IF($E577=9,F$549+F$550*F369+F$551*F363,IF($E577=8,F$546+F$547*F369+F$548*F363,FALSE)))))))</f>
        <v>7.4639359831814731E-2</v>
      </c>
      <c r="G577" s="2">
        <f t="shared" ref="G577:AD577" si="192">IF($E577=2,G$564+G$565*G369+G$566*G363,IF($E577=1,G$561+G$562*G369+G$563*G363,IF($E577=12,G$558+G$559*G369+G$560*G363,IF($E577=11,G$555+G$556*G369+G$557*G363,IF($E577=10,G$552+G$553*G369+G$554*G363,IF($E577=9,G$549+G$550*G369+G$551*G363,IF($E577=8,G$546+G$547*G369+G$548*G363,FALSE)))))))</f>
        <v>6.4462992388629502E-4</v>
      </c>
      <c r="H577" s="2">
        <f t="shared" si="192"/>
        <v>0.10842630045094183</v>
      </c>
      <c r="I577" s="2">
        <f t="shared" si="192"/>
        <v>9.1971992387712517E-2</v>
      </c>
      <c r="J577" s="2">
        <f t="shared" si="192"/>
        <v>-1.6203260394553692E-2</v>
      </c>
      <c r="K577" s="2">
        <f t="shared" si="192"/>
        <v>-4.137458930087573E-2</v>
      </c>
      <c r="L577" s="2">
        <f t="shared" si="192"/>
        <v>3.6505867122880883E-2</v>
      </c>
      <c r="M577" s="2">
        <f t="shared" si="192"/>
        <v>0.11740938264824069</v>
      </c>
      <c r="N577" s="2">
        <f t="shared" si="192"/>
        <v>1.2703717691525796E-2</v>
      </c>
      <c r="O577" s="2">
        <f t="shared" si="192"/>
        <v>0.13988628667304409</v>
      </c>
      <c r="P577" s="2">
        <f t="shared" si="192"/>
        <v>2.3209676715078426E-2</v>
      </c>
      <c r="Q577" s="2">
        <f t="shared" si="192"/>
        <v>8.0089071160715022E-3</v>
      </c>
      <c r="R577" s="2">
        <f t="shared" si="192"/>
        <v>-4.379859826469313E-2</v>
      </c>
      <c r="S577" s="2">
        <f t="shared" si="192"/>
        <v>6.4849565211021198E-2</v>
      </c>
      <c r="T577" s="2">
        <f t="shared" si="192"/>
        <v>-6.4588811911078098E-2</v>
      </c>
      <c r="U577" s="2">
        <f t="shared" si="192"/>
        <v>-2.8911955224613026E-2</v>
      </c>
      <c r="V577" s="2">
        <f t="shared" si="192"/>
        <v>7.11168983724942E-3</v>
      </c>
      <c r="W577" s="2">
        <f t="shared" si="192"/>
        <v>4.4066215642289824E-2</v>
      </c>
      <c r="X577" s="2">
        <f t="shared" si="192"/>
        <v>1.6962890168573875E-2</v>
      </c>
      <c r="Y577" s="2">
        <f t="shared" si="192"/>
        <v>1.4597157630553102E-4</v>
      </c>
      <c r="Z577" s="2">
        <f t="shared" si="192"/>
        <v>-1.8258229271089889E-3</v>
      </c>
      <c r="AA577" s="2">
        <f t="shared" si="192"/>
        <v>6.6034081986835694E-3</v>
      </c>
      <c r="AB577" s="2">
        <f t="shared" si="192"/>
        <v>1.0266543454655754E-2</v>
      </c>
      <c r="AC577" s="2">
        <f t="shared" si="192"/>
        <v>-7.8512898793491909E-2</v>
      </c>
      <c r="AD577" s="2">
        <f t="shared" si="192"/>
        <v>-3.8618544275358567E-2</v>
      </c>
    </row>
    <row r="578" spans="1:30" x14ac:dyDescent="0.25">
      <c r="A578" s="8" t="s">
        <v>12</v>
      </c>
      <c r="B578" s="11" t="s">
        <v>43</v>
      </c>
      <c r="C578" s="11" t="s">
        <v>43</v>
      </c>
      <c r="D578" s="8">
        <v>1372</v>
      </c>
      <c r="E578" s="8">
        <v>9</v>
      </c>
      <c r="F578" s="2">
        <f t="shared" ref="F578:AD578" si="193">IF($E578=2,F$564+F$565*F370+F$566*F364,IF($E578=1,F$561+F$562*F370+F$563*F364,IF($E578=12,F$558+F$559*F370+F$560*F364,IF($E578=11,F$555+F$556*F370+F$557*F364,IF($E578=10,F$552+F$553*F370+F$554*F364,IF($E578=9,F$549+F$550*F370+F$551*F364,IF($E578=8,F$546+F$547*F370+F$548*F364,FALSE)))))))</f>
        <v>1.4193830091949538E-2</v>
      </c>
      <c r="G578" s="2">
        <f t="shared" si="193"/>
        <v>-5.8406556052232241E-3</v>
      </c>
      <c r="H578" s="2">
        <f t="shared" si="193"/>
        <v>2.3350483652154651E-2</v>
      </c>
      <c r="I578" s="2">
        <f t="shared" si="193"/>
        <v>1.4888249630892487E-2</v>
      </c>
      <c r="J578" s="2">
        <f t="shared" si="193"/>
        <v>1.1148280206510494E-4</v>
      </c>
      <c r="K578" s="2">
        <f t="shared" si="193"/>
        <v>-1.9860973739032721E-2</v>
      </c>
      <c r="L578" s="2">
        <f t="shared" si="193"/>
        <v>1.3063261551459078E-2</v>
      </c>
      <c r="M578" s="2">
        <f t="shared" si="193"/>
        <v>1.6533499410366991E-2</v>
      </c>
      <c r="N578" s="2">
        <f t="shared" si="193"/>
        <v>1.2838552987332824E-2</v>
      </c>
      <c r="O578" s="2">
        <f t="shared" si="193"/>
        <v>5.2328146155736881E-2</v>
      </c>
      <c r="P578" s="2">
        <f t="shared" si="193"/>
        <v>3.1939041001456128E-2</v>
      </c>
      <c r="Q578" s="2">
        <f t="shared" si="193"/>
        <v>1.2443380149970691E-2</v>
      </c>
      <c r="R578" s="2">
        <f t="shared" si="193"/>
        <v>1.3613938510720779E-2</v>
      </c>
      <c r="S578" s="2">
        <f t="shared" si="193"/>
        <v>2.9816768827690524E-2</v>
      </c>
      <c r="T578" s="2">
        <f t="shared" si="193"/>
        <v>-6.7793222978593031E-3</v>
      </c>
      <c r="U578" s="2">
        <f t="shared" si="193"/>
        <v>7.0305865915910757E-3</v>
      </c>
      <c r="V578" s="2">
        <f t="shared" si="193"/>
        <v>-1.8960964321147324E-2</v>
      </c>
      <c r="W578" s="2">
        <f t="shared" si="193"/>
        <v>1.0403108286998475E-2</v>
      </c>
      <c r="X578" s="2">
        <f t="shared" si="193"/>
        <v>-1.0588638043474177E-2</v>
      </c>
      <c r="Y578" s="2">
        <f t="shared" si="193"/>
        <v>-3.8439110891287896E-2</v>
      </c>
      <c r="Z578" s="2">
        <f t="shared" si="193"/>
        <v>-9.9635607527662692E-3</v>
      </c>
      <c r="AA578" s="2">
        <f t="shared" si="193"/>
        <v>6.5286691081591408E-2</v>
      </c>
      <c r="AB578" s="2">
        <f t="shared" si="193"/>
        <v>3.9603582889829536E-3</v>
      </c>
      <c r="AC578" s="2">
        <f t="shared" si="193"/>
        <v>-2.0267365180336824E-2</v>
      </c>
      <c r="AD578" s="2">
        <f t="shared" si="193"/>
        <v>-2.9456809111624838E-2</v>
      </c>
    </row>
    <row r="579" spans="1:30" x14ac:dyDescent="0.25">
      <c r="A579" s="8" t="s">
        <v>11</v>
      </c>
      <c r="B579" s="11" t="s">
        <v>43</v>
      </c>
      <c r="C579" s="11" t="s">
        <v>43</v>
      </c>
      <c r="D579" s="8">
        <v>1372</v>
      </c>
      <c r="E579" s="8">
        <v>10</v>
      </c>
      <c r="F579" s="2">
        <f t="shared" ref="F579:AD579" si="194">IF($E579=2,F$564+F$565*F371+F$566*F365,IF($E579=1,F$561+F$562*F371+F$563*F365,IF($E579=12,F$558+F$559*F371+F$560*F365,IF($E579=11,F$555+F$556*F371+F$557*F365,IF($E579=10,F$552+F$553*F371+F$554*F365,IF($E579=9,F$549+F$550*F371+F$551*F365,IF($E579=8,F$546+F$547*F371+F$548*F365,FALSE)))))))</f>
        <v>-1.1510377882209499E-2</v>
      </c>
      <c r="G579" s="2">
        <f t="shared" si="194"/>
        <v>-1.4448935859494335E-2</v>
      </c>
      <c r="H579" s="2">
        <f t="shared" si="194"/>
        <v>-6.8484283629438982E-3</v>
      </c>
      <c r="I579" s="2">
        <f t="shared" si="194"/>
        <v>-2.5353248410963443E-3</v>
      </c>
      <c r="J579" s="2">
        <f t="shared" si="194"/>
        <v>2.0892265968162631E-3</v>
      </c>
      <c r="K579" s="2">
        <f t="shared" si="194"/>
        <v>-3.2234993565268492E-3</v>
      </c>
      <c r="L579" s="2">
        <f t="shared" si="194"/>
        <v>-5.8902748159960813E-2</v>
      </c>
      <c r="M579" s="2">
        <f t="shared" si="194"/>
        <v>-3.90989594836351E-2</v>
      </c>
      <c r="N579" s="2">
        <f t="shared" si="194"/>
        <v>-5.7687696828634553E-2</v>
      </c>
      <c r="O579" s="2">
        <f t="shared" si="194"/>
        <v>-2.4397808127770516E-2</v>
      </c>
      <c r="P579" s="2">
        <f t="shared" si="194"/>
        <v>-4.9790307740083931E-2</v>
      </c>
      <c r="Q579" s="2">
        <f t="shared" si="194"/>
        <v>-5.149049079706905E-2</v>
      </c>
      <c r="R579" s="2">
        <f t="shared" si="194"/>
        <v>-3.4045575334560388E-2</v>
      </c>
      <c r="S579" s="2">
        <f t="shared" si="194"/>
        <v>-5.2360178592794251E-2</v>
      </c>
      <c r="T579" s="2">
        <f t="shared" si="194"/>
        <v>-0.2343048098331359</v>
      </c>
      <c r="U579" s="2">
        <f t="shared" si="194"/>
        <v>-7.5593632281123285E-2</v>
      </c>
      <c r="V579" s="2">
        <f t="shared" si="194"/>
        <v>-0.11922104975890487</v>
      </c>
      <c r="W579" s="2">
        <f t="shared" si="194"/>
        <v>-6.8910219238180304E-2</v>
      </c>
      <c r="X579" s="2">
        <f t="shared" si="194"/>
        <v>-9.1472082798103052E-2</v>
      </c>
      <c r="Y579" s="2">
        <f t="shared" si="194"/>
        <v>-9.2183316190774398E-2</v>
      </c>
      <c r="Z579" s="2">
        <f t="shared" si="194"/>
        <v>-0.10191714370438765</v>
      </c>
      <c r="AA579" s="2">
        <f t="shared" si="194"/>
        <v>-9.5621784098171347E-2</v>
      </c>
      <c r="AB579" s="2">
        <f t="shared" si="194"/>
        <v>-0.10854395678301744</v>
      </c>
      <c r="AC579" s="2">
        <f t="shared" si="194"/>
        <v>-0.13201729927139033</v>
      </c>
      <c r="AD579" s="2">
        <f t="shared" si="194"/>
        <v>-0.19449218281778821</v>
      </c>
    </row>
    <row r="580" spans="1:30" x14ac:dyDescent="0.25">
      <c r="A580" s="8" t="s">
        <v>10</v>
      </c>
      <c r="B580" s="11" t="s">
        <v>43</v>
      </c>
      <c r="C580" s="11" t="s">
        <v>43</v>
      </c>
      <c r="D580" s="8">
        <v>1372</v>
      </c>
      <c r="E580" s="8">
        <v>11</v>
      </c>
      <c r="F580" s="2">
        <f t="shared" ref="F580:AD580" si="195">IF($E580=2,F$564+F$565*F372+F$566*F366,IF($E580=1,F$561+F$562*F372+F$563*F366,IF($E580=12,F$558+F$559*F372+F$560*F366,IF($E580=11,F$555+F$556*F372+F$557*F366,IF($E580=10,F$552+F$553*F372+F$554*F366,IF($E580=9,F$549+F$550*F372+F$551*F366,IF($E580=8,F$546+F$547*F372+F$548*F366,FALSE)))))))</f>
        <v>3.7630480372937373E-3</v>
      </c>
      <c r="G580" s="2">
        <f t="shared" si="195"/>
        <v>-1.2706090274503456E-3</v>
      </c>
      <c r="H580" s="2">
        <f t="shared" si="195"/>
        <v>-6.8350548490920138E-3</v>
      </c>
      <c r="I580" s="2">
        <f t="shared" si="195"/>
        <v>-3.3768767918866738E-2</v>
      </c>
      <c r="J580" s="2">
        <f t="shared" si="195"/>
        <v>-4.0571179652747383E-2</v>
      </c>
      <c r="K580" s="2">
        <f t="shared" si="195"/>
        <v>-1.5947929929653437E-2</v>
      </c>
      <c r="L580" s="2">
        <f t="shared" si="195"/>
        <v>-3.316103084012556E-2</v>
      </c>
      <c r="M580" s="2">
        <f t="shared" si="195"/>
        <v>-1.9320746106470183E-2</v>
      </c>
      <c r="N580" s="2">
        <f t="shared" si="195"/>
        <v>-1.1583475852687297E-2</v>
      </c>
      <c r="O580" s="2">
        <f t="shared" si="195"/>
        <v>1.6094486085996541E-2</v>
      </c>
      <c r="P580" s="2">
        <f t="shared" si="195"/>
        <v>-6.4730755059283426E-3</v>
      </c>
      <c r="Q580" s="2">
        <f t="shared" si="195"/>
        <v>-2.5609067180138431E-2</v>
      </c>
      <c r="R580" s="2">
        <f t="shared" si="195"/>
        <v>-1.4979144848578985E-2</v>
      </c>
      <c r="S580" s="2">
        <f t="shared" si="195"/>
        <v>-2.1376280616637995E-2</v>
      </c>
      <c r="T580" s="2">
        <f t="shared" si="195"/>
        <v>-2.6880423322933465E-2</v>
      </c>
      <c r="U580" s="2">
        <f t="shared" si="195"/>
        <v>-1.1496545164050026E-2</v>
      </c>
      <c r="V580" s="2">
        <f t="shared" si="195"/>
        <v>1.0119762940539581E-2</v>
      </c>
      <c r="W580" s="2">
        <f t="shared" si="195"/>
        <v>-4.2052632195879354E-2</v>
      </c>
      <c r="X580" s="2">
        <f t="shared" si="195"/>
        <v>-5.6310772712915763E-2</v>
      </c>
      <c r="Y580" s="2">
        <f t="shared" si="195"/>
        <v>9.7026403238621075E-3</v>
      </c>
      <c r="Z580" s="2">
        <f t="shared" si="195"/>
        <v>-3.0821822008771434E-2</v>
      </c>
      <c r="AA580" s="2">
        <f t="shared" si="195"/>
        <v>-1.6497087178022667E-2</v>
      </c>
      <c r="AB580" s="2">
        <f t="shared" si="195"/>
        <v>3.5169851134463472E-4</v>
      </c>
      <c r="AC580" s="2">
        <f t="shared" si="195"/>
        <v>-2.6953309795118265E-2</v>
      </c>
      <c r="AD580" s="2">
        <f t="shared" si="195"/>
        <v>-3.1817287709169341E-2</v>
      </c>
    </row>
    <row r="581" spans="1:30" x14ac:dyDescent="0.25">
      <c r="A581" s="8" t="s">
        <v>9</v>
      </c>
      <c r="B581" s="11" t="s">
        <v>43</v>
      </c>
      <c r="C581" s="11" t="s">
        <v>43</v>
      </c>
      <c r="D581" s="8">
        <v>1372</v>
      </c>
      <c r="E581" s="8">
        <v>12</v>
      </c>
      <c r="F581" s="2">
        <f t="shared" ref="F581:AD581" si="196">IF($E581=2,F$564+F$565*F373+F$566*F367,IF($E581=1,F$561+F$562*F373+F$563*F367,IF($E581=12,F$558+F$559*F373+F$560*F367,IF($E581=11,F$555+F$556*F373+F$557*F367,IF($E581=10,F$552+F$553*F373+F$554*F367,IF($E581=9,F$549+F$550*F373+F$551*F367,IF($E581=8,F$546+F$547*F373+F$548*F367,FALSE)))))))</f>
        <v>-1.9570698129878931E-2</v>
      </c>
      <c r="G581" s="2">
        <f t="shared" si="196"/>
        <v>-5.4083178645488422E-2</v>
      </c>
      <c r="H581" s="2">
        <f t="shared" si="196"/>
        <v>-1.4519053888980431E-2</v>
      </c>
      <c r="I581" s="2">
        <f t="shared" si="196"/>
        <v>1.4183804045361379E-2</v>
      </c>
      <c r="J581" s="2">
        <f t="shared" si="196"/>
        <v>-2.1151644337040421E-2</v>
      </c>
      <c r="K581" s="2">
        <f t="shared" si="196"/>
        <v>1.6298760078286775E-3</v>
      </c>
      <c r="L581" s="2">
        <f t="shared" si="196"/>
        <v>-4.7490940217570735E-2</v>
      </c>
      <c r="M581" s="2">
        <f t="shared" si="196"/>
        <v>-4.2590871346338162E-2</v>
      </c>
      <c r="N581" s="2">
        <f t="shared" si="196"/>
        <v>-1.1531642221607805E-2</v>
      </c>
      <c r="O581" s="2">
        <f t="shared" si="196"/>
        <v>0.22496612517630141</v>
      </c>
      <c r="P581" s="2">
        <f t="shared" si="196"/>
        <v>6.4681962361120032E-2</v>
      </c>
      <c r="Q581" s="2">
        <f t="shared" si="196"/>
        <v>-2.4128029134963525E-2</v>
      </c>
      <c r="R581" s="2">
        <f t="shared" si="196"/>
        <v>2.0834631544896211E-2</v>
      </c>
      <c r="S581" s="2">
        <f t="shared" si="196"/>
        <v>-6.9288889050066749E-3</v>
      </c>
      <c r="T581" s="2">
        <f t="shared" si="196"/>
        <v>-7.7656065400789204E-4</v>
      </c>
      <c r="U581" s="2">
        <f t="shared" si="196"/>
        <v>0.21416141975651648</v>
      </c>
      <c r="V581" s="2">
        <f t="shared" si="196"/>
        <v>-1.6317958232695506E-2</v>
      </c>
      <c r="W581" s="2">
        <f t="shared" si="196"/>
        <v>2.24155138726683E-2</v>
      </c>
      <c r="X581" s="2">
        <f t="shared" si="196"/>
        <v>4.1774077461281985E-2</v>
      </c>
      <c r="Y581" s="2">
        <f t="shared" si="196"/>
        <v>1.7625644708024892E-2</v>
      </c>
      <c r="Z581" s="2">
        <f t="shared" si="196"/>
        <v>-3.8086073210142572E-4</v>
      </c>
      <c r="AA581" s="2">
        <f t="shared" si="196"/>
        <v>-5.1082090338439136E-3</v>
      </c>
      <c r="AB581" s="2">
        <f t="shared" si="196"/>
        <v>4.7876912589859759E-2</v>
      </c>
      <c r="AC581" s="2">
        <f t="shared" si="196"/>
        <v>2.2504072898284582E-2</v>
      </c>
      <c r="AD581" s="2">
        <f t="shared" si="196"/>
        <v>2.5759235100750828E-3</v>
      </c>
    </row>
    <row r="582" spans="1:30" x14ac:dyDescent="0.25">
      <c r="A582" s="8" t="s">
        <v>8</v>
      </c>
      <c r="B582" s="11" t="s">
        <v>43</v>
      </c>
      <c r="C582" s="11" t="s">
        <v>43</v>
      </c>
      <c r="D582" s="8">
        <v>1373</v>
      </c>
      <c r="E582" s="8">
        <v>1</v>
      </c>
      <c r="F582" s="2">
        <f t="shared" ref="F582:AD582" si="197">IF($E582=2,F$564+F$565*F374+F$566*F368,IF($E582=1,F$561+F$562*F374+F$563*F368,IF($E582=12,F$558+F$559*F374+F$560*F368,IF($E582=11,F$555+F$556*F374+F$557*F368,IF($E582=10,F$552+F$553*F374+F$554*F368,IF($E582=9,F$549+F$550*F374+F$551*F368,IF($E582=8,F$546+F$547*F374+F$548*F368,FALSE)))))))</f>
        <v>-7.598031005228015E-3</v>
      </c>
      <c r="G582" s="2">
        <f t="shared" si="197"/>
        <v>-1.1427581425161187E-2</v>
      </c>
      <c r="H582" s="2">
        <f t="shared" si="197"/>
        <v>-2.369541614661072E-2</v>
      </c>
      <c r="I582" s="2">
        <f t="shared" si="197"/>
        <v>-5.7038657060142703E-3</v>
      </c>
      <c r="J582" s="2">
        <f t="shared" si="197"/>
        <v>-2.8909783063301879E-2</v>
      </c>
      <c r="K582" s="2">
        <f t="shared" si="197"/>
        <v>-2.2921761250668179E-2</v>
      </c>
      <c r="L582" s="2">
        <f t="shared" si="197"/>
        <v>-2.9131905250089972E-3</v>
      </c>
      <c r="M582" s="2">
        <f t="shared" si="197"/>
        <v>-3.1143647076920779E-2</v>
      </c>
      <c r="N582" s="2">
        <f t="shared" si="197"/>
        <v>-2.5575518526998992E-2</v>
      </c>
      <c r="O582" s="2">
        <f t="shared" si="197"/>
        <v>-7.4605900343645434E-2</v>
      </c>
      <c r="P582" s="2">
        <f t="shared" si="197"/>
        <v>-1.2660203164981409E-2</v>
      </c>
      <c r="Q582" s="2">
        <f t="shared" si="197"/>
        <v>-5.2184024569096196E-2</v>
      </c>
      <c r="R582" s="2">
        <f t="shared" si="197"/>
        <v>-2.474676040353193E-2</v>
      </c>
      <c r="S582" s="2">
        <f t="shared" si="197"/>
        <v>-2.0813362533071277E-2</v>
      </c>
      <c r="T582" s="2">
        <f t="shared" si="197"/>
        <v>-5.3434559449665308E-3</v>
      </c>
      <c r="U582" s="2">
        <f t="shared" si="197"/>
        <v>8.72080318721173E-2</v>
      </c>
      <c r="V582" s="2">
        <f t="shared" si="197"/>
        <v>0.11796459128003524</v>
      </c>
      <c r="W582" s="2">
        <f t="shared" si="197"/>
        <v>1.9543731740369913E-2</v>
      </c>
      <c r="X582" s="2">
        <f t="shared" si="197"/>
        <v>2.3413959380584933E-2</v>
      </c>
      <c r="Y582" s="2">
        <f t="shared" si="197"/>
        <v>-4.9359811063695982E-2</v>
      </c>
      <c r="Z582" s="2">
        <f t="shared" si="197"/>
        <v>-1.0854772736488608E-2</v>
      </c>
      <c r="AA582" s="2">
        <f t="shared" si="197"/>
        <v>4.2855306677318357E-2</v>
      </c>
      <c r="AB582" s="2">
        <f t="shared" si="197"/>
        <v>1.6262472929925425E-3</v>
      </c>
      <c r="AC582" s="2">
        <f t="shared" si="197"/>
        <v>3.2660423060464114E-2</v>
      </c>
      <c r="AD582" s="2">
        <f t="shared" si="197"/>
        <v>1.5564761262019732E-2</v>
      </c>
    </row>
    <row r="583" spans="1:30" x14ac:dyDescent="0.25">
      <c r="A583" s="8" t="s">
        <v>7</v>
      </c>
      <c r="B583" s="11" t="s">
        <v>43</v>
      </c>
      <c r="C583" s="11" t="s">
        <v>43</v>
      </c>
      <c r="D583" s="8">
        <v>1373</v>
      </c>
      <c r="E583" s="8">
        <v>2</v>
      </c>
      <c r="F583" s="2">
        <f t="shared" ref="F583:AD583" si="198">IF($E583=2,F$564+F$565*F375+F$566*F369,IF($E583=1,F$561+F$562*F375+F$563*F369,IF($E583=12,F$558+F$559*F375+F$560*F369,IF($E583=11,F$555+F$556*F375+F$557*F369,IF($E583=10,F$552+F$553*F375+F$554*F369,IF($E583=9,F$549+F$550*F375+F$551*F369,IF($E583=8,F$546+F$547*F375+F$548*F369,FALSE)))))))</f>
        <v>1.2879356605975034E-2</v>
      </c>
      <c r="G583" s="2">
        <f t="shared" si="198"/>
        <v>-6.2061530031871211E-2</v>
      </c>
      <c r="H583" s="2">
        <f t="shared" si="198"/>
        <v>-2.2686210803240302E-2</v>
      </c>
      <c r="I583" s="2">
        <f t="shared" si="198"/>
        <v>2.0631405804474107E-2</v>
      </c>
      <c r="J583" s="2">
        <f t="shared" si="198"/>
        <v>-3.2848555745845796E-2</v>
      </c>
      <c r="K583" s="2">
        <f t="shared" si="198"/>
        <v>-3.4077530748682E-2</v>
      </c>
      <c r="L583" s="2">
        <f t="shared" si="198"/>
        <v>-4.3269131281385986E-2</v>
      </c>
      <c r="M583" s="2">
        <f t="shared" si="198"/>
        <v>-6.0338955670737035E-2</v>
      </c>
      <c r="N583" s="2">
        <f t="shared" si="198"/>
        <v>-2.8384006510590132E-2</v>
      </c>
      <c r="O583" s="2">
        <f t="shared" si="198"/>
        <v>-4.3485901504825154E-2</v>
      </c>
      <c r="P583" s="2">
        <f t="shared" si="198"/>
        <v>-3.7912131489471423E-2</v>
      </c>
      <c r="Q583" s="2">
        <f t="shared" si="198"/>
        <v>-7.1554592065938408E-2</v>
      </c>
      <c r="R583" s="2">
        <f t="shared" si="198"/>
        <v>-3.40417854273668E-2</v>
      </c>
      <c r="S583" s="2">
        <f t="shared" si="198"/>
        <v>-2.0303965957258981E-2</v>
      </c>
      <c r="T583" s="2">
        <f t="shared" si="198"/>
        <v>-1.7764014864896385E-2</v>
      </c>
      <c r="U583" s="2">
        <f t="shared" si="198"/>
        <v>3.4990149500708209E-2</v>
      </c>
      <c r="V583" s="2">
        <f t="shared" si="198"/>
        <v>-7.7707185121819278E-4</v>
      </c>
      <c r="W583" s="2">
        <f t="shared" si="198"/>
        <v>-1.1020020811950946E-2</v>
      </c>
      <c r="X583" s="2">
        <f t="shared" si="198"/>
        <v>-7.8952642896287489E-3</v>
      </c>
      <c r="Y583" s="2">
        <f t="shared" si="198"/>
        <v>-9.8977797224459891E-3</v>
      </c>
      <c r="Z583" s="2">
        <f t="shared" si="198"/>
        <v>-7.5627386462061739E-3</v>
      </c>
      <c r="AA583" s="2">
        <f t="shared" si="198"/>
        <v>4.4960088955841692E-4</v>
      </c>
      <c r="AB583" s="2">
        <f t="shared" si="198"/>
        <v>3.4350941060170082E-3</v>
      </c>
      <c r="AC583" s="2">
        <f t="shared" si="198"/>
        <v>-1.6588029460309163E-2</v>
      </c>
      <c r="AD583" s="2">
        <f t="shared" si="198"/>
        <v>-1.4215364562924718E-2</v>
      </c>
    </row>
    <row r="584" spans="1:30" x14ac:dyDescent="0.25">
      <c r="A584" s="8" t="s">
        <v>13</v>
      </c>
      <c r="B584" s="11" t="s">
        <v>43</v>
      </c>
      <c r="C584" s="11" t="s">
        <v>43</v>
      </c>
      <c r="D584" s="8">
        <v>1373</v>
      </c>
      <c r="E584" s="8">
        <v>8</v>
      </c>
      <c r="F584" s="2">
        <f t="shared" ref="F584:AD584" si="199">IF($E584=2,F$564+F$565*F376+F$566*F370,IF($E584=1,F$561+F$562*F376+F$563*F370,IF($E584=12,F$558+F$559*F376+F$560*F370,IF($E584=11,F$555+F$556*F376+F$557*F370,IF($E584=10,F$552+F$553*F376+F$554*F370,IF($E584=9,F$549+F$550*F376+F$551*F370,IF($E584=8,F$546+F$547*F376+F$548*F370,FALSE)))))))</f>
        <v>1.2570203977619435E-2</v>
      </c>
      <c r="G584" s="2">
        <f t="shared" si="199"/>
        <v>3.6748114931266377E-3</v>
      </c>
      <c r="H584" s="2">
        <f t="shared" si="199"/>
        <v>1.0540839308120687E-2</v>
      </c>
      <c r="I584" s="2">
        <f t="shared" si="199"/>
        <v>2.2495008537168373E-2</v>
      </c>
      <c r="J584" s="2">
        <f t="shared" si="199"/>
        <v>7.6358618451033786E-3</v>
      </c>
      <c r="K584" s="2">
        <f t="shared" si="199"/>
        <v>8.0353671098475927E-3</v>
      </c>
      <c r="L584" s="2">
        <f t="shared" si="199"/>
        <v>1.5386666260430648E-3</v>
      </c>
      <c r="M584" s="2">
        <f t="shared" si="199"/>
        <v>-5.8729814495914173E-3</v>
      </c>
      <c r="N584" s="2">
        <f t="shared" si="199"/>
        <v>1.1867406794572927E-3</v>
      </c>
      <c r="O584" s="2">
        <f t="shared" si="199"/>
        <v>4.2939136074684359E-2</v>
      </c>
      <c r="P584" s="2">
        <f t="shared" si="199"/>
        <v>-5.2529953740929562E-3</v>
      </c>
      <c r="Q584" s="2">
        <f t="shared" si="199"/>
        <v>1.1359320264783387E-3</v>
      </c>
      <c r="R584" s="2">
        <f t="shared" si="199"/>
        <v>1.5801192622503374E-2</v>
      </c>
      <c r="S584" s="2">
        <f t="shared" si="199"/>
        <v>-5.8097227626891193E-2</v>
      </c>
      <c r="T584" s="2">
        <f t="shared" si="199"/>
        <v>4.3161192812431005E-2</v>
      </c>
      <c r="U584" s="2">
        <f t="shared" si="199"/>
        <v>7.6123885367497092E-3</v>
      </c>
      <c r="V584" s="2">
        <f t="shared" si="199"/>
        <v>7.951415386849266E-3</v>
      </c>
      <c r="W584" s="2">
        <f t="shared" si="199"/>
        <v>-5.351546650926086E-2</v>
      </c>
      <c r="X584" s="2">
        <f t="shared" si="199"/>
        <v>-4.0369677132412601E-2</v>
      </c>
      <c r="Y584" s="2">
        <f t="shared" si="199"/>
        <v>2.2905442461931226E-3</v>
      </c>
      <c r="Z584" s="2">
        <f t="shared" si="199"/>
        <v>1.5395642497027323E-2</v>
      </c>
      <c r="AA584" s="2">
        <f t="shared" si="199"/>
        <v>3.216856539487789E-2</v>
      </c>
      <c r="AB584" s="2">
        <f t="shared" si="199"/>
        <v>4.78770222422623E-3</v>
      </c>
      <c r="AC584" s="2">
        <f t="shared" si="199"/>
        <v>2.2112519069604514E-2</v>
      </c>
      <c r="AD584" s="2">
        <f t="shared" si="199"/>
        <v>-8.5078206487944757E-3</v>
      </c>
    </row>
    <row r="585" spans="1:30" x14ac:dyDescent="0.25">
      <c r="A585" s="8" t="s">
        <v>12</v>
      </c>
      <c r="B585" s="11" t="s">
        <v>43</v>
      </c>
      <c r="C585" s="11" t="s">
        <v>43</v>
      </c>
      <c r="D585" s="8">
        <v>1373</v>
      </c>
      <c r="E585" s="8">
        <v>9</v>
      </c>
      <c r="F585" s="2">
        <f t="shared" ref="F585:AD585" si="200">IF($E585=2,F$564+F$565*F377+F$566*F371,IF($E585=1,F$561+F$562*F377+F$563*F371,IF($E585=12,F$558+F$559*F377+F$560*F371,IF($E585=11,F$555+F$556*F377+F$557*F371,IF($E585=10,F$552+F$553*F377+F$554*F371,IF($E585=9,F$549+F$550*F377+F$551*F371,IF($E585=8,F$546+F$547*F377+F$548*F371,FALSE)))))))</f>
        <v>3.9179083907102334E-2</v>
      </c>
      <c r="G585" s="2">
        <f t="shared" si="200"/>
        <v>-1.2718574865206535E-2</v>
      </c>
      <c r="H585" s="2">
        <f t="shared" si="200"/>
        <v>6.7139854904218213E-2</v>
      </c>
      <c r="I585" s="2">
        <f t="shared" si="200"/>
        <v>4.5193857350380728E-2</v>
      </c>
      <c r="J585" s="2">
        <f t="shared" si="200"/>
        <v>3.8846109903981609E-2</v>
      </c>
      <c r="K585" s="2">
        <f t="shared" si="200"/>
        <v>7.7619355295918194E-2</v>
      </c>
      <c r="L585" s="2">
        <f t="shared" si="200"/>
        <v>9.1665907085745874E-2</v>
      </c>
      <c r="M585" s="2">
        <f t="shared" si="200"/>
        <v>1.8363181584409478E-2</v>
      </c>
      <c r="N585" s="2">
        <f t="shared" si="200"/>
        <v>8.3731562049689873E-2</v>
      </c>
      <c r="O585" s="2">
        <f t="shared" si="200"/>
        <v>0.13712159315289532</v>
      </c>
      <c r="P585" s="2">
        <f t="shared" si="200"/>
        <v>7.9751910534689871E-2</v>
      </c>
      <c r="Q585" s="2">
        <f t="shared" si="200"/>
        <v>4.0728322125454811E-2</v>
      </c>
      <c r="R585" s="2">
        <f t="shared" si="200"/>
        <v>1.6888903680001562E-2</v>
      </c>
      <c r="S585" s="2">
        <f t="shared" si="200"/>
        <v>3.3545913516254869E-2</v>
      </c>
      <c r="T585" s="2">
        <f t="shared" si="200"/>
        <v>6.280232389724219E-2</v>
      </c>
      <c r="U585" s="2">
        <f t="shared" si="200"/>
        <v>5.1096728651893577E-3</v>
      </c>
      <c r="V585" s="2">
        <f t="shared" si="200"/>
        <v>9.5165942256023456E-2</v>
      </c>
      <c r="W585" s="2">
        <f t="shared" si="200"/>
        <v>-2.9245430304524114E-2</v>
      </c>
      <c r="X585" s="2">
        <f t="shared" si="200"/>
        <v>7.5529761200119738E-3</v>
      </c>
      <c r="Y585" s="2">
        <f t="shared" si="200"/>
        <v>1.8305300227736368E-2</v>
      </c>
      <c r="Z585" s="2">
        <f t="shared" si="200"/>
        <v>3.8963051128377175E-2</v>
      </c>
      <c r="AA585" s="2">
        <f t="shared" si="200"/>
        <v>8.8062723721049174E-2</v>
      </c>
      <c r="AB585" s="2">
        <f t="shared" si="200"/>
        <v>3.318999863860294E-2</v>
      </c>
      <c r="AC585" s="2">
        <f t="shared" si="200"/>
        <v>1.075435733546401E-2</v>
      </c>
      <c r="AD585" s="2">
        <f t="shared" si="200"/>
        <v>6.8359108992029363E-2</v>
      </c>
    </row>
    <row r="586" spans="1:30" x14ac:dyDescent="0.25">
      <c r="A586" s="8" t="s">
        <v>11</v>
      </c>
      <c r="B586" s="11" t="s">
        <v>43</v>
      </c>
      <c r="C586" s="11" t="s">
        <v>43</v>
      </c>
      <c r="D586" s="8">
        <v>1373</v>
      </c>
      <c r="E586" s="8">
        <v>10</v>
      </c>
      <c r="F586" s="2">
        <f t="shared" ref="F586:AD586" si="201">IF($E586=2,F$564+F$565*F378+F$566*F372,IF($E586=1,F$561+F$562*F378+F$563*F372,IF($E586=12,F$558+F$559*F378+F$560*F372,IF($E586=11,F$555+F$556*F378+F$557*F372,IF($E586=10,F$552+F$553*F378+F$554*F372,IF($E586=9,F$549+F$550*F378+F$551*F372,IF($E586=8,F$546+F$547*F378+F$548*F372,FALSE)))))))</f>
        <v>3.8098863936008873E-3</v>
      </c>
      <c r="G586" s="2">
        <f t="shared" si="201"/>
        <v>3.4429485859409021E-3</v>
      </c>
      <c r="H586" s="2">
        <f t="shared" si="201"/>
        <v>2.6437196990240202E-3</v>
      </c>
      <c r="I586" s="2">
        <f t="shared" si="201"/>
        <v>-1.0389085278616889E-2</v>
      </c>
      <c r="J586" s="2">
        <f t="shared" si="201"/>
        <v>-9.3108879405994806E-3</v>
      </c>
      <c r="K586" s="2">
        <f t="shared" si="201"/>
        <v>1.2459749450345199E-2</v>
      </c>
      <c r="L586" s="2">
        <f t="shared" si="201"/>
        <v>2.1079860991328928E-2</v>
      </c>
      <c r="M586" s="2">
        <f t="shared" si="201"/>
        <v>1.7755242458253294E-2</v>
      </c>
      <c r="N586" s="2">
        <f t="shared" si="201"/>
        <v>2.6657449968199725E-2</v>
      </c>
      <c r="O586" s="2">
        <f t="shared" si="201"/>
        <v>4.7769492803997504E-2</v>
      </c>
      <c r="P586" s="2">
        <f t="shared" si="201"/>
        <v>4.4044888222875542E-2</v>
      </c>
      <c r="Q586" s="2">
        <f t="shared" si="201"/>
        <v>3.3812908902389291E-2</v>
      </c>
      <c r="R586" s="2">
        <f t="shared" si="201"/>
        <v>4.4753120854993708E-2</v>
      </c>
      <c r="S586" s="2">
        <f t="shared" si="201"/>
        <v>2.5561208616543832E-2</v>
      </c>
      <c r="T586" s="2">
        <f t="shared" si="201"/>
        <v>4.6301454113628251E-2</v>
      </c>
      <c r="U586" s="2">
        <f t="shared" si="201"/>
        <v>-2.545715660192736E-3</v>
      </c>
      <c r="V586" s="2">
        <f t="shared" si="201"/>
        <v>9.8107195804300371E-2</v>
      </c>
      <c r="W586" s="2">
        <f t="shared" si="201"/>
        <v>3.9016255708194574E-3</v>
      </c>
      <c r="X586" s="2">
        <f t="shared" si="201"/>
        <v>4.2274839769631638E-3</v>
      </c>
      <c r="Y586" s="2">
        <f t="shared" si="201"/>
        <v>6.0957817100253442E-2</v>
      </c>
      <c r="Z586" s="2">
        <f t="shared" si="201"/>
        <v>2.3498146282427031E-2</v>
      </c>
      <c r="AA586" s="2">
        <f t="shared" si="201"/>
        <v>5.8039926058383783E-2</v>
      </c>
      <c r="AB586" s="2">
        <f t="shared" si="201"/>
        <v>3.9526263959010016E-2</v>
      </c>
      <c r="AC586" s="2">
        <f t="shared" si="201"/>
        <v>-6.4053208050305517E-3</v>
      </c>
      <c r="AD586" s="2">
        <f t="shared" si="201"/>
        <v>3.0721266700267511E-2</v>
      </c>
    </row>
    <row r="587" spans="1:30" x14ac:dyDescent="0.25">
      <c r="A587" s="8" t="s">
        <v>10</v>
      </c>
      <c r="B587" s="11" t="s">
        <v>43</v>
      </c>
      <c r="C587" s="11" t="s">
        <v>43</v>
      </c>
      <c r="D587" s="8">
        <v>1373</v>
      </c>
      <c r="E587" s="8">
        <v>11</v>
      </c>
      <c r="F587" s="2">
        <f t="shared" ref="F587:AD587" si="202">IF($E587=2,F$564+F$565*F379+F$566*F373,IF($E587=1,F$561+F$562*F379+F$563*F373,IF($E587=12,F$558+F$559*F379+F$560*F373,IF($E587=11,F$555+F$556*F379+F$557*F373,IF($E587=10,F$552+F$553*F379+F$554*F373,IF($E587=9,F$549+F$550*F379+F$551*F373,IF($E587=8,F$546+F$547*F379+F$548*F373,FALSE)))))))</f>
        <v>-1.0568511509829209E-2</v>
      </c>
      <c r="G587" s="2">
        <f t="shared" si="202"/>
        <v>-6.9073883934203158E-3</v>
      </c>
      <c r="H587" s="2">
        <f t="shared" si="202"/>
        <v>-2.1165599883559524E-2</v>
      </c>
      <c r="I587" s="2">
        <f t="shared" si="202"/>
        <v>-2.5139278563467364E-2</v>
      </c>
      <c r="J587" s="2">
        <f t="shared" si="202"/>
        <v>-5.3896441616338633E-3</v>
      </c>
      <c r="K587" s="2">
        <f t="shared" si="202"/>
        <v>-1.6753463664468237E-2</v>
      </c>
      <c r="L587" s="2">
        <f t="shared" si="202"/>
        <v>-2.7676993455219775E-2</v>
      </c>
      <c r="M587" s="2">
        <f t="shared" si="202"/>
        <v>-1.3853047109034514E-2</v>
      </c>
      <c r="N587" s="2">
        <f t="shared" si="202"/>
        <v>-1.9175297548277698E-2</v>
      </c>
      <c r="O587" s="2">
        <f t="shared" si="202"/>
        <v>-5.2537467576562781E-3</v>
      </c>
      <c r="P587" s="2">
        <f t="shared" si="202"/>
        <v>-7.2986738410189553E-3</v>
      </c>
      <c r="Q587" s="2">
        <f t="shared" si="202"/>
        <v>-4.9314938073045447E-3</v>
      </c>
      <c r="R587" s="2">
        <f t="shared" si="202"/>
        <v>-1.5555044308874864E-2</v>
      </c>
      <c r="S587" s="2">
        <f t="shared" si="202"/>
        <v>-9.4221012587258589E-3</v>
      </c>
      <c r="T587" s="2">
        <f t="shared" si="202"/>
        <v>-8.6986906958167499E-3</v>
      </c>
      <c r="U587" s="2">
        <f t="shared" si="202"/>
        <v>-1.2825000602522077E-2</v>
      </c>
      <c r="V587" s="2">
        <f t="shared" si="202"/>
        <v>1.228776918564797E-2</v>
      </c>
      <c r="W587" s="2">
        <f t="shared" si="202"/>
        <v>-1.7879776037496305E-2</v>
      </c>
      <c r="X587" s="2">
        <f t="shared" si="202"/>
        <v>-2.6805160984874371E-2</v>
      </c>
      <c r="Y587" s="2">
        <f t="shared" si="202"/>
        <v>5.0847587009019805E-3</v>
      </c>
      <c r="Z587" s="2">
        <f t="shared" si="202"/>
        <v>-4.6963466723875984E-3</v>
      </c>
      <c r="AA587" s="2">
        <f t="shared" si="202"/>
        <v>1.6559644766946748E-2</v>
      </c>
      <c r="AB587" s="2">
        <f t="shared" si="202"/>
        <v>-2.692004098783693E-3</v>
      </c>
      <c r="AC587" s="2">
        <f t="shared" si="202"/>
        <v>-2.8212044689080458E-2</v>
      </c>
      <c r="AD587" s="2">
        <f t="shared" si="202"/>
        <v>-5.8713521122893825E-3</v>
      </c>
    </row>
    <row r="588" spans="1:30" x14ac:dyDescent="0.25">
      <c r="A588" s="8" t="s">
        <v>9</v>
      </c>
      <c r="B588" s="11" t="s">
        <v>43</v>
      </c>
      <c r="C588" s="11" t="s">
        <v>43</v>
      </c>
      <c r="D588" s="8">
        <v>1373</v>
      </c>
      <c r="E588" s="8">
        <v>12</v>
      </c>
      <c r="F588" s="2">
        <f t="shared" ref="F588:AD588" si="203">IF($E588=2,F$564+F$565*F380+F$566*F374,IF($E588=1,F$561+F$562*F380+F$563*F374,IF($E588=12,F$558+F$559*F380+F$560*F374,IF($E588=11,F$555+F$556*F380+F$557*F374,IF($E588=10,F$552+F$553*F380+F$554*F374,IF($E588=9,F$549+F$550*F380+F$551*F374,IF($E588=8,F$546+F$547*F380+F$548*F374,FALSE)))))))</f>
        <v>-1.2721246200803104E-2</v>
      </c>
      <c r="G588" s="2">
        <f t="shared" si="203"/>
        <v>-6.165038177203693E-3</v>
      </c>
      <c r="H588" s="2">
        <f t="shared" si="203"/>
        <v>-1.5623822456971834E-2</v>
      </c>
      <c r="I588" s="2">
        <f t="shared" si="203"/>
        <v>-7.9273971500972533E-3</v>
      </c>
      <c r="J588" s="2">
        <f t="shared" si="203"/>
        <v>-7.5859741086402935E-3</v>
      </c>
      <c r="K588" s="2">
        <f t="shared" si="203"/>
        <v>-6.1881508360922492E-3</v>
      </c>
      <c r="L588" s="2">
        <f t="shared" si="203"/>
        <v>-1.5824526060272199E-2</v>
      </c>
      <c r="M588" s="2">
        <f t="shared" si="203"/>
        <v>-1.8344861159301513E-2</v>
      </c>
      <c r="N588" s="2">
        <f t="shared" si="203"/>
        <v>-1.3350393152595081E-2</v>
      </c>
      <c r="O588" s="2">
        <f t="shared" si="203"/>
        <v>6.9432440773000745E-2</v>
      </c>
      <c r="P588" s="2">
        <f t="shared" si="203"/>
        <v>3.0208302831679582E-3</v>
      </c>
      <c r="Q588" s="2">
        <f t="shared" si="203"/>
        <v>-1.7505142111600799E-2</v>
      </c>
      <c r="R588" s="2">
        <f t="shared" si="203"/>
        <v>-2.0651660802858733E-2</v>
      </c>
      <c r="S588" s="2">
        <f t="shared" si="203"/>
        <v>-1.3344922365327094E-2</v>
      </c>
      <c r="T588" s="2">
        <f t="shared" si="203"/>
        <v>-1.3679618081131861E-2</v>
      </c>
      <c r="U588" s="2">
        <f t="shared" si="203"/>
        <v>-9.4921978293094691E-3</v>
      </c>
      <c r="V588" s="2">
        <f t="shared" si="203"/>
        <v>-7.7908087264909167E-3</v>
      </c>
      <c r="W588" s="2">
        <f t="shared" si="203"/>
        <v>-1.1386417910726788E-2</v>
      </c>
      <c r="X588" s="2">
        <f t="shared" si="203"/>
        <v>-1.1175636834020074E-2</v>
      </c>
      <c r="Y588" s="2">
        <f t="shared" si="203"/>
        <v>-3.7038899568599785E-3</v>
      </c>
      <c r="Z588" s="2">
        <f t="shared" si="203"/>
        <v>-1.5597639181872704E-2</v>
      </c>
      <c r="AA588" s="2">
        <f t="shared" si="203"/>
        <v>-9.6975571412223349E-3</v>
      </c>
      <c r="AB588" s="2">
        <f t="shared" si="203"/>
        <v>4.4932388818696045E-2</v>
      </c>
      <c r="AC588" s="2">
        <f t="shared" si="203"/>
        <v>-3.0851219764184631E-2</v>
      </c>
      <c r="AD588" s="2">
        <f t="shared" si="203"/>
        <v>-7.0207611682110149E-3</v>
      </c>
    </row>
    <row r="589" spans="1:30" x14ac:dyDescent="0.25">
      <c r="A589" s="8" t="s">
        <v>8</v>
      </c>
      <c r="B589" s="11" t="s">
        <v>43</v>
      </c>
      <c r="C589" s="11" t="s">
        <v>43</v>
      </c>
      <c r="D589" s="8">
        <v>1374</v>
      </c>
      <c r="E589" s="8">
        <v>1</v>
      </c>
      <c r="F589" s="2">
        <f t="shared" ref="F589:AD589" si="204">IF($E589=2,F$564+F$565*F381+F$566*F375,IF($E589=1,F$561+F$562*F381+F$563*F375,IF($E589=12,F$558+F$559*F381+F$560*F375,IF($E589=11,F$555+F$556*F381+F$557*F375,IF($E589=10,F$552+F$553*F381+F$554*F375,IF($E589=9,F$549+F$550*F381+F$551*F375,IF($E589=8,F$546+F$547*F381+F$548*F375,FALSE)))))))</f>
        <v>-5.6575643465081073E-3</v>
      </c>
      <c r="G589" s="2">
        <f t="shared" si="204"/>
        <v>7.3507492381809543E-3</v>
      </c>
      <c r="H589" s="2">
        <f t="shared" si="204"/>
        <v>3.2599345550530703E-3</v>
      </c>
      <c r="I589" s="2">
        <f t="shared" si="204"/>
        <v>6.6097369922140815E-3</v>
      </c>
      <c r="J589" s="2">
        <f t="shared" si="204"/>
        <v>1.0839467829880286E-2</v>
      </c>
      <c r="K589" s="2">
        <f t="shared" si="204"/>
        <v>5.4166034150605526E-3</v>
      </c>
      <c r="L589" s="2">
        <f t="shared" si="204"/>
        <v>3.2553541778520471E-3</v>
      </c>
      <c r="M589" s="2">
        <f t="shared" si="204"/>
        <v>-7.4783113285179122E-3</v>
      </c>
      <c r="N589" s="2">
        <f t="shared" si="204"/>
        <v>7.6931304123424782E-3</v>
      </c>
      <c r="O589" s="2">
        <f t="shared" si="204"/>
        <v>1.7362223727748184E-2</v>
      </c>
      <c r="P589" s="2">
        <f t="shared" si="204"/>
        <v>3.0729739192806513E-3</v>
      </c>
      <c r="Q589" s="2">
        <f t="shared" si="204"/>
        <v>1.9096724148109673E-2</v>
      </c>
      <c r="R589" s="2">
        <f t="shared" si="204"/>
        <v>1.2960484734515439E-2</v>
      </c>
      <c r="S589" s="2">
        <f t="shared" si="204"/>
        <v>2.0983411721935803E-2</v>
      </c>
      <c r="T589" s="2">
        <f t="shared" si="204"/>
        <v>2.3803565582135804E-2</v>
      </c>
      <c r="U589" s="2">
        <f t="shared" si="204"/>
        <v>2.3235490400173558E-2</v>
      </c>
      <c r="V589" s="2">
        <f t="shared" si="204"/>
        <v>7.1007497392972033E-3</v>
      </c>
      <c r="W589" s="2">
        <f t="shared" si="204"/>
        <v>1.8653428264088806E-2</v>
      </c>
      <c r="X589" s="2">
        <f t="shared" si="204"/>
        <v>2.7290320985598762E-2</v>
      </c>
      <c r="Y589" s="2">
        <f t="shared" si="204"/>
        <v>1.1810501810140062E-2</v>
      </c>
      <c r="Z589" s="2">
        <f t="shared" si="204"/>
        <v>-8.4137448806629218E-3</v>
      </c>
      <c r="AA589" s="2">
        <f t="shared" si="204"/>
        <v>3.7080488068531978E-3</v>
      </c>
      <c r="AB589" s="2">
        <f t="shared" si="204"/>
        <v>2.137759207302678E-2</v>
      </c>
      <c r="AC589" s="2">
        <f t="shared" si="204"/>
        <v>4.273448024952034E-2</v>
      </c>
      <c r="AD589" s="2">
        <f t="shared" si="204"/>
        <v>2.7577779507934302E-2</v>
      </c>
    </row>
    <row r="590" spans="1:30" x14ac:dyDescent="0.25">
      <c r="A590" s="8" t="s">
        <v>7</v>
      </c>
      <c r="B590" s="11" t="s">
        <v>43</v>
      </c>
      <c r="C590" s="11" t="s">
        <v>43</v>
      </c>
      <c r="D590" s="8">
        <v>1374</v>
      </c>
      <c r="E590" s="8">
        <v>2</v>
      </c>
      <c r="F590" s="2">
        <f t="shared" ref="F590:AD590" si="205">IF($E590=2,F$564+F$565*F382+F$566*F376,IF($E590=1,F$561+F$562*F382+F$563*F376,IF($E590=12,F$558+F$559*F382+F$560*F376,IF($E590=11,F$555+F$556*F382+F$557*F376,IF($E590=10,F$552+F$553*F382+F$554*F376,IF($E590=9,F$549+F$550*F382+F$551*F376,IF($E590=8,F$546+F$547*F382+F$548*F376,FALSE)))))))</f>
        <v>-4.7135610098276645E-3</v>
      </c>
      <c r="G590" s="2">
        <f t="shared" si="205"/>
        <v>-4.4828077232293463E-3</v>
      </c>
      <c r="H590" s="2">
        <f t="shared" si="205"/>
        <v>-2.1910697696331354E-2</v>
      </c>
      <c r="I590" s="2">
        <f t="shared" si="205"/>
        <v>-7.9874578390466567E-3</v>
      </c>
      <c r="J590" s="2">
        <f t="shared" si="205"/>
        <v>-1.3067838839803935E-2</v>
      </c>
      <c r="K590" s="2">
        <f t="shared" si="205"/>
        <v>-1.3253883338441776E-2</v>
      </c>
      <c r="L590" s="2">
        <f t="shared" si="205"/>
        <v>-7.6297564609133697E-3</v>
      </c>
      <c r="M590" s="2">
        <f t="shared" si="205"/>
        <v>-2.4825806802595881E-2</v>
      </c>
      <c r="N590" s="2">
        <f t="shared" si="205"/>
        <v>-9.2881439251549965E-3</v>
      </c>
      <c r="O590" s="2">
        <f t="shared" si="205"/>
        <v>-2.0647491825169752E-2</v>
      </c>
      <c r="P590" s="2">
        <f t="shared" si="205"/>
        <v>-4.3706514227652886E-3</v>
      </c>
      <c r="Q590" s="2">
        <f t="shared" si="205"/>
        <v>-2.6270973599974382E-3</v>
      </c>
      <c r="R590" s="2">
        <f t="shared" si="205"/>
        <v>-1.8492379072909491E-2</v>
      </c>
      <c r="S590" s="2">
        <f t="shared" si="205"/>
        <v>9.5603554535854257E-3</v>
      </c>
      <c r="T590" s="2">
        <f t="shared" si="205"/>
        <v>1.553873044544885E-3</v>
      </c>
      <c r="U590" s="2">
        <f t="shared" si="205"/>
        <v>-2.5738282718587087E-2</v>
      </c>
      <c r="V590" s="2">
        <f t="shared" si="205"/>
        <v>-8.1384162766554166E-4</v>
      </c>
      <c r="W590" s="2">
        <f t="shared" si="205"/>
        <v>8.7532273279528998E-3</v>
      </c>
      <c r="X590" s="2">
        <f t="shared" si="205"/>
        <v>-1.695921820244204E-2</v>
      </c>
      <c r="Y590" s="2">
        <f t="shared" si="205"/>
        <v>-9.5158104969959455E-4</v>
      </c>
      <c r="Z590" s="2">
        <f t="shared" si="205"/>
        <v>-5.847539206928782E-3</v>
      </c>
      <c r="AA590" s="2">
        <f t="shared" si="205"/>
        <v>-7.9043685496548461E-3</v>
      </c>
      <c r="AB590" s="2">
        <f t="shared" si="205"/>
        <v>-1.7023233937462693E-3</v>
      </c>
      <c r="AC590" s="2">
        <f t="shared" si="205"/>
        <v>-4.1285928713018253E-3</v>
      </c>
      <c r="AD590" s="2">
        <f t="shared" si="205"/>
        <v>-1.653998895467944E-3</v>
      </c>
    </row>
    <row r="591" spans="1:30" x14ac:dyDescent="0.25">
      <c r="A591" s="8" t="s">
        <v>13</v>
      </c>
      <c r="B591" s="11" t="s">
        <v>43</v>
      </c>
      <c r="C591" s="11" t="s">
        <v>43</v>
      </c>
      <c r="D591" s="8">
        <v>1374</v>
      </c>
      <c r="E591" s="8">
        <v>8</v>
      </c>
      <c r="F591" s="2">
        <f t="shared" ref="F591:AD591" si="206">IF($E591=2,F$564+F$565*F383+F$566*F377,IF($E591=1,F$561+F$562*F383+F$563*F377,IF($E591=12,F$558+F$559*F383+F$560*F377,IF($E591=11,F$555+F$556*F383+F$557*F377,IF($E591=10,F$552+F$553*F383+F$554*F377,IF($E591=9,F$549+F$550*F383+F$551*F377,IF($E591=8,F$546+F$547*F383+F$548*F377,FALSE)))))))</f>
        <v>-1.1125311297580825E-2</v>
      </c>
      <c r="G591" s="2">
        <f t="shared" si="206"/>
        <v>8.6288983028440652E-3</v>
      </c>
      <c r="H591" s="2">
        <f t="shared" si="206"/>
        <v>2.8555751402856763E-2</v>
      </c>
      <c r="I591" s="2">
        <f t="shared" si="206"/>
        <v>2.4115595388761613E-2</v>
      </c>
      <c r="J591" s="2">
        <f t="shared" si="206"/>
        <v>1.7492421867274826E-2</v>
      </c>
      <c r="K591" s="2">
        <f t="shared" si="206"/>
        <v>6.2512964644173517E-3</v>
      </c>
      <c r="L591" s="2">
        <f t="shared" si="206"/>
        <v>-6.639987526826957E-2</v>
      </c>
      <c r="M591" s="2">
        <f t="shared" si="206"/>
        <v>-3.5048352220779865E-2</v>
      </c>
      <c r="N591" s="2">
        <f t="shared" si="206"/>
        <v>1.4893456685815621E-2</v>
      </c>
      <c r="O591" s="2">
        <f t="shared" si="206"/>
        <v>4.701387984672175E-3</v>
      </c>
      <c r="P591" s="2">
        <f t="shared" si="206"/>
        <v>-4.7979666413291787E-2</v>
      </c>
      <c r="Q591" s="2">
        <f t="shared" si="206"/>
        <v>-2.2846270460949704E-2</v>
      </c>
      <c r="R591" s="2">
        <f t="shared" si="206"/>
        <v>-1.0418978377172328E-3</v>
      </c>
      <c r="S591" s="2">
        <f t="shared" si="206"/>
        <v>-5.2812858757040518E-2</v>
      </c>
      <c r="T591" s="2">
        <f t="shared" si="206"/>
        <v>-8.2974195989449273E-2</v>
      </c>
      <c r="U591" s="2">
        <f t="shared" si="206"/>
        <v>1.7634448534300179E-3</v>
      </c>
      <c r="V591" s="2">
        <f t="shared" si="206"/>
        <v>-5.0770456524358708E-2</v>
      </c>
      <c r="W591" s="2">
        <f t="shared" si="206"/>
        <v>-3.6293948648960697E-2</v>
      </c>
      <c r="X591" s="2">
        <f t="shared" si="206"/>
        <v>-0.12446956225486991</v>
      </c>
      <c r="Y591" s="2">
        <f t="shared" si="206"/>
        <v>7.2779959782261709E-3</v>
      </c>
      <c r="Z591" s="2">
        <f t="shared" si="206"/>
        <v>-4.5931413074390935E-3</v>
      </c>
      <c r="AA591" s="2">
        <f t="shared" si="206"/>
        <v>-5.4047950135827395E-3</v>
      </c>
      <c r="AB591" s="2">
        <f t="shared" si="206"/>
        <v>-3.4280558161978801E-2</v>
      </c>
      <c r="AC591" s="2">
        <f t="shared" si="206"/>
        <v>-1.9350989277309001E-2</v>
      </c>
      <c r="AD591" s="2">
        <f t="shared" si="206"/>
        <v>3.2957748098387182E-2</v>
      </c>
    </row>
    <row r="592" spans="1:30" x14ac:dyDescent="0.25">
      <c r="A592" s="8" t="s">
        <v>12</v>
      </c>
      <c r="B592" s="11" t="s">
        <v>43</v>
      </c>
      <c r="C592" s="11" t="s">
        <v>43</v>
      </c>
      <c r="D592" s="8">
        <v>1374</v>
      </c>
      <c r="E592" s="8">
        <v>9</v>
      </c>
      <c r="F592" s="2">
        <f t="shared" ref="F592:AD592" si="207">IF($E592=2,F$564+F$565*F384+F$566*F378,IF($E592=1,F$561+F$562*F384+F$563*F378,IF($E592=12,F$558+F$559*F384+F$560*F378,IF($E592=11,F$555+F$556*F384+F$557*F378,IF($E592=10,F$552+F$553*F384+F$554*F378,IF($E592=9,F$549+F$550*F384+F$551*F378,IF($E592=8,F$546+F$547*F384+F$548*F378,FALSE)))))))</f>
        <v>-6.5926949665543744E-3</v>
      </c>
      <c r="G592" s="2">
        <f t="shared" si="207"/>
        <v>-1.3314091570177546E-2</v>
      </c>
      <c r="H592" s="2">
        <f t="shared" si="207"/>
        <v>-4.2302501130961193E-2</v>
      </c>
      <c r="I592" s="2">
        <f t="shared" si="207"/>
        <v>-4.7046411413614146E-3</v>
      </c>
      <c r="J592" s="2">
        <f t="shared" si="207"/>
        <v>-1.7448298532151598E-2</v>
      </c>
      <c r="K592" s="2">
        <f t="shared" si="207"/>
        <v>1.8080941579909041E-2</v>
      </c>
      <c r="L592" s="2">
        <f t="shared" si="207"/>
        <v>-7.2746985492231103E-2</v>
      </c>
      <c r="M592" s="2">
        <f t="shared" si="207"/>
        <v>5.9634524593740051E-3</v>
      </c>
      <c r="N592" s="2">
        <f t="shared" si="207"/>
        <v>-4.7913394572748583E-2</v>
      </c>
      <c r="O592" s="2">
        <f t="shared" si="207"/>
        <v>3.0434078190715412E-2</v>
      </c>
      <c r="P592" s="2">
        <f t="shared" si="207"/>
        <v>-8.0103563163995306E-2</v>
      </c>
      <c r="Q592" s="2">
        <f t="shared" si="207"/>
        <v>-3.6956618776934749E-2</v>
      </c>
      <c r="R592" s="2">
        <f t="shared" si="207"/>
        <v>-2.5880767621402734E-2</v>
      </c>
      <c r="S592" s="2">
        <f t="shared" si="207"/>
        <v>-1.9869075926239949E-2</v>
      </c>
      <c r="T592" s="2">
        <f t="shared" si="207"/>
        <v>-3.3579206399739867E-2</v>
      </c>
      <c r="U592" s="2">
        <f t="shared" si="207"/>
        <v>1.14101464839515E-2</v>
      </c>
      <c r="V592" s="2">
        <f t="shared" si="207"/>
        <v>-3.7103980954154299E-2</v>
      </c>
      <c r="W592" s="2">
        <f t="shared" si="207"/>
        <v>-7.5887200415790937E-3</v>
      </c>
      <c r="X592" s="2">
        <f t="shared" si="207"/>
        <v>7.7210988758952817E-3</v>
      </c>
      <c r="Y592" s="2">
        <f t="shared" si="207"/>
        <v>-7.5256304203154059E-2</v>
      </c>
      <c r="Z592" s="2">
        <f t="shared" si="207"/>
        <v>-1.8006943855367656E-2</v>
      </c>
      <c r="AA592" s="2">
        <f t="shared" si="207"/>
        <v>8.1567535048842343E-3</v>
      </c>
      <c r="AB592" s="2">
        <f t="shared" si="207"/>
        <v>-1.5787043581819798E-2</v>
      </c>
      <c r="AC592" s="2">
        <f t="shared" si="207"/>
        <v>6.0633584097072007E-2</v>
      </c>
      <c r="AD592" s="2">
        <f t="shared" si="207"/>
        <v>-2.8950357951494709E-2</v>
      </c>
    </row>
    <row r="593" spans="1:30" x14ac:dyDescent="0.25">
      <c r="A593" s="8" t="s">
        <v>11</v>
      </c>
      <c r="B593" s="11" t="s">
        <v>43</v>
      </c>
      <c r="C593" s="11" t="s">
        <v>43</v>
      </c>
      <c r="D593" s="8">
        <v>1374</v>
      </c>
      <c r="E593" s="8">
        <v>10</v>
      </c>
      <c r="F593" s="2">
        <f t="shared" ref="F593:AD593" si="208">IF($E593=2,F$564+F$565*F385+F$566*F379,IF($E593=1,F$561+F$562*F385+F$563*F379,IF($E593=12,F$558+F$559*F385+F$560*F379,IF($E593=11,F$555+F$556*F385+F$557*F379,IF($E593=10,F$552+F$553*F385+F$554*F379,IF($E593=9,F$549+F$550*F385+F$551*F379,IF($E593=8,F$546+F$547*F385+F$548*F379,FALSE)))))))</f>
        <v>-1.0492801761334764E-2</v>
      </c>
      <c r="G593" s="2">
        <f t="shared" si="208"/>
        <v>-1.0803763488693078E-2</v>
      </c>
      <c r="H593" s="2">
        <f t="shared" si="208"/>
        <v>-1.2055302334386389E-2</v>
      </c>
      <c r="I593" s="2">
        <f t="shared" si="208"/>
        <v>-4.8228412057118603E-3</v>
      </c>
      <c r="J593" s="2">
        <f t="shared" si="208"/>
        <v>-6.6235809428829848E-3</v>
      </c>
      <c r="K593" s="2">
        <f t="shared" si="208"/>
        <v>-1.6858750047161267E-2</v>
      </c>
      <c r="L593" s="2">
        <f t="shared" si="208"/>
        <v>5.2117887308051475E-3</v>
      </c>
      <c r="M593" s="2">
        <f t="shared" si="208"/>
        <v>7.4901886802167805E-3</v>
      </c>
      <c r="N593" s="2">
        <f t="shared" si="208"/>
        <v>2.4103004389308826E-2</v>
      </c>
      <c r="O593" s="2">
        <f t="shared" si="208"/>
        <v>-8.9173799345582186E-3</v>
      </c>
      <c r="P593" s="2">
        <f t="shared" si="208"/>
        <v>-2.1550551603943778E-3</v>
      </c>
      <c r="Q593" s="2">
        <f t="shared" si="208"/>
        <v>-1.0006199561650192E-2</v>
      </c>
      <c r="R593" s="2">
        <f t="shared" si="208"/>
        <v>-5.1139623851306076E-3</v>
      </c>
      <c r="S593" s="2">
        <f t="shared" si="208"/>
        <v>4.1962083834622479E-2</v>
      </c>
      <c r="T593" s="2">
        <f t="shared" si="208"/>
        <v>4.9254437901695224E-2</v>
      </c>
      <c r="U593" s="2">
        <f t="shared" si="208"/>
        <v>-3.5161610908202891E-4</v>
      </c>
      <c r="V593" s="2">
        <f t="shared" si="208"/>
        <v>9.8616213596972452E-3</v>
      </c>
      <c r="W593" s="2">
        <f t="shared" si="208"/>
        <v>1.6564671999733594E-2</v>
      </c>
      <c r="X593" s="2">
        <f t="shared" si="208"/>
        <v>1.9294979239539184E-2</v>
      </c>
      <c r="Y593" s="2">
        <f t="shared" si="208"/>
        <v>0.10156767275430387</v>
      </c>
      <c r="Z593" s="2">
        <f t="shared" si="208"/>
        <v>3.4959126713462747E-2</v>
      </c>
      <c r="AA593" s="2">
        <f t="shared" si="208"/>
        <v>4.5720370409718311E-2</v>
      </c>
      <c r="AB593" s="2">
        <f t="shared" si="208"/>
        <v>0.10475923466161052</v>
      </c>
      <c r="AC593" s="2">
        <f t="shared" si="208"/>
        <v>3.6220419359693876E-2</v>
      </c>
      <c r="AD593" s="2">
        <f t="shared" si="208"/>
        <v>1.8937011848915383E-2</v>
      </c>
    </row>
    <row r="594" spans="1:30" x14ac:dyDescent="0.25">
      <c r="A594" s="8" t="s">
        <v>10</v>
      </c>
      <c r="B594" s="11" t="s">
        <v>43</v>
      </c>
      <c r="C594" s="11" t="s">
        <v>43</v>
      </c>
      <c r="D594" s="8">
        <v>1374</v>
      </c>
      <c r="E594" s="8">
        <v>11</v>
      </c>
      <c r="F594" s="2">
        <f t="shared" ref="F594:AD594" si="209">IF($E594=2,F$564+F$565*F386+F$566*F380,IF($E594=1,F$561+F$562*F386+F$563*F380,IF($E594=12,F$558+F$559*F386+F$560*F380,IF($E594=11,F$555+F$556*F386+F$557*F380,IF($E594=10,F$552+F$553*F386+F$554*F380,IF($E594=9,F$549+F$550*F386+F$551*F380,IF($E594=8,F$546+F$547*F386+F$548*F380,FALSE)))))))</f>
        <v>8.6768995717178641E-3</v>
      </c>
      <c r="G594" s="2">
        <f t="shared" si="209"/>
        <v>2.3894727237700121E-2</v>
      </c>
      <c r="H594" s="2">
        <f t="shared" si="209"/>
        <v>2.9697734565266989E-2</v>
      </c>
      <c r="I594" s="2">
        <f t="shared" si="209"/>
        <v>7.8586890205975101E-3</v>
      </c>
      <c r="J594" s="2">
        <f t="shared" si="209"/>
        <v>1.5301939932842516E-2</v>
      </c>
      <c r="K594" s="2">
        <f t="shared" si="209"/>
        <v>2.0448866188435673E-2</v>
      </c>
      <c r="L594" s="2">
        <f t="shared" si="209"/>
        <v>1.6157214488190567E-2</v>
      </c>
      <c r="M594" s="2">
        <f t="shared" si="209"/>
        <v>9.9231365704304554E-3</v>
      </c>
      <c r="N594" s="2">
        <f t="shared" si="209"/>
        <v>1.4329902651527711E-2</v>
      </c>
      <c r="O594" s="2">
        <f t="shared" si="209"/>
        <v>2.8032494527349239E-2</v>
      </c>
      <c r="P594" s="2">
        <f t="shared" si="209"/>
        <v>-3.4109321607676316E-3</v>
      </c>
      <c r="Q594" s="2">
        <f t="shared" si="209"/>
        <v>1.3549899589733256E-2</v>
      </c>
      <c r="R594" s="2">
        <f t="shared" si="209"/>
        <v>-3.771418365707363E-4</v>
      </c>
      <c r="S594" s="2">
        <f t="shared" si="209"/>
        <v>2.5200257252224367E-3</v>
      </c>
      <c r="T594" s="2">
        <f t="shared" si="209"/>
        <v>1.0699471783626931E-2</v>
      </c>
      <c r="U594" s="2">
        <f t="shared" si="209"/>
        <v>6.2548997918098787E-2</v>
      </c>
      <c r="V594" s="2">
        <f t="shared" si="209"/>
        <v>-1.8586749523997373E-2</v>
      </c>
      <c r="W594" s="2">
        <f t="shared" si="209"/>
        <v>-4.7871464711828331E-3</v>
      </c>
      <c r="X594" s="2">
        <f t="shared" si="209"/>
        <v>6.3975361753623367E-2</v>
      </c>
      <c r="Y594" s="2">
        <f t="shared" si="209"/>
        <v>-3.2914046846611381E-2</v>
      </c>
      <c r="Z594" s="2">
        <f t="shared" si="209"/>
        <v>1.1219894466553257E-2</v>
      </c>
      <c r="AA594" s="2">
        <f t="shared" si="209"/>
        <v>-4.9202493059884278E-2</v>
      </c>
      <c r="AB594" s="2">
        <f t="shared" si="209"/>
        <v>-7.9314335342593693E-3</v>
      </c>
      <c r="AC594" s="2">
        <f t="shared" si="209"/>
        <v>6.3331965712568966E-2</v>
      </c>
      <c r="AD594" s="2">
        <f t="shared" si="209"/>
        <v>-2.3089594444451085E-2</v>
      </c>
    </row>
    <row r="595" spans="1:30" x14ac:dyDescent="0.25">
      <c r="A595" s="8" t="s">
        <v>9</v>
      </c>
      <c r="B595" s="11" t="s">
        <v>43</v>
      </c>
      <c r="C595" s="11" t="s">
        <v>43</v>
      </c>
      <c r="D595" s="8">
        <v>1374</v>
      </c>
      <c r="E595" s="8">
        <v>12</v>
      </c>
      <c r="F595" s="2">
        <f t="shared" ref="F595:AD595" si="210">IF($E595=2,F$564+F$565*F387+F$566*F381,IF($E595=1,F$561+F$562*F387+F$563*F381,IF($E595=12,F$558+F$559*F387+F$560*F381,IF($E595=11,F$555+F$556*F387+F$557*F381,IF($E595=10,F$552+F$553*F387+F$554*F381,IF($E595=9,F$549+F$550*F387+F$551*F381,IF($E595=8,F$546+F$547*F387+F$548*F381,FALSE)))))))</f>
        <v>-2.0171384550543427E-2</v>
      </c>
      <c r="G595" s="2">
        <f t="shared" si="210"/>
        <v>1.0085462478984134E-2</v>
      </c>
      <c r="H595" s="2">
        <f t="shared" si="210"/>
        <v>-1.7691535691915911E-2</v>
      </c>
      <c r="I595" s="2">
        <f t="shared" si="210"/>
        <v>-1.7476435481752733E-2</v>
      </c>
      <c r="J595" s="2">
        <f t="shared" si="210"/>
        <v>-5.3050542107898405E-3</v>
      </c>
      <c r="K595" s="2">
        <f t="shared" si="210"/>
        <v>-2.1089184423022905E-2</v>
      </c>
      <c r="L595" s="2">
        <f t="shared" si="210"/>
        <v>-1.2747097772344819E-2</v>
      </c>
      <c r="M595" s="2">
        <f t="shared" si="210"/>
        <v>3.105937456632955E-3</v>
      </c>
      <c r="N595" s="2">
        <f t="shared" si="210"/>
        <v>-1.0518705266625296E-2</v>
      </c>
      <c r="O595" s="2">
        <f t="shared" si="210"/>
        <v>-2.8188392393568431E-2</v>
      </c>
      <c r="P595" s="2">
        <f t="shared" si="210"/>
        <v>-1.6471764666063319E-2</v>
      </c>
      <c r="Q595" s="2">
        <f t="shared" si="210"/>
        <v>-9.1132768032877245E-3</v>
      </c>
      <c r="R595" s="2">
        <f t="shared" si="210"/>
        <v>1.7615739919760551E-2</v>
      </c>
      <c r="S595" s="2">
        <f t="shared" si="210"/>
        <v>-9.7704117291674188E-3</v>
      </c>
      <c r="T595" s="2">
        <f t="shared" si="210"/>
        <v>-3.3139166527805788E-3</v>
      </c>
      <c r="U595" s="2">
        <f t="shared" si="210"/>
        <v>2.6223287982404708E-2</v>
      </c>
      <c r="V595" s="2">
        <f t="shared" si="210"/>
        <v>-1.0581723872870734E-2</v>
      </c>
      <c r="W595" s="2">
        <f t="shared" si="210"/>
        <v>-1.8749474827188761E-2</v>
      </c>
      <c r="X595" s="2">
        <f t="shared" si="210"/>
        <v>-1.2683408736163771E-2</v>
      </c>
      <c r="Y595" s="2">
        <f t="shared" si="210"/>
        <v>-1.8962685372165087E-2</v>
      </c>
      <c r="Z595" s="2">
        <f t="shared" si="210"/>
        <v>4.6426803864494208E-3</v>
      </c>
      <c r="AA595" s="2">
        <f t="shared" si="210"/>
        <v>-5.1660999456172793E-3</v>
      </c>
      <c r="AB595" s="2">
        <f t="shared" si="210"/>
        <v>-2.9090138638470993E-2</v>
      </c>
      <c r="AC595" s="2">
        <f t="shared" si="210"/>
        <v>5.1727690132427458E-2</v>
      </c>
      <c r="AD595" s="2">
        <f t="shared" si="210"/>
        <v>6.793848850991561E-3</v>
      </c>
    </row>
    <row r="596" spans="1:30" x14ac:dyDescent="0.25">
      <c r="A596" s="8" t="s">
        <v>8</v>
      </c>
      <c r="B596" s="11" t="s">
        <v>43</v>
      </c>
      <c r="C596" s="11" t="s">
        <v>43</v>
      </c>
      <c r="D596" s="8">
        <v>1375</v>
      </c>
      <c r="E596" s="8">
        <v>1</v>
      </c>
      <c r="F596" s="2">
        <f t="shared" ref="F596:AD596" si="211">IF($E596=2,F$564+F$565*F388+F$566*F382,IF($E596=1,F$561+F$562*F388+F$563*F382,IF($E596=12,F$558+F$559*F388+F$560*F382,IF($E596=11,F$555+F$556*F388+F$557*F382,IF($E596=10,F$552+F$553*F388+F$554*F382,IF($E596=9,F$549+F$550*F388+F$551*F382,IF($E596=8,F$546+F$547*F388+F$548*F382,FALSE)))))))</f>
        <v>-1.4820376170801307E-2</v>
      </c>
      <c r="G596" s="2">
        <f t="shared" si="211"/>
        <v>-3.948413278363154E-2</v>
      </c>
      <c r="H596" s="2">
        <f t="shared" si="211"/>
        <v>-5.625371006670582E-2</v>
      </c>
      <c r="I596" s="2">
        <f t="shared" si="211"/>
        <v>-2.0968068650172613E-2</v>
      </c>
      <c r="J596" s="2">
        <f t="shared" si="211"/>
        <v>-5.280252001033886E-2</v>
      </c>
      <c r="K596" s="2">
        <f t="shared" si="211"/>
        <v>-4.6530885261297318E-2</v>
      </c>
      <c r="L596" s="2">
        <f t="shared" si="211"/>
        <v>-2.4274093450196939E-2</v>
      </c>
      <c r="M596" s="2">
        <f t="shared" si="211"/>
        <v>-4.2792935765072197E-2</v>
      </c>
      <c r="N596" s="2">
        <f t="shared" si="211"/>
        <v>-5.3038263427858633E-2</v>
      </c>
      <c r="O596" s="2">
        <f t="shared" si="211"/>
        <v>-4.8063799419366213E-2</v>
      </c>
      <c r="P596" s="2">
        <f t="shared" si="211"/>
        <v>-3.5560579864059395E-2</v>
      </c>
      <c r="Q596" s="2">
        <f t="shared" si="211"/>
        <v>-6.393988022998387E-2</v>
      </c>
      <c r="R596" s="2">
        <f t="shared" si="211"/>
        <v>-5.9012577260097676E-2</v>
      </c>
      <c r="S596" s="2">
        <f t="shared" si="211"/>
        <v>-7.4370002404745256E-2</v>
      </c>
      <c r="T596" s="2">
        <f t="shared" si="211"/>
        <v>-0.10118375126682091</v>
      </c>
      <c r="U596" s="2">
        <f t="shared" si="211"/>
        <v>-7.0642048660814777E-2</v>
      </c>
      <c r="V596" s="2">
        <f t="shared" si="211"/>
        <v>7.8620061064149177E-2</v>
      </c>
      <c r="W596" s="2">
        <f t="shared" si="211"/>
        <v>-4.3835811580674421E-2</v>
      </c>
      <c r="X596" s="2">
        <f t="shared" si="211"/>
        <v>-5.7969152563466145E-2</v>
      </c>
      <c r="Y596" s="2">
        <f t="shared" si="211"/>
        <v>-6.9771705311738319E-2</v>
      </c>
      <c r="Z596" s="2">
        <f t="shared" si="211"/>
        <v>-3.8838573714238447E-2</v>
      </c>
      <c r="AA596" s="2">
        <f t="shared" si="211"/>
        <v>-8.4991874991381909E-3</v>
      </c>
      <c r="AB596" s="2">
        <f t="shared" si="211"/>
        <v>-4.7414487360118891E-2</v>
      </c>
      <c r="AC596" s="2">
        <f t="shared" si="211"/>
        <v>-9.2297672170460171E-2</v>
      </c>
      <c r="AD596" s="2">
        <f t="shared" si="211"/>
        <v>8.2072155933821958E-2</v>
      </c>
    </row>
    <row r="597" spans="1:30" x14ac:dyDescent="0.25">
      <c r="A597" s="8" t="s">
        <v>7</v>
      </c>
      <c r="B597" s="11" t="s">
        <v>43</v>
      </c>
      <c r="C597" s="11" t="s">
        <v>43</v>
      </c>
      <c r="D597" s="8">
        <v>1375</v>
      </c>
      <c r="E597" s="8">
        <v>2</v>
      </c>
      <c r="F597" s="2">
        <f t="shared" ref="F597:AD597" si="212">IF($E597=2,F$564+F$565*F389+F$566*F383,IF($E597=1,F$561+F$562*F389+F$563*F383,IF($E597=12,F$558+F$559*F389+F$560*F383,IF($E597=11,F$555+F$556*F389+F$557*F383,IF($E597=10,F$552+F$553*F389+F$554*F383,IF($E597=9,F$549+F$550*F389+F$551*F383,IF($E597=8,F$546+F$547*F389+F$548*F383,FALSE)))))))</f>
        <v>-6.5703096244638564E-3</v>
      </c>
      <c r="G597" s="2">
        <f t="shared" si="212"/>
        <v>2.2125719534197303E-3</v>
      </c>
      <c r="H597" s="2">
        <f t="shared" si="212"/>
        <v>-4.952012801868853E-3</v>
      </c>
      <c r="I597" s="2">
        <f t="shared" si="212"/>
        <v>-5.3712063856953575E-3</v>
      </c>
      <c r="J597" s="2">
        <f t="shared" si="212"/>
        <v>-3.9252354793149055E-3</v>
      </c>
      <c r="K597" s="2">
        <f t="shared" si="212"/>
        <v>-8.3106283309453931E-3</v>
      </c>
      <c r="L597" s="2">
        <f t="shared" si="212"/>
        <v>-1.0666279479610323E-2</v>
      </c>
      <c r="M597" s="2">
        <f t="shared" si="212"/>
        <v>5.3435114677331105E-3</v>
      </c>
      <c r="N597" s="2">
        <f t="shared" si="212"/>
        <v>-5.8507651637618608E-5</v>
      </c>
      <c r="O597" s="2">
        <f t="shared" si="212"/>
        <v>-1.8744122709942558E-2</v>
      </c>
      <c r="P597" s="2">
        <f t="shared" si="212"/>
        <v>-1.3855747060742312E-2</v>
      </c>
      <c r="Q597" s="2">
        <f t="shared" si="212"/>
        <v>-1.8814421664691522E-2</v>
      </c>
      <c r="R597" s="2">
        <f t="shared" si="212"/>
        <v>-1.1668331995560201E-2</v>
      </c>
      <c r="S597" s="2">
        <f t="shared" si="212"/>
        <v>3.8915193584493175E-3</v>
      </c>
      <c r="T597" s="2">
        <f t="shared" si="212"/>
        <v>-1.9358776983538693E-2</v>
      </c>
      <c r="U597" s="2">
        <f t="shared" si="212"/>
        <v>-3.228347161437263E-2</v>
      </c>
      <c r="V597" s="2">
        <f t="shared" si="212"/>
        <v>-1.0053286468602782E-3</v>
      </c>
      <c r="W597" s="2">
        <f t="shared" si="212"/>
        <v>-1.0181666777479262E-2</v>
      </c>
      <c r="X597" s="2">
        <f t="shared" si="212"/>
        <v>1.1538589742195099E-2</v>
      </c>
      <c r="Y597" s="2">
        <f t="shared" si="212"/>
        <v>-1.4844812606339011E-2</v>
      </c>
      <c r="Z597" s="2">
        <f t="shared" si="212"/>
        <v>-4.9592023631623901E-3</v>
      </c>
      <c r="AA597" s="2">
        <f t="shared" si="212"/>
        <v>1.4357632343518422E-3</v>
      </c>
      <c r="AB597" s="2">
        <f t="shared" si="212"/>
        <v>6.0768931342137008E-3</v>
      </c>
      <c r="AC597" s="2">
        <f t="shared" si="212"/>
        <v>-4.5148499448680957E-3</v>
      </c>
      <c r="AD597" s="2">
        <f t="shared" si="212"/>
        <v>-5.7366392432431851E-3</v>
      </c>
    </row>
    <row r="598" spans="1:30" x14ac:dyDescent="0.25">
      <c r="A598" s="8" t="s">
        <v>13</v>
      </c>
      <c r="B598" s="11" t="s">
        <v>43</v>
      </c>
      <c r="C598" s="11" t="s">
        <v>43</v>
      </c>
      <c r="D598" s="8">
        <v>1375</v>
      </c>
      <c r="E598" s="8">
        <v>8</v>
      </c>
      <c r="F598" s="2">
        <f t="shared" ref="F598:AD598" si="213">IF($E598=2,F$564+F$565*F390+F$566*F384,IF($E598=1,F$561+F$562*F390+F$563*F384,IF($E598=12,F$558+F$559*F390+F$560*F384,IF($E598=11,F$555+F$556*F390+F$557*F384,IF($E598=10,F$552+F$553*F390+F$554*F384,IF($E598=9,F$549+F$550*F390+F$551*F384,IF($E598=8,F$546+F$547*F390+F$548*F384,FALSE)))))))</f>
        <v>7.8802499552249917E-3</v>
      </c>
      <c r="G598" s="2">
        <f t="shared" si="213"/>
        <v>-2.4949314664063338E-3</v>
      </c>
      <c r="H598" s="2">
        <f t="shared" si="213"/>
        <v>-1.116882586454012E-2</v>
      </c>
      <c r="I598" s="2">
        <f t="shared" si="213"/>
        <v>-1.8291196986803215E-2</v>
      </c>
      <c r="J598" s="2">
        <f t="shared" si="213"/>
        <v>-2.7373131891086835E-4</v>
      </c>
      <c r="K598" s="2">
        <f t="shared" si="213"/>
        <v>3.4853281154905921E-3</v>
      </c>
      <c r="L598" s="2">
        <f t="shared" si="213"/>
        <v>3.5644857152348608E-2</v>
      </c>
      <c r="M598" s="2">
        <f t="shared" si="213"/>
        <v>1.7535759528954295E-2</v>
      </c>
      <c r="N598" s="2">
        <f t="shared" si="213"/>
        <v>-5.2863635721177929E-3</v>
      </c>
      <c r="O598" s="2">
        <f t="shared" si="213"/>
        <v>-1.4314739442994944E-2</v>
      </c>
      <c r="P598" s="2">
        <f t="shared" si="213"/>
        <v>3.5613154062928379E-2</v>
      </c>
      <c r="Q598" s="2">
        <f t="shared" si="213"/>
        <v>2.6401710596686737E-2</v>
      </c>
      <c r="R598" s="2">
        <f t="shared" si="213"/>
        <v>4.1717711229568227E-4</v>
      </c>
      <c r="S598" s="2">
        <f t="shared" si="213"/>
        <v>8.2636744590618601E-3</v>
      </c>
      <c r="T598" s="2">
        <f t="shared" si="213"/>
        <v>2.0733237125231833E-2</v>
      </c>
      <c r="U598" s="2">
        <f t="shared" si="213"/>
        <v>-9.3498231801307594E-3</v>
      </c>
      <c r="V598" s="2">
        <f t="shared" si="213"/>
        <v>-1.2855656587490386E-3</v>
      </c>
      <c r="W598" s="2">
        <f t="shared" si="213"/>
        <v>4.0337668483439462E-2</v>
      </c>
      <c r="X598" s="2">
        <f t="shared" si="213"/>
        <v>-3.4175966863547978E-2</v>
      </c>
      <c r="Y598" s="2">
        <f t="shared" si="213"/>
        <v>-2.8776907705436419E-3</v>
      </c>
      <c r="Z598" s="2">
        <f t="shared" si="213"/>
        <v>4.4981553472132826E-3</v>
      </c>
      <c r="AA598" s="2">
        <f t="shared" si="213"/>
        <v>-2.1245552740886967E-2</v>
      </c>
      <c r="AB598" s="2">
        <f t="shared" si="213"/>
        <v>-9.9348661570227738E-3</v>
      </c>
      <c r="AC598" s="2">
        <f t="shared" si="213"/>
        <v>-1.7431325732817356E-2</v>
      </c>
      <c r="AD598" s="2">
        <f t="shared" si="213"/>
        <v>-6.5664551308531396E-2</v>
      </c>
    </row>
    <row r="599" spans="1:30" x14ac:dyDescent="0.25">
      <c r="A599" s="8" t="s">
        <v>12</v>
      </c>
      <c r="B599" s="11" t="s">
        <v>43</v>
      </c>
      <c r="C599" s="11" t="s">
        <v>43</v>
      </c>
      <c r="D599" s="8">
        <v>1375</v>
      </c>
      <c r="E599" s="8">
        <v>9</v>
      </c>
      <c r="F599" s="2">
        <f t="shared" ref="F599:AD599" si="214">IF($E599=2,F$564+F$565*F391+F$566*F385,IF($E599=1,F$561+F$562*F391+F$563*F385,IF($E599=12,F$558+F$559*F391+F$560*F385,IF($E599=11,F$555+F$556*F391+F$557*F385,IF($E599=10,F$552+F$553*F391+F$554*F385,IF($E599=9,F$549+F$550*F391+F$551*F385,IF($E599=8,F$546+F$547*F391+F$548*F385,FALSE)))))))</f>
        <v>-4.01989116248571E-2</v>
      </c>
      <c r="G599" s="2">
        <f t="shared" si="214"/>
        <v>-4.7756143452406231E-2</v>
      </c>
      <c r="H599" s="2">
        <f t="shared" si="214"/>
        <v>-2.9136955840809112E-2</v>
      </c>
      <c r="I599" s="2">
        <f t="shared" si="214"/>
        <v>-4.9112749890135421E-2</v>
      </c>
      <c r="J599" s="2">
        <f t="shared" si="214"/>
        <v>-2.9151901348561531E-2</v>
      </c>
      <c r="K599" s="2">
        <f t="shared" si="214"/>
        <v>-7.4695367548434727E-2</v>
      </c>
      <c r="L599" s="2">
        <f t="shared" si="214"/>
        <v>3.850488836548864E-3</v>
      </c>
      <c r="M599" s="2">
        <f t="shared" si="214"/>
        <v>-5.7168012592258906E-2</v>
      </c>
      <c r="N599" s="2">
        <f t="shared" si="214"/>
        <v>-1.2549041328053118E-2</v>
      </c>
      <c r="O599" s="2">
        <f t="shared" si="214"/>
        <v>-6.3793461116500888E-2</v>
      </c>
      <c r="P599" s="2">
        <f t="shared" si="214"/>
        <v>-2.2538974578801298E-2</v>
      </c>
      <c r="Q599" s="2">
        <f t="shared" si="214"/>
        <v>1.3951063156020425E-2</v>
      </c>
      <c r="R599" s="2">
        <f t="shared" si="214"/>
        <v>8.6016598215300395E-3</v>
      </c>
      <c r="S599" s="2">
        <f t="shared" si="214"/>
        <v>-2.0449474037628042E-2</v>
      </c>
      <c r="T599" s="2">
        <f t="shared" si="214"/>
        <v>-3.2782631400246613E-2</v>
      </c>
      <c r="U599" s="2">
        <f t="shared" si="214"/>
        <v>8.9029892634628297E-3</v>
      </c>
      <c r="V599" s="2">
        <f t="shared" si="214"/>
        <v>-3.973254928663305E-3</v>
      </c>
      <c r="W599" s="2">
        <f t="shared" si="214"/>
        <v>1.0403628921084689E-2</v>
      </c>
      <c r="X599" s="2">
        <f t="shared" si="214"/>
        <v>-3.1258857605672838E-3</v>
      </c>
      <c r="Y599" s="2">
        <f t="shared" si="214"/>
        <v>-2.00721753911779E-2</v>
      </c>
      <c r="Z599" s="2">
        <f t="shared" si="214"/>
        <v>-1.7567375050517035E-2</v>
      </c>
      <c r="AA599" s="2">
        <f t="shared" si="214"/>
        <v>-1.1843471046414842E-2</v>
      </c>
      <c r="AB599" s="2">
        <f t="shared" si="214"/>
        <v>-1.9962695305933476E-2</v>
      </c>
      <c r="AC599" s="2">
        <f t="shared" si="214"/>
        <v>3.0257417096080739E-2</v>
      </c>
      <c r="AD599" s="2">
        <f t="shared" si="214"/>
        <v>-3.7952395550678315E-2</v>
      </c>
    </row>
    <row r="600" spans="1:30" x14ac:dyDescent="0.25">
      <c r="A600" s="8" t="s">
        <v>11</v>
      </c>
      <c r="B600" s="11" t="s">
        <v>43</v>
      </c>
      <c r="C600" s="11" t="s">
        <v>43</v>
      </c>
      <c r="D600" s="8">
        <v>1375</v>
      </c>
      <c r="E600" s="8">
        <v>10</v>
      </c>
      <c r="F600" s="2">
        <f t="shared" ref="F600:AD600" si="215">IF($E600=2,F$564+F$565*F392+F$566*F386,IF($E600=1,F$561+F$562*F392+F$563*F386,IF($E600=12,F$558+F$559*F392+F$560*F386,IF($E600=11,F$555+F$556*F392+F$557*F386,IF($E600=10,F$552+F$553*F392+F$554*F386,IF($E600=9,F$549+F$550*F392+F$551*F386,IF($E600=8,F$546+F$547*F392+F$548*F386,FALSE)))))))</f>
        <v>-1.0417708715262852E-2</v>
      </c>
      <c r="G600" s="2">
        <f t="shared" si="215"/>
        <v>-8.5155502669997767E-3</v>
      </c>
      <c r="H600" s="2">
        <f t="shared" si="215"/>
        <v>-9.6196253102618749E-3</v>
      </c>
      <c r="I600" s="2">
        <f t="shared" si="215"/>
        <v>-4.7874830742280806E-3</v>
      </c>
      <c r="J600" s="2">
        <f t="shared" si="215"/>
        <v>2.3962820024275395E-3</v>
      </c>
      <c r="K600" s="2">
        <f t="shared" si="215"/>
        <v>-1.2394213831457156E-2</v>
      </c>
      <c r="L600" s="2">
        <f t="shared" si="215"/>
        <v>-1.6542146765624391E-2</v>
      </c>
      <c r="M600" s="2">
        <f t="shared" si="215"/>
        <v>-9.7664348018831337E-3</v>
      </c>
      <c r="N600" s="2">
        <f t="shared" si="215"/>
        <v>-3.6226490638097499E-2</v>
      </c>
      <c r="O600" s="2">
        <f t="shared" si="215"/>
        <v>-4.0989442876025135E-2</v>
      </c>
      <c r="P600" s="2">
        <f t="shared" si="215"/>
        <v>-3.5609543759604831E-2</v>
      </c>
      <c r="Q600" s="2">
        <f t="shared" si="215"/>
        <v>-2.6353636274241941E-2</v>
      </c>
      <c r="R600" s="2">
        <f t="shared" si="215"/>
        <v>-3.4331687139006112E-2</v>
      </c>
      <c r="S600" s="2">
        <f t="shared" si="215"/>
        <v>-2.8831321220146332E-2</v>
      </c>
      <c r="T600" s="2">
        <f t="shared" si="215"/>
        <v>-0.11094876056375219</v>
      </c>
      <c r="U600" s="2">
        <f t="shared" si="215"/>
        <v>-9.3571775593870615E-2</v>
      </c>
      <c r="V600" s="2">
        <f t="shared" si="215"/>
        <v>-8.0200634560339809E-2</v>
      </c>
      <c r="W600" s="2">
        <f t="shared" si="215"/>
        <v>-3.1797279608669342E-2</v>
      </c>
      <c r="X600" s="2">
        <f t="shared" si="215"/>
        <v>-8.2889425297914654E-2</v>
      </c>
      <c r="Y600" s="2">
        <f t="shared" si="215"/>
        <v>-0.19716125793921305</v>
      </c>
      <c r="Z600" s="2">
        <f t="shared" si="215"/>
        <v>-8.2719254021952529E-2</v>
      </c>
      <c r="AA600" s="2">
        <f t="shared" si="215"/>
        <v>-6.2026431181985225E-2</v>
      </c>
      <c r="AB600" s="2">
        <f t="shared" si="215"/>
        <v>-0.21819470312031095</v>
      </c>
      <c r="AC600" s="2">
        <f t="shared" si="215"/>
        <v>-0.14166280601660067</v>
      </c>
      <c r="AD600" s="2">
        <f t="shared" si="215"/>
        <v>-0.10235531282528784</v>
      </c>
    </row>
    <row r="601" spans="1:30" x14ac:dyDescent="0.25">
      <c r="A601" s="8" t="s">
        <v>10</v>
      </c>
      <c r="B601" s="11" t="s">
        <v>43</v>
      </c>
      <c r="C601" s="11" t="s">
        <v>43</v>
      </c>
      <c r="D601" s="8">
        <v>1375</v>
      </c>
      <c r="E601" s="8">
        <v>11</v>
      </c>
      <c r="F601" s="2">
        <f t="shared" ref="F601:AD601" si="216">IF($E601=2,F$564+F$565*F393+F$566*F387,IF($E601=1,F$561+F$562*F393+F$563*F387,IF($E601=12,F$558+F$559*F393+F$560*F387,IF($E601=11,F$555+F$556*F393+F$557*F387,IF($E601=10,F$552+F$553*F393+F$554*F387,IF($E601=9,F$549+F$550*F393+F$551*F387,IF($E601=8,F$546+F$547*F393+F$548*F387,FALSE)))))))</f>
        <v>-1.4314945602383118E-2</v>
      </c>
      <c r="G601" s="2">
        <f t="shared" si="216"/>
        <v>3.1230388799995353E-3</v>
      </c>
      <c r="H601" s="2">
        <f t="shared" si="216"/>
        <v>2.4081221697409859E-2</v>
      </c>
      <c r="I601" s="2">
        <f t="shared" si="216"/>
        <v>1.1364959035906506E-3</v>
      </c>
      <c r="J601" s="2">
        <f t="shared" si="216"/>
        <v>1.7740249430770696E-2</v>
      </c>
      <c r="K601" s="2">
        <f t="shared" si="216"/>
        <v>-4.1740082404995663E-3</v>
      </c>
      <c r="L601" s="2">
        <f t="shared" si="216"/>
        <v>5.4289435909045565E-4</v>
      </c>
      <c r="M601" s="2">
        <f t="shared" si="216"/>
        <v>2.9229371442090549E-2</v>
      </c>
      <c r="N601" s="2">
        <f t="shared" si="216"/>
        <v>5.4034573774447425E-3</v>
      </c>
      <c r="O601" s="2">
        <f t="shared" si="216"/>
        <v>-9.2271517063649347E-3</v>
      </c>
      <c r="P601" s="2">
        <f t="shared" si="216"/>
        <v>-5.0038226685477777E-3</v>
      </c>
      <c r="Q601" s="2">
        <f t="shared" si="216"/>
        <v>2.1533644136357333E-2</v>
      </c>
      <c r="R601" s="2">
        <f t="shared" si="216"/>
        <v>-1.1643506296062754E-2</v>
      </c>
      <c r="S601" s="2">
        <f t="shared" si="216"/>
        <v>3.2076328194599883E-3</v>
      </c>
      <c r="T601" s="2">
        <f t="shared" si="216"/>
        <v>-8.0840256192421106E-3</v>
      </c>
      <c r="U601" s="2">
        <f t="shared" si="216"/>
        <v>-1.3477961061784016E-2</v>
      </c>
      <c r="V601" s="2">
        <f t="shared" si="216"/>
        <v>1.7387944071968284E-2</v>
      </c>
      <c r="W601" s="2">
        <f t="shared" si="216"/>
        <v>-1.1124170795626588E-2</v>
      </c>
      <c r="X601" s="2">
        <f t="shared" si="216"/>
        <v>-5.1766524183297788E-2</v>
      </c>
      <c r="Y601" s="2">
        <f t="shared" si="216"/>
        <v>-1.0730230374590798E-2</v>
      </c>
      <c r="Z601" s="2">
        <f t="shared" si="216"/>
        <v>-8.4993662656729224E-3</v>
      </c>
      <c r="AA601" s="2">
        <f t="shared" si="216"/>
        <v>2.1371049983563879E-3</v>
      </c>
      <c r="AB601" s="2">
        <f t="shared" si="216"/>
        <v>-1.9248099532876038E-3</v>
      </c>
      <c r="AC601" s="2">
        <f t="shared" si="216"/>
        <v>-4.5743166688437004E-2</v>
      </c>
      <c r="AD601" s="2">
        <f t="shared" si="216"/>
        <v>-1.6156449283224177E-2</v>
      </c>
    </row>
    <row r="602" spans="1:30" x14ac:dyDescent="0.25">
      <c r="A602" s="8" t="s">
        <v>9</v>
      </c>
      <c r="B602" s="11" t="s">
        <v>43</v>
      </c>
      <c r="C602" s="11" t="s">
        <v>43</v>
      </c>
      <c r="D602" s="8">
        <v>1375</v>
      </c>
      <c r="E602" s="8">
        <v>12</v>
      </c>
      <c r="F602" s="2">
        <f t="shared" ref="F602:AD602" si="217">IF($E602=2,F$564+F$565*F394+F$566*F388,IF($E602=1,F$561+F$562*F394+F$563*F388,IF($E602=12,F$558+F$559*F394+F$560*F388,IF($E602=11,F$555+F$556*F394+F$557*F388,IF($E602=10,F$552+F$553*F394+F$554*F388,IF($E602=9,F$549+F$550*F394+F$551*F388,IF($E602=8,F$546+F$547*F394+F$548*F388,FALSE)))))))</f>
        <v>-6.2882074376347033E-3</v>
      </c>
      <c r="G602" s="2">
        <f t="shared" si="217"/>
        <v>-3.5531100739182662E-2</v>
      </c>
      <c r="H602" s="2">
        <f t="shared" si="217"/>
        <v>-1.3626732196766619E-2</v>
      </c>
      <c r="I602" s="2">
        <f t="shared" si="217"/>
        <v>8.9477095589815953E-3</v>
      </c>
      <c r="J602" s="2">
        <f t="shared" si="217"/>
        <v>-3.114323626690267E-3</v>
      </c>
      <c r="K602" s="2">
        <f t="shared" si="217"/>
        <v>1.0102389361430873E-2</v>
      </c>
      <c r="L602" s="2">
        <f t="shared" si="217"/>
        <v>-3.4143256176719629E-2</v>
      </c>
      <c r="M602" s="2">
        <f t="shared" si="217"/>
        <v>-2.3291847857422446E-2</v>
      </c>
      <c r="N602" s="2">
        <f t="shared" si="217"/>
        <v>-1.488817239074031E-2</v>
      </c>
      <c r="O602" s="2">
        <f t="shared" si="217"/>
        <v>1.5916105167533709E-2</v>
      </c>
      <c r="P602" s="2">
        <f t="shared" si="217"/>
        <v>8.6539009974587119E-3</v>
      </c>
      <c r="Q602" s="2">
        <f t="shared" si="217"/>
        <v>-1.5951496672005908E-2</v>
      </c>
      <c r="R602" s="2">
        <f t="shared" si="217"/>
        <v>-6.1524327689636997E-2</v>
      </c>
      <c r="S602" s="2">
        <f t="shared" si="217"/>
        <v>1.2623136930827561E-2</v>
      </c>
      <c r="T602" s="2">
        <f t="shared" si="217"/>
        <v>-2.0289649917574482E-3</v>
      </c>
      <c r="U602" s="2">
        <f t="shared" si="217"/>
        <v>8.7346230878746364E-2</v>
      </c>
      <c r="V602" s="2">
        <f t="shared" si="217"/>
        <v>-4.1499205935969251E-2</v>
      </c>
      <c r="W602" s="2">
        <f t="shared" si="217"/>
        <v>9.75422319262155E-4</v>
      </c>
      <c r="X602" s="2">
        <f t="shared" si="217"/>
        <v>7.6406783518441199E-2</v>
      </c>
      <c r="Y602" s="2">
        <f t="shared" si="217"/>
        <v>-1.4668242078545377E-3</v>
      </c>
      <c r="Z602" s="2">
        <f t="shared" si="217"/>
        <v>2.5774708764883913E-2</v>
      </c>
      <c r="AA602" s="2">
        <f t="shared" si="217"/>
        <v>-2.9701944678703694E-3</v>
      </c>
      <c r="AB602" s="2">
        <f t="shared" si="217"/>
        <v>0.14244376316826246</v>
      </c>
      <c r="AC602" s="2">
        <f t="shared" si="217"/>
        <v>-7.2271026315818762E-3</v>
      </c>
      <c r="AD602" s="2">
        <f t="shared" si="217"/>
        <v>2.4332227980086253E-2</v>
      </c>
    </row>
    <row r="603" spans="1:30" x14ac:dyDescent="0.25">
      <c r="A603" s="8" t="s">
        <v>8</v>
      </c>
      <c r="B603" s="11" t="s">
        <v>43</v>
      </c>
      <c r="C603" s="11" t="s">
        <v>43</v>
      </c>
      <c r="D603" s="8">
        <v>1376</v>
      </c>
      <c r="E603" s="8">
        <v>1</v>
      </c>
      <c r="F603" s="2">
        <f t="shared" ref="F603:AD603" si="218">IF($E603=2,F$564+F$565*F395+F$566*F389,IF($E603=1,F$561+F$562*F395+F$563*F389,IF($E603=12,F$558+F$559*F395+F$560*F389,IF($E603=11,F$555+F$556*F395+F$557*F389,IF($E603=10,F$552+F$553*F395+F$554*F389,IF($E603=9,F$549+F$550*F395+F$551*F389,IF($E603=8,F$546+F$547*F395+F$548*F389,FALSE)))))))</f>
        <v>1.0089287776039974E-2</v>
      </c>
      <c r="G603" s="2">
        <f t="shared" si="218"/>
        <v>5.2677775371890029E-3</v>
      </c>
      <c r="H603" s="2">
        <f t="shared" si="218"/>
        <v>1.4143663051675401E-2</v>
      </c>
      <c r="I603" s="2">
        <f t="shared" si="218"/>
        <v>5.4342998208691063E-3</v>
      </c>
      <c r="J603" s="2">
        <f t="shared" si="218"/>
        <v>2.1581278220498181E-3</v>
      </c>
      <c r="K603" s="2">
        <f t="shared" si="218"/>
        <v>1.2589257835556242E-2</v>
      </c>
      <c r="L603" s="2">
        <f t="shared" si="218"/>
        <v>1.0250803421121758E-2</v>
      </c>
      <c r="M603" s="2">
        <f t="shared" si="218"/>
        <v>1.6356348374577803E-2</v>
      </c>
      <c r="N603" s="2">
        <f t="shared" si="218"/>
        <v>-7.3017190900190071E-4</v>
      </c>
      <c r="O603" s="2">
        <f t="shared" si="218"/>
        <v>3.6840950354703819E-2</v>
      </c>
      <c r="P603" s="2">
        <f t="shared" si="218"/>
        <v>1.5461378437059836E-2</v>
      </c>
      <c r="Q603" s="2">
        <f t="shared" si="218"/>
        <v>2.0514722498571673E-2</v>
      </c>
      <c r="R603" s="2">
        <f t="shared" si="218"/>
        <v>1.0323180379622873E-2</v>
      </c>
      <c r="S603" s="2">
        <f t="shared" si="218"/>
        <v>1.9448842918838291E-2</v>
      </c>
      <c r="T603" s="2">
        <f t="shared" si="218"/>
        <v>4.6336813629324824E-3</v>
      </c>
      <c r="U603" s="2">
        <f t="shared" si="218"/>
        <v>7.4191163959636972E-2</v>
      </c>
      <c r="V603" s="2">
        <f t="shared" si="218"/>
        <v>7.0488526061593254E-3</v>
      </c>
      <c r="W603" s="2">
        <f t="shared" si="218"/>
        <v>1.2723294810604167E-2</v>
      </c>
      <c r="X603" s="2">
        <f t="shared" si="218"/>
        <v>4.4542238615895499E-3</v>
      </c>
      <c r="Y603" s="2">
        <f t="shared" si="218"/>
        <v>1.0228933173993704E-2</v>
      </c>
      <c r="Z603" s="2">
        <f t="shared" si="218"/>
        <v>9.6784373310514517E-3</v>
      </c>
      <c r="AA603" s="2">
        <f t="shared" si="218"/>
        <v>5.7495000648807339E-3</v>
      </c>
      <c r="AB603" s="2">
        <f t="shared" si="218"/>
        <v>-1.6432729567930283E-2</v>
      </c>
      <c r="AC603" s="2">
        <f t="shared" si="218"/>
        <v>1.2963810402413144E-2</v>
      </c>
      <c r="AD603" s="2">
        <f t="shared" si="218"/>
        <v>-7.4286934700888013E-3</v>
      </c>
    </row>
    <row r="604" spans="1:30" x14ac:dyDescent="0.25">
      <c r="A604" s="8" t="s">
        <v>7</v>
      </c>
      <c r="B604" s="11" t="s">
        <v>43</v>
      </c>
      <c r="C604" s="11" t="s">
        <v>43</v>
      </c>
      <c r="D604" s="8">
        <v>1376</v>
      </c>
      <c r="E604" s="8">
        <v>2</v>
      </c>
      <c r="F604" s="2">
        <f t="shared" ref="F604:AD604" si="219">IF($E604=2,F$564+F$565*F396+F$566*F390,IF($E604=1,F$561+F$562*F396+F$563*F390,IF($E604=12,F$558+F$559*F396+F$560*F390,IF($E604=11,F$555+F$556*F396+F$557*F390,IF($E604=10,F$552+F$553*F396+F$554*F390,IF($E604=9,F$549+F$550*F396+F$551*F390,IF($E604=8,F$546+F$547*F396+F$548*F390,FALSE)))))))</f>
        <v>-6.0220380398149989E-3</v>
      </c>
      <c r="G604" s="2">
        <f t="shared" si="219"/>
        <v>-1.4218593810407142E-2</v>
      </c>
      <c r="H604" s="2">
        <f t="shared" si="219"/>
        <v>7.1847392347185884E-4</v>
      </c>
      <c r="I604" s="2">
        <f t="shared" si="219"/>
        <v>-6.0562135218529944E-3</v>
      </c>
      <c r="J604" s="2">
        <f t="shared" si="219"/>
        <v>-1.8565083254405115E-4</v>
      </c>
      <c r="K604" s="2">
        <f t="shared" si="219"/>
        <v>-2.6129231697549896E-3</v>
      </c>
      <c r="L604" s="2">
        <f t="shared" si="219"/>
        <v>-8.8546756917087174E-3</v>
      </c>
      <c r="M604" s="2">
        <f t="shared" si="219"/>
        <v>1.8253528898197448E-2</v>
      </c>
      <c r="N604" s="2">
        <f t="shared" si="219"/>
        <v>5.6739642225615318E-3</v>
      </c>
      <c r="O604" s="2">
        <f t="shared" si="219"/>
        <v>-8.0367083621902084E-3</v>
      </c>
      <c r="P604" s="2">
        <f t="shared" si="219"/>
        <v>-4.0369389913686776E-3</v>
      </c>
      <c r="Q604" s="2">
        <f t="shared" si="219"/>
        <v>-8.4316558714508522E-3</v>
      </c>
      <c r="R604" s="2">
        <f t="shared" si="219"/>
        <v>-1.2721867618872715E-2</v>
      </c>
      <c r="S604" s="2">
        <f t="shared" si="219"/>
        <v>8.5313369743975822E-3</v>
      </c>
      <c r="T604" s="2">
        <f t="shared" si="219"/>
        <v>5.2944683180124828E-3</v>
      </c>
      <c r="U604" s="2">
        <f t="shared" si="219"/>
        <v>3.2877638222373121E-3</v>
      </c>
      <c r="V604" s="2">
        <f t="shared" si="219"/>
        <v>-2.6807618045498343E-4</v>
      </c>
      <c r="W604" s="2">
        <f t="shared" si="219"/>
        <v>-1.3083667813737284E-2</v>
      </c>
      <c r="X604" s="2">
        <f t="shared" si="219"/>
        <v>1.4413224786440439E-2</v>
      </c>
      <c r="Y604" s="2">
        <f t="shared" si="219"/>
        <v>1.7221732892481873E-2</v>
      </c>
      <c r="Z604" s="2">
        <f t="shared" si="219"/>
        <v>1.3386346912984731E-3</v>
      </c>
      <c r="AA604" s="2">
        <f t="shared" si="219"/>
        <v>-1.0220429535342856E-2</v>
      </c>
      <c r="AB604" s="2">
        <f t="shared" si="219"/>
        <v>3.4063794688264627E-2</v>
      </c>
      <c r="AC604" s="2">
        <f t="shared" si="219"/>
        <v>-1.3533879176657392E-2</v>
      </c>
      <c r="AD604" s="2">
        <f t="shared" si="219"/>
        <v>-1.1806012507491708E-2</v>
      </c>
    </row>
    <row r="605" spans="1:30" x14ac:dyDescent="0.25">
      <c r="A605" s="8" t="s">
        <v>13</v>
      </c>
      <c r="B605" s="11" t="s">
        <v>43</v>
      </c>
      <c r="C605" s="11" t="s">
        <v>43</v>
      </c>
      <c r="D605" s="8">
        <v>1376</v>
      </c>
      <c r="E605" s="8">
        <v>8</v>
      </c>
      <c r="F605" s="2">
        <f t="shared" ref="F605:AD605" si="220">IF($E605=2,F$564+F$565*F397+F$566*F391,IF($E605=1,F$561+F$562*F397+F$563*F391,IF($E605=12,F$558+F$559*F397+F$560*F391,IF($E605=11,F$555+F$556*F397+F$557*F391,IF($E605=10,F$552+F$553*F397+F$554*F391,IF($E605=9,F$549+F$550*F397+F$551*F391,IF($E605=8,F$546+F$547*F397+F$548*F391,FALSE)))))))</f>
        <v>1.3569921823576594E-2</v>
      </c>
      <c r="G605" s="2">
        <f t="shared" si="220"/>
        <v>-2.1525434162360628E-3</v>
      </c>
      <c r="H605" s="2">
        <f t="shared" si="220"/>
        <v>5.1998116642742679E-3</v>
      </c>
      <c r="I605" s="2">
        <f t="shared" si="220"/>
        <v>-3.7811464125679806E-3</v>
      </c>
      <c r="J605" s="2">
        <f t="shared" si="220"/>
        <v>-2.7373131891086835E-4</v>
      </c>
      <c r="K605" s="2">
        <f t="shared" si="220"/>
        <v>3.4853281154905921E-3</v>
      </c>
      <c r="L605" s="2">
        <f t="shared" si="220"/>
        <v>3.7681492599389015E-2</v>
      </c>
      <c r="M605" s="2">
        <f t="shared" si="220"/>
        <v>2.2429134363602946E-2</v>
      </c>
      <c r="N605" s="2">
        <f t="shared" si="220"/>
        <v>-5.751624294453403E-3</v>
      </c>
      <c r="O605" s="2">
        <f t="shared" si="220"/>
        <v>1.9551841059125778E-2</v>
      </c>
      <c r="P605" s="2">
        <f t="shared" si="220"/>
        <v>3.3020887450393999E-2</v>
      </c>
      <c r="Q605" s="2">
        <f t="shared" si="220"/>
        <v>2.4833961987406696E-2</v>
      </c>
      <c r="R605" s="2">
        <f t="shared" si="220"/>
        <v>4.3976911635403076E-3</v>
      </c>
      <c r="S605" s="2">
        <f t="shared" si="220"/>
        <v>1.5809214659240053E-2</v>
      </c>
      <c r="T605" s="2">
        <f t="shared" si="220"/>
        <v>2.0073878721405198E-3</v>
      </c>
      <c r="U605" s="2">
        <f t="shared" si="220"/>
        <v>1.0105760319410429E-2</v>
      </c>
      <c r="V605" s="2">
        <f t="shared" si="220"/>
        <v>-1.2855656587490386E-3</v>
      </c>
      <c r="W605" s="2">
        <f t="shared" si="220"/>
        <v>3.7803622143191301E-2</v>
      </c>
      <c r="X605" s="2">
        <f t="shared" si="220"/>
        <v>2.8764164868294303E-2</v>
      </c>
      <c r="Y605" s="2">
        <f t="shared" si="220"/>
        <v>-4.3895219439682286E-3</v>
      </c>
      <c r="Z605" s="2">
        <f t="shared" si="220"/>
        <v>9.5695649736266142E-3</v>
      </c>
      <c r="AA605" s="2">
        <f t="shared" si="220"/>
        <v>3.8430792129621333E-2</v>
      </c>
      <c r="AB605" s="2">
        <f t="shared" si="220"/>
        <v>1.7842072059035201E-2</v>
      </c>
      <c r="AC605" s="2">
        <f t="shared" si="220"/>
        <v>-3.0595457857962752E-2</v>
      </c>
      <c r="AD605" s="2">
        <f t="shared" si="220"/>
        <v>-3.8618544275358567E-2</v>
      </c>
    </row>
    <row r="606" spans="1:30" x14ac:dyDescent="0.25">
      <c r="A606" s="8" t="s">
        <v>12</v>
      </c>
      <c r="B606" s="11" t="s">
        <v>43</v>
      </c>
      <c r="C606" s="11" t="s">
        <v>43</v>
      </c>
      <c r="D606" s="8">
        <v>1376</v>
      </c>
      <c r="E606" s="8">
        <v>9</v>
      </c>
      <c r="F606" s="2">
        <f t="shared" ref="F606:AD606" si="221">IF($E606=2,F$564+F$565*F398+F$566*F392,IF($E606=1,F$561+F$562*F398+F$563*F392,IF($E606=12,F$558+F$559*F398+F$560*F392,IF($E606=11,F$555+F$556*F398+F$557*F392,IF($E606=10,F$552+F$553*F398+F$554*F392,IF($E606=9,F$549+F$550*F398+F$551*F392,IF($E606=8,F$546+F$547*F398+F$548*F392,FALSE)))))))</f>
        <v>-2.4046332597490068E-2</v>
      </c>
      <c r="G606" s="2">
        <f t="shared" si="221"/>
        <v>-2.1004263424412549E-2</v>
      </c>
      <c r="H606" s="2">
        <f t="shared" si="221"/>
        <v>1.104639295612524E-2</v>
      </c>
      <c r="I606" s="2">
        <f t="shared" si="221"/>
        <v>-1.6680776196488487E-2</v>
      </c>
      <c r="J606" s="2">
        <f t="shared" si="221"/>
        <v>-2.2831449123411444E-3</v>
      </c>
      <c r="K606" s="2">
        <f t="shared" si="221"/>
        <v>-2.2057559148452525E-2</v>
      </c>
      <c r="L606" s="2">
        <f t="shared" si="221"/>
        <v>3.1472960836398022E-2</v>
      </c>
      <c r="M606" s="2">
        <f t="shared" si="221"/>
        <v>-1.6744989160462655E-2</v>
      </c>
      <c r="N606" s="2">
        <f t="shared" si="221"/>
        <v>2.0879389810661685E-2</v>
      </c>
      <c r="O606" s="2">
        <f t="shared" si="221"/>
        <v>-1.8437337974633518E-2</v>
      </c>
      <c r="P606" s="2">
        <f t="shared" si="221"/>
        <v>2.5338710654316029E-2</v>
      </c>
      <c r="Q606" s="2">
        <f t="shared" si="221"/>
        <v>3.2302115420082995E-2</v>
      </c>
      <c r="R606" s="2">
        <f t="shared" si="221"/>
        <v>2.3511438335122807E-2</v>
      </c>
      <c r="S606" s="2">
        <f t="shared" si="221"/>
        <v>-3.0102852523895582E-3</v>
      </c>
      <c r="T606" s="2">
        <f t="shared" si="221"/>
        <v>-4.0915923246585391E-2</v>
      </c>
      <c r="U606" s="2">
        <f t="shared" si="221"/>
        <v>1.7303141026104703E-2</v>
      </c>
      <c r="V606" s="2">
        <f t="shared" si="221"/>
        <v>1.3788205800485495E-2</v>
      </c>
      <c r="W606" s="2">
        <f t="shared" si="221"/>
        <v>-4.049848786116679E-2</v>
      </c>
      <c r="X606" s="2">
        <f t="shared" si="221"/>
        <v>1.3294032570668794E-2</v>
      </c>
      <c r="Y606" s="2">
        <f t="shared" si="221"/>
        <v>-0.10878162355768986</v>
      </c>
      <c r="Z606" s="2">
        <f t="shared" si="221"/>
        <v>-7.746106212608914E-3</v>
      </c>
      <c r="AA606" s="2">
        <f t="shared" si="221"/>
        <v>9.6148248731697028E-2</v>
      </c>
      <c r="AB606" s="2">
        <f t="shared" si="221"/>
        <v>-5.5653716694089488E-3</v>
      </c>
      <c r="AC606" s="2">
        <f t="shared" si="221"/>
        <v>3.6485274923745883E-2</v>
      </c>
      <c r="AD606" s="2">
        <f t="shared" si="221"/>
        <v>-9.7769514363547742E-3</v>
      </c>
    </row>
    <row r="607" spans="1:30" x14ac:dyDescent="0.25">
      <c r="A607" s="8" t="s">
        <v>11</v>
      </c>
      <c r="B607" s="11" t="s">
        <v>43</v>
      </c>
      <c r="C607" s="11" t="s">
        <v>43</v>
      </c>
      <c r="D607" s="8">
        <v>1376</v>
      </c>
      <c r="E607" s="8">
        <v>10</v>
      </c>
      <c r="F607" s="2">
        <f t="shared" ref="F607:AD607" si="222">IF($E607=2,F$564+F$565*F399+F$566*F393,IF($E607=1,F$561+F$562*F399+F$563*F393,IF($E607=12,F$558+F$559*F399+F$560*F393,IF($E607=11,F$555+F$556*F399+F$557*F393,IF($E607=10,F$552+F$553*F399+F$554*F393,IF($E607=9,F$549+F$550*F399+F$551*F393,IF($E607=8,F$546+F$547*F399+F$548*F393,FALSE)))))))</f>
        <v>-6.4932319632511988E-3</v>
      </c>
      <c r="G607" s="2">
        <f t="shared" si="222"/>
        <v>-4.6274230966242324E-3</v>
      </c>
      <c r="H607" s="2">
        <f t="shared" si="222"/>
        <v>-6.1054414466552472E-3</v>
      </c>
      <c r="I607" s="2">
        <f t="shared" si="222"/>
        <v>-6.718628921460564E-3</v>
      </c>
      <c r="J607" s="2">
        <f t="shared" si="222"/>
        <v>6.5993327056369962E-3</v>
      </c>
      <c r="K607" s="2">
        <f t="shared" si="222"/>
        <v>-3.2386897594445258E-3</v>
      </c>
      <c r="L607" s="2">
        <f t="shared" si="222"/>
        <v>-1.2905042665064696E-2</v>
      </c>
      <c r="M607" s="2">
        <f t="shared" si="222"/>
        <v>-2.3965004963481609E-2</v>
      </c>
      <c r="N607" s="2">
        <f t="shared" si="222"/>
        <v>-9.2485588006864378E-3</v>
      </c>
      <c r="O607" s="2">
        <f t="shared" si="222"/>
        <v>-2.7531156058875198E-3</v>
      </c>
      <c r="P607" s="2">
        <f t="shared" si="222"/>
        <v>-2.1176295779901377E-3</v>
      </c>
      <c r="Q607" s="2">
        <f t="shared" si="222"/>
        <v>-1.9088922465492271E-2</v>
      </c>
      <c r="R607" s="2">
        <f t="shared" si="222"/>
        <v>1.0032187742528939E-2</v>
      </c>
      <c r="S607" s="2">
        <f t="shared" si="222"/>
        <v>-6.1738327502670401E-3</v>
      </c>
      <c r="T607" s="2">
        <f t="shared" si="222"/>
        <v>6.0494869749176602E-3</v>
      </c>
      <c r="U607" s="2">
        <f t="shared" si="222"/>
        <v>2.1164032498163385E-2</v>
      </c>
      <c r="V607" s="2">
        <f t="shared" si="222"/>
        <v>7.4904963064101188E-2</v>
      </c>
      <c r="W607" s="2">
        <f t="shared" si="222"/>
        <v>4.9124183576998836E-3</v>
      </c>
      <c r="X607" s="2">
        <f t="shared" si="222"/>
        <v>1.2302931142993759E-2</v>
      </c>
      <c r="Y607" s="2">
        <f t="shared" si="222"/>
        <v>1.2228618070015546E-2</v>
      </c>
      <c r="Z607" s="2">
        <f t="shared" si="222"/>
        <v>2.3816964396768357E-3</v>
      </c>
      <c r="AA607" s="2">
        <f t="shared" si="222"/>
        <v>3.3800529073645592E-2</v>
      </c>
      <c r="AB607" s="2">
        <f t="shared" si="222"/>
        <v>-1.4898430282400605E-2</v>
      </c>
      <c r="AC607" s="2">
        <f t="shared" si="222"/>
        <v>7.1114427387866219E-2</v>
      </c>
      <c r="AD607" s="2">
        <f t="shared" si="222"/>
        <v>-5.6720392954857507E-3</v>
      </c>
    </row>
    <row r="608" spans="1:30" x14ac:dyDescent="0.25">
      <c r="A608" s="8" t="s">
        <v>10</v>
      </c>
      <c r="B608" s="11" t="s">
        <v>43</v>
      </c>
      <c r="C608" s="11" t="s">
        <v>43</v>
      </c>
      <c r="D608" s="8">
        <v>1376</v>
      </c>
      <c r="E608" s="8">
        <v>11</v>
      </c>
      <c r="F608" s="2">
        <f t="shared" ref="F608:AD608" si="223">IF($E608=2,F$564+F$565*F400+F$566*F394,IF($E608=1,F$561+F$562*F400+F$563*F394,IF($E608=12,F$558+F$559*F400+F$560*F394,IF($E608=11,F$555+F$556*F400+F$557*F394,IF($E608=10,F$552+F$553*F400+F$554*F394,IF($E608=9,F$549+F$550*F400+F$551*F394,IF($E608=8,F$546+F$547*F400+F$548*F394,FALSE)))))))</f>
        <v>1.5973033212916984E-2</v>
      </c>
      <c r="G608" s="2">
        <f t="shared" si="223"/>
        <v>-9.5966956894450763E-4</v>
      </c>
      <c r="H608" s="2">
        <f t="shared" si="223"/>
        <v>3.2608023660043915E-2</v>
      </c>
      <c r="I608" s="2">
        <f t="shared" si="223"/>
        <v>1.2207981497732629E-2</v>
      </c>
      <c r="J608" s="2">
        <f t="shared" si="223"/>
        <v>1.8344744628683244E-2</v>
      </c>
      <c r="K608" s="2">
        <f t="shared" si="223"/>
        <v>1.8633903014034926E-2</v>
      </c>
      <c r="L608" s="2">
        <f t="shared" si="223"/>
        <v>2.9813961200167619E-2</v>
      </c>
      <c r="M608" s="2">
        <f t="shared" si="223"/>
        <v>6.917443036379662E-3</v>
      </c>
      <c r="N608" s="2">
        <f t="shared" si="223"/>
        <v>3.4118749516692825E-3</v>
      </c>
      <c r="O608" s="2">
        <f t="shared" si="223"/>
        <v>-1.2784820184278978E-2</v>
      </c>
      <c r="P608" s="2">
        <f t="shared" si="223"/>
        <v>-4.0638653939410272E-3</v>
      </c>
      <c r="Q608" s="2">
        <f t="shared" si="223"/>
        <v>2.05572464108866E-2</v>
      </c>
      <c r="R608" s="2">
        <f t="shared" si="223"/>
        <v>2.3321458893685101E-3</v>
      </c>
      <c r="S608" s="2">
        <f t="shared" si="223"/>
        <v>1.5971151732208182E-2</v>
      </c>
      <c r="T608" s="2">
        <f t="shared" si="223"/>
        <v>3.0084733962248304E-2</v>
      </c>
      <c r="U608" s="2">
        <f t="shared" si="223"/>
        <v>2.5173275505234009E-3</v>
      </c>
      <c r="V608" s="2">
        <f t="shared" si="223"/>
        <v>1.6635242325751001E-2</v>
      </c>
      <c r="W608" s="2">
        <f t="shared" si="223"/>
        <v>6.1167713339837192E-3</v>
      </c>
      <c r="X608" s="2">
        <f t="shared" si="223"/>
        <v>1.7100787216943435E-3</v>
      </c>
      <c r="Y608" s="2">
        <f t="shared" si="223"/>
        <v>-1.8162685920087906E-2</v>
      </c>
      <c r="Z608" s="2">
        <f t="shared" si="223"/>
        <v>8.3416357486123076E-3</v>
      </c>
      <c r="AA608" s="2">
        <f t="shared" si="223"/>
        <v>1.7648502558665985E-2</v>
      </c>
      <c r="AB608" s="2">
        <f t="shared" si="223"/>
        <v>-7.5679345625208339E-3</v>
      </c>
      <c r="AC608" s="2">
        <f t="shared" si="223"/>
        <v>4.6265157676310753E-3</v>
      </c>
      <c r="AD608" s="2">
        <f t="shared" si="223"/>
        <v>-9.0992133091673619E-3</v>
      </c>
    </row>
    <row r="609" spans="1:30" x14ac:dyDescent="0.25">
      <c r="A609" s="8" t="s">
        <v>9</v>
      </c>
      <c r="B609" s="11" t="s">
        <v>43</v>
      </c>
      <c r="C609" s="11" t="s">
        <v>43</v>
      </c>
      <c r="D609" s="8">
        <v>1376</v>
      </c>
      <c r="E609" s="8">
        <v>12</v>
      </c>
      <c r="F609" s="2">
        <f t="shared" ref="F609:AD609" si="224">IF($E609=2,F$564+F$565*F401+F$566*F395,IF($E609=1,F$561+F$562*F401+F$563*F395,IF($E609=12,F$558+F$559*F401+F$560*F395,IF($E609=11,F$555+F$556*F401+F$557*F395,IF($E609=10,F$552+F$553*F401+F$554*F395,IF($E609=9,F$549+F$550*F401+F$551*F395,IF($E609=8,F$546+F$547*F401+F$548*F395,FALSE)))))))</f>
        <v>-3.3810977909127869E-2</v>
      </c>
      <c r="G609" s="2">
        <f t="shared" si="224"/>
        <v>-7.111478469098341E-3</v>
      </c>
      <c r="H609" s="2">
        <f t="shared" si="224"/>
        <v>-2.0286781574849862E-2</v>
      </c>
      <c r="I609" s="2">
        <f t="shared" si="224"/>
        <v>-1.308460956310219E-2</v>
      </c>
      <c r="J609" s="2">
        <f t="shared" si="224"/>
        <v>-2.1712112870903862E-2</v>
      </c>
      <c r="K609" s="2">
        <f t="shared" si="224"/>
        <v>-3.2417996878041457E-2</v>
      </c>
      <c r="L609" s="2">
        <f t="shared" si="224"/>
        <v>-1.8727615338521492E-2</v>
      </c>
      <c r="M609" s="2">
        <f t="shared" si="224"/>
        <v>-2.1731817746415753E-2</v>
      </c>
      <c r="N609" s="2">
        <f t="shared" si="224"/>
        <v>-1.0298403367131861E-2</v>
      </c>
      <c r="O609" s="2">
        <f t="shared" si="224"/>
        <v>-2.7032978890865512E-3</v>
      </c>
      <c r="P609" s="2">
        <f t="shared" si="224"/>
        <v>1.2046382951219098E-2</v>
      </c>
      <c r="Q609" s="2">
        <f t="shared" si="224"/>
        <v>-2.5472344202482452E-2</v>
      </c>
      <c r="R609" s="2">
        <f t="shared" si="224"/>
        <v>5.420608568042027E-2</v>
      </c>
      <c r="S609" s="2">
        <f t="shared" si="224"/>
        <v>-4.5208010831006368E-2</v>
      </c>
      <c r="T609" s="2">
        <f t="shared" si="224"/>
        <v>2.7382410454702175E-2</v>
      </c>
      <c r="U609" s="2">
        <f t="shared" si="224"/>
        <v>4.2023243543231545E-2</v>
      </c>
      <c r="V609" s="2">
        <f t="shared" si="224"/>
        <v>1.3026814019845529E-2</v>
      </c>
      <c r="W609" s="2">
        <f t="shared" si="224"/>
        <v>1.167971823492352E-2</v>
      </c>
      <c r="X609" s="2">
        <f t="shared" si="224"/>
        <v>1.9645133756323811E-2</v>
      </c>
      <c r="Y609" s="2">
        <f t="shared" si="224"/>
        <v>1.0407540599483685E-2</v>
      </c>
      <c r="Z609" s="2">
        <f t="shared" si="224"/>
        <v>5.7687461590745677E-3</v>
      </c>
      <c r="AA609" s="2">
        <f t="shared" si="224"/>
        <v>-5.3007997805059716E-3</v>
      </c>
      <c r="AB609" s="2">
        <f t="shared" si="224"/>
        <v>7.8201128376654272E-2</v>
      </c>
      <c r="AC609" s="2">
        <f t="shared" si="224"/>
        <v>6.3977944275023457E-2</v>
      </c>
      <c r="AD609" s="2">
        <f t="shared" si="224"/>
        <v>-7.7103541290158856E-3</v>
      </c>
    </row>
    <row r="610" spans="1:30" x14ac:dyDescent="0.25">
      <c r="A610" s="8" t="s">
        <v>8</v>
      </c>
      <c r="B610" s="11" t="s">
        <v>43</v>
      </c>
      <c r="C610" s="11" t="s">
        <v>43</v>
      </c>
      <c r="D610" s="8">
        <v>1377</v>
      </c>
      <c r="E610" s="8">
        <v>1</v>
      </c>
      <c r="F610" s="2">
        <f t="shared" ref="F610:AD610" si="225">IF($E610=2,F$564+F$565*F402+F$566*F396,IF($E610=1,F$561+F$562*F402+F$563*F396,IF($E610=12,F$558+F$559*F402+F$560*F396,IF($E610=11,F$555+F$556*F402+F$557*F396,IF($E610=10,F$552+F$553*F402+F$554*F396,IF($E610=9,F$549+F$550*F402+F$551*F396,IF($E610=8,F$546+F$547*F402+F$548*F396,FALSE)))))))</f>
        <v>5.3254354509867817E-3</v>
      </c>
      <c r="G610" s="2">
        <f t="shared" si="225"/>
        <v>2.7482353976353228E-2</v>
      </c>
      <c r="H610" s="2">
        <f t="shared" si="225"/>
        <v>1.3665216126923514E-2</v>
      </c>
      <c r="I610" s="2">
        <f t="shared" si="225"/>
        <v>6.304452709112781E-3</v>
      </c>
      <c r="J610" s="2">
        <f t="shared" si="225"/>
        <v>2.2769555741794359E-2</v>
      </c>
      <c r="K610" s="2">
        <f t="shared" si="225"/>
        <v>1.0358831687958996E-2</v>
      </c>
      <c r="L610" s="2">
        <f t="shared" si="225"/>
        <v>9.1034835392201224E-3</v>
      </c>
      <c r="M610" s="2">
        <f t="shared" si="225"/>
        <v>4.6157241204947463E-2</v>
      </c>
      <c r="N610" s="2">
        <f t="shared" si="225"/>
        <v>-2.2240648335864273E-3</v>
      </c>
      <c r="O610" s="2">
        <f t="shared" si="225"/>
        <v>-3.6218809093294738E-3</v>
      </c>
      <c r="P610" s="2">
        <f t="shared" si="225"/>
        <v>-5.7116475561209273E-3</v>
      </c>
      <c r="Q610" s="2">
        <f t="shared" si="225"/>
        <v>1.4926998369233634E-2</v>
      </c>
      <c r="R610" s="2">
        <f t="shared" si="225"/>
        <v>-4.8640582299748708E-3</v>
      </c>
      <c r="S610" s="2">
        <f t="shared" si="225"/>
        <v>-8.7909931793775015E-2</v>
      </c>
      <c r="T610" s="2">
        <f t="shared" si="225"/>
        <v>-3.3824799534797733E-3</v>
      </c>
      <c r="U610" s="2">
        <f t="shared" si="225"/>
        <v>3.8797764868958334E-2</v>
      </c>
      <c r="V610" s="2">
        <f t="shared" si="225"/>
        <v>-4.9613513807028664E-2</v>
      </c>
      <c r="W610" s="2">
        <f t="shared" si="225"/>
        <v>-7.4263524034061765E-2</v>
      </c>
      <c r="X610" s="2">
        <f t="shared" si="225"/>
        <v>-8.562055796436787E-3</v>
      </c>
      <c r="Y610" s="2">
        <f t="shared" si="225"/>
        <v>-7.2867520919064996E-2</v>
      </c>
      <c r="Z610" s="2">
        <f t="shared" si="225"/>
        <v>5.29103794004223E-3</v>
      </c>
      <c r="AA610" s="2">
        <f t="shared" si="225"/>
        <v>-3.5444738562568467E-2</v>
      </c>
      <c r="AB610" s="2">
        <f t="shared" si="225"/>
        <v>-3.4253858207414487E-2</v>
      </c>
      <c r="AC610" s="2">
        <f t="shared" si="225"/>
        <v>-1.5012282141829496E-2</v>
      </c>
      <c r="AD610" s="2">
        <f t="shared" si="225"/>
        <v>-6.4888682370605934E-3</v>
      </c>
    </row>
    <row r="611" spans="1:30" x14ac:dyDescent="0.25">
      <c r="A611" s="8" t="s">
        <v>7</v>
      </c>
      <c r="B611" s="11" t="s">
        <v>43</v>
      </c>
      <c r="C611" s="11" t="s">
        <v>43</v>
      </c>
      <c r="D611" s="8">
        <v>1377</v>
      </c>
      <c r="E611" s="8">
        <v>2</v>
      </c>
      <c r="F611" s="2">
        <f t="shared" ref="F611:AD611" si="226">IF($E611=2,F$564+F$565*F403+F$566*F397,IF($E611=1,F$561+F$562*F403+F$563*F397,IF($E611=12,F$558+F$559*F403+F$560*F397,IF($E611=11,F$555+F$556*F403+F$557*F397,IF($E611=10,F$552+F$553*F403+F$554*F397,IF($E611=9,F$549+F$550*F403+F$551*F397,IF($E611=8,F$546+F$547*F403+F$548*F397,FALSE)))))))</f>
        <v>-5.4116615396976398E-3</v>
      </c>
      <c r="G611" s="2">
        <f t="shared" si="226"/>
        <v>4.6566983759723148E-3</v>
      </c>
      <c r="H611" s="2">
        <f t="shared" si="226"/>
        <v>-7.4656007453440601E-3</v>
      </c>
      <c r="I611" s="2">
        <f t="shared" si="226"/>
        <v>-9.236568705163652E-3</v>
      </c>
      <c r="J611" s="2">
        <f t="shared" si="226"/>
        <v>-1.0549265336924244E-2</v>
      </c>
      <c r="K611" s="2">
        <f t="shared" si="226"/>
        <v>-6.1802972477109624E-3</v>
      </c>
      <c r="L611" s="2">
        <f t="shared" si="226"/>
        <v>-1.2844304932721479E-2</v>
      </c>
      <c r="M611" s="2">
        <f t="shared" si="226"/>
        <v>-9.8706291465393437E-3</v>
      </c>
      <c r="N611" s="2">
        <f t="shared" si="226"/>
        <v>-7.5034845826750397E-3</v>
      </c>
      <c r="O611" s="2">
        <f t="shared" si="226"/>
        <v>-1.7884178394309298E-2</v>
      </c>
      <c r="P611" s="2">
        <f t="shared" si="226"/>
        <v>-9.0128267551480047E-3</v>
      </c>
      <c r="Q611" s="2">
        <f t="shared" si="226"/>
        <v>-1.1900180754566565E-2</v>
      </c>
      <c r="R611" s="2">
        <f t="shared" si="226"/>
        <v>-9.7664519027120776E-3</v>
      </c>
      <c r="S611" s="2">
        <f t="shared" si="226"/>
        <v>4.3423924958336984E-3</v>
      </c>
      <c r="T611" s="2">
        <f t="shared" si="226"/>
        <v>-1.5240736612123811E-2</v>
      </c>
      <c r="U611" s="2">
        <f t="shared" si="226"/>
        <v>-3.1731427340206265E-2</v>
      </c>
      <c r="V611" s="2">
        <f t="shared" si="226"/>
        <v>-3.6092909030251358E-4</v>
      </c>
      <c r="W611" s="2">
        <f t="shared" si="226"/>
        <v>8.3209398174981363E-3</v>
      </c>
      <c r="X611" s="2">
        <f t="shared" si="226"/>
        <v>-2.5026570259249415E-2</v>
      </c>
      <c r="Y611" s="2">
        <f t="shared" si="226"/>
        <v>-1.1446989731600007E-2</v>
      </c>
      <c r="Z611" s="2">
        <f t="shared" si="226"/>
        <v>-8.9721363300050375E-3</v>
      </c>
      <c r="AA611" s="2">
        <f t="shared" si="226"/>
        <v>-4.5419211074124374E-3</v>
      </c>
      <c r="AB611" s="2">
        <f t="shared" si="226"/>
        <v>-7.6411504730234661E-3</v>
      </c>
      <c r="AC611" s="2">
        <f t="shared" si="226"/>
        <v>-4.0438189584307022E-3</v>
      </c>
      <c r="AD611" s="2">
        <f t="shared" si="226"/>
        <v>-1.5462924373165533E-2</v>
      </c>
    </row>
    <row r="612" spans="1:30" x14ac:dyDescent="0.25">
      <c r="A612" s="8" t="s">
        <v>13</v>
      </c>
      <c r="B612" s="11" t="s">
        <v>43</v>
      </c>
      <c r="C612" s="11" t="s">
        <v>43</v>
      </c>
      <c r="D612" s="8">
        <v>1377</v>
      </c>
      <c r="E612" s="8">
        <v>8</v>
      </c>
      <c r="F612" s="2">
        <f t="shared" ref="F612:AD612" si="227">IF($E612=2,F$564+F$565*F404+F$566*F398,IF($E612=1,F$561+F$562*F404+F$563*F398,IF($E612=12,F$558+F$559*F404+F$560*F398,IF($E612=11,F$555+F$556*F404+F$557*F398,IF($E612=10,F$552+F$553*F404+F$554*F398,IF($E612=9,F$549+F$550*F404+F$551*F398,IF($E612=8,F$546+F$547*F404+F$548*F398,FALSE)))))))</f>
        <v>9.3193098751828719E-3</v>
      </c>
      <c r="G612" s="2">
        <f t="shared" si="227"/>
        <v>1.528410494275009E-3</v>
      </c>
      <c r="H612" s="2">
        <f t="shared" si="227"/>
        <v>1.8266864648004946E-3</v>
      </c>
      <c r="I612" s="2">
        <f t="shared" si="227"/>
        <v>-4.1973376689177968E-3</v>
      </c>
      <c r="J612" s="2">
        <f t="shared" si="227"/>
        <v>5.1469818985997147E-3</v>
      </c>
      <c r="K612" s="2">
        <f t="shared" si="227"/>
        <v>6.7104019669241149E-3</v>
      </c>
      <c r="L612" s="2">
        <f t="shared" si="227"/>
        <v>-4.1491508304634765E-3</v>
      </c>
      <c r="M612" s="2">
        <f t="shared" si="227"/>
        <v>-4.7715787280602487E-3</v>
      </c>
      <c r="N612" s="2">
        <f t="shared" si="227"/>
        <v>1.9495634689225736E-3</v>
      </c>
      <c r="O612" s="2">
        <f t="shared" si="227"/>
        <v>1.2039496934092059E-4</v>
      </c>
      <c r="P612" s="2">
        <f t="shared" si="227"/>
        <v>3.1227043369936765E-3</v>
      </c>
      <c r="Q612" s="2">
        <f t="shared" si="227"/>
        <v>3.2152814275411066E-3</v>
      </c>
      <c r="R612" s="2">
        <f t="shared" si="227"/>
        <v>1.3329894474278998E-2</v>
      </c>
      <c r="S612" s="2">
        <f t="shared" si="227"/>
        <v>9.0302292677592183E-3</v>
      </c>
      <c r="T612" s="2">
        <f t="shared" si="227"/>
        <v>3.1624239345003316E-2</v>
      </c>
      <c r="U612" s="2">
        <f t="shared" si="227"/>
        <v>8.2741098954453515E-3</v>
      </c>
      <c r="V612" s="2">
        <f t="shared" si="227"/>
        <v>2.2461121840008532E-2</v>
      </c>
      <c r="W612" s="2">
        <f t="shared" si="227"/>
        <v>2.1534863929753741E-2</v>
      </c>
      <c r="X612" s="2">
        <f t="shared" si="227"/>
        <v>-4.9564495536501205E-3</v>
      </c>
      <c r="Y612" s="2">
        <f t="shared" si="227"/>
        <v>-1.9505934315367035E-3</v>
      </c>
      <c r="Z612" s="2">
        <f t="shared" si="227"/>
        <v>5.3139582789782352E-3</v>
      </c>
      <c r="AA612" s="2">
        <f t="shared" si="227"/>
        <v>6.5874617346238687E-2</v>
      </c>
      <c r="AB612" s="2">
        <f t="shared" si="227"/>
        <v>-2.573581966398274E-3</v>
      </c>
      <c r="AC612" s="2">
        <f t="shared" si="227"/>
        <v>-5.9514454365748877E-2</v>
      </c>
      <c r="AD612" s="2">
        <f t="shared" si="227"/>
        <v>-6.9754623520988501E-3</v>
      </c>
    </row>
    <row r="613" spans="1:30" x14ac:dyDescent="0.25">
      <c r="A613" s="8" t="s">
        <v>12</v>
      </c>
      <c r="B613" s="11" t="s">
        <v>43</v>
      </c>
      <c r="C613" s="11" t="s">
        <v>43</v>
      </c>
      <c r="D613" s="8">
        <v>1377</v>
      </c>
      <c r="E613" s="8">
        <v>9</v>
      </c>
      <c r="F613" s="2">
        <f t="shared" ref="F613:AD613" si="228">IF($E613=2,F$564+F$565*F405+F$566*F399,IF($E613=1,F$561+F$562*F405+F$563*F399,IF($E613=12,F$558+F$559*F405+F$560*F399,IF($E613=11,F$555+F$556*F405+F$557*F399,IF($E613=10,F$552+F$553*F405+F$554*F399,IF($E613=9,F$549+F$550*F405+F$551*F399,IF($E613=8,F$546+F$547*F405+F$548*F399,FALSE)))))))</f>
        <v>-3.097836311558004E-2</v>
      </c>
      <c r="G613" s="2">
        <f t="shared" si="228"/>
        <v>-2.8737327083657688E-2</v>
      </c>
      <c r="H613" s="2">
        <f t="shared" si="228"/>
        <v>-3.2564671774339832E-2</v>
      </c>
      <c r="I613" s="2">
        <f t="shared" si="228"/>
        <v>-2.7203728352786921E-2</v>
      </c>
      <c r="J613" s="2">
        <f t="shared" si="228"/>
        <v>-2.4521904629981779E-2</v>
      </c>
      <c r="K613" s="2">
        <f t="shared" si="228"/>
        <v>-3.4801554623246911E-2</v>
      </c>
      <c r="L613" s="2">
        <f t="shared" si="228"/>
        <v>-4.7515790696643773E-2</v>
      </c>
      <c r="M613" s="2">
        <f t="shared" si="228"/>
        <v>-3.1849888848599094E-2</v>
      </c>
      <c r="N613" s="2">
        <f t="shared" si="228"/>
        <v>-3.1034953251416655E-2</v>
      </c>
      <c r="O613" s="2">
        <f t="shared" si="228"/>
        <v>-6.0985355640458011E-2</v>
      </c>
      <c r="P613" s="2">
        <f t="shared" si="228"/>
        <v>-2.9893516801754068E-2</v>
      </c>
      <c r="Q613" s="2">
        <f t="shared" si="228"/>
        <v>-1.6747036502042994E-2</v>
      </c>
      <c r="R613" s="2">
        <f t="shared" si="228"/>
        <v>-8.8037559353788836E-3</v>
      </c>
      <c r="S613" s="2">
        <f t="shared" si="228"/>
        <v>-1.8748569049551671E-2</v>
      </c>
      <c r="T613" s="2">
        <f t="shared" si="228"/>
        <v>-2.9979713465667072E-2</v>
      </c>
      <c r="U613" s="2">
        <f t="shared" si="228"/>
        <v>-2.6197211823378547E-2</v>
      </c>
      <c r="V613" s="2">
        <f t="shared" si="228"/>
        <v>-3.6315154144023559E-2</v>
      </c>
      <c r="W613" s="2">
        <f t="shared" si="228"/>
        <v>1.9236246059739389E-2</v>
      </c>
      <c r="X613" s="2">
        <f t="shared" si="228"/>
        <v>2.714798274451021E-3</v>
      </c>
      <c r="Y613" s="2">
        <f t="shared" si="228"/>
        <v>-4.4809888306891352E-2</v>
      </c>
      <c r="Z613" s="2">
        <f t="shared" si="228"/>
        <v>-1.8110248237621161E-2</v>
      </c>
      <c r="AA613" s="2">
        <f t="shared" si="228"/>
        <v>-4.8510549390463148E-2</v>
      </c>
      <c r="AB613" s="2">
        <f t="shared" si="228"/>
        <v>-1.6946946838518041E-2</v>
      </c>
      <c r="AC613" s="2">
        <f t="shared" si="228"/>
        <v>-1.1509812530282257E-2</v>
      </c>
      <c r="AD613" s="2">
        <f t="shared" si="228"/>
        <v>-3.538038480805443E-2</v>
      </c>
    </row>
    <row r="614" spans="1:30" x14ac:dyDescent="0.25">
      <c r="A614" s="8" t="s">
        <v>11</v>
      </c>
      <c r="B614" s="11" t="s">
        <v>43</v>
      </c>
      <c r="C614" s="11" t="s">
        <v>43</v>
      </c>
      <c r="D614" s="8">
        <v>1377</v>
      </c>
      <c r="E614" s="8">
        <v>10</v>
      </c>
      <c r="F614" s="2">
        <f t="shared" ref="F614:AD614" si="229">IF($E614=2,F$564+F$565*F406+F$566*F400,IF($E614=1,F$561+F$562*F406+F$563*F400,IF($E614=12,F$558+F$559*F406+F$560*F400,IF($E614=11,F$555+F$556*F406+F$557*F400,IF($E614=10,F$552+F$553*F406+F$554*F400,IF($E614=9,F$549+F$550*F406+F$551*F400,IF($E614=8,F$546+F$547*F406+F$548*F400,FALSE)))))))</f>
        <v>-1.1524432552810306E-2</v>
      </c>
      <c r="G614" s="2">
        <f t="shared" si="229"/>
        <v>-8.0112660706144583E-3</v>
      </c>
      <c r="H614" s="2">
        <f t="shared" si="229"/>
        <v>-1.1310742000305617E-2</v>
      </c>
      <c r="I614" s="2">
        <f t="shared" si="229"/>
        <v>-3.9347205390704481E-3</v>
      </c>
      <c r="J614" s="2">
        <f t="shared" si="229"/>
        <v>-3.1695628552473134E-3</v>
      </c>
      <c r="K614" s="2">
        <f t="shared" si="229"/>
        <v>-1.7282441597204282E-2</v>
      </c>
      <c r="L614" s="2">
        <f t="shared" si="229"/>
        <v>-1.7251566592544426E-2</v>
      </c>
      <c r="M614" s="2">
        <f t="shared" si="229"/>
        <v>-8.0720589488751781E-3</v>
      </c>
      <c r="N614" s="2">
        <f t="shared" si="229"/>
        <v>-1.6116658962295395E-2</v>
      </c>
      <c r="O614" s="2">
        <f t="shared" si="229"/>
        <v>-1.603400352694832E-2</v>
      </c>
      <c r="P614" s="2">
        <f t="shared" si="229"/>
        <v>-1.9578321210494715E-2</v>
      </c>
      <c r="Q614" s="2">
        <f t="shared" si="229"/>
        <v>-2.1754595832654246E-2</v>
      </c>
      <c r="R614" s="2">
        <f t="shared" si="229"/>
        <v>-2.5846051874099038E-2</v>
      </c>
      <c r="S614" s="2">
        <f t="shared" si="229"/>
        <v>-2.5158167289325538E-2</v>
      </c>
      <c r="T614" s="2">
        <f t="shared" si="229"/>
        <v>-0.18214190932239249</v>
      </c>
      <c r="U614" s="2">
        <f t="shared" si="229"/>
        <v>-2.6044689045994072E-2</v>
      </c>
      <c r="V614" s="2">
        <f t="shared" si="229"/>
        <v>-8.8394590078125349E-2</v>
      </c>
      <c r="W614" s="2">
        <f t="shared" si="229"/>
        <v>-2.6207094058892121E-2</v>
      </c>
      <c r="X614" s="2">
        <f t="shared" si="229"/>
        <v>-8.0970244113151429E-3</v>
      </c>
      <c r="Y614" s="2">
        <f t="shared" si="229"/>
        <v>-5.2557167936604296E-2</v>
      </c>
      <c r="Z614" s="2">
        <f t="shared" si="229"/>
        <v>-3.8250218630822765E-2</v>
      </c>
      <c r="AA614" s="2">
        <f t="shared" si="229"/>
        <v>-1.6283267720709666E-2</v>
      </c>
      <c r="AB614" s="2">
        <f t="shared" si="229"/>
        <v>-5.3518701176851979E-2</v>
      </c>
      <c r="AC614" s="2">
        <f t="shared" si="229"/>
        <v>-5.4457120821504716E-2</v>
      </c>
      <c r="AD614" s="2">
        <f t="shared" si="229"/>
        <v>-3.2554292208537755E-2</v>
      </c>
    </row>
    <row r="615" spans="1:30" x14ac:dyDescent="0.25">
      <c r="A615" s="8" t="s">
        <v>10</v>
      </c>
      <c r="B615" s="11" t="s">
        <v>43</v>
      </c>
      <c r="C615" s="11" t="s">
        <v>43</v>
      </c>
      <c r="D615" s="8">
        <v>1377</v>
      </c>
      <c r="E615" s="8">
        <v>11</v>
      </c>
      <c r="F615" s="2">
        <f t="shared" ref="F615:AD615" si="230">IF($E615=2,F$564+F$565*F407+F$566*F401,IF($E615=1,F$561+F$562*F407+F$563*F401,IF($E615=12,F$558+F$559*F407+F$560*F401,IF($E615=11,F$555+F$556*F407+F$557*F401,IF($E615=10,F$552+F$553*F407+F$554*F401,IF($E615=9,F$549+F$550*F407+F$551*F401,IF($E615=8,F$546+F$547*F407+F$548*F401,FALSE)))))))</f>
        <v>-1.2913763579181163E-2</v>
      </c>
      <c r="G615" s="2">
        <f t="shared" si="230"/>
        <v>2.4381965804038837E-2</v>
      </c>
      <c r="H615" s="2">
        <f t="shared" si="230"/>
        <v>-7.274562600277229E-2</v>
      </c>
      <c r="I615" s="2">
        <f t="shared" si="230"/>
        <v>-2.9765489317325158E-2</v>
      </c>
      <c r="J615" s="2">
        <f t="shared" si="230"/>
        <v>-2.6665229286961627E-2</v>
      </c>
      <c r="K615" s="2">
        <f t="shared" si="230"/>
        <v>-3.0352397612292605E-2</v>
      </c>
      <c r="L615" s="2">
        <f t="shared" si="230"/>
        <v>-5.1759074832440202E-2</v>
      </c>
      <c r="M615" s="2">
        <f t="shared" si="230"/>
        <v>-1.48388410713451E-2</v>
      </c>
      <c r="N615" s="2">
        <f t="shared" si="230"/>
        <v>-8.2696850071007563E-3</v>
      </c>
      <c r="O615" s="2">
        <f t="shared" si="230"/>
        <v>-1.3489344872697795E-2</v>
      </c>
      <c r="P615" s="2">
        <f t="shared" si="230"/>
        <v>-8.0554446606083893E-3</v>
      </c>
      <c r="Q615" s="2">
        <f t="shared" si="230"/>
        <v>-7.2734454797996909E-2</v>
      </c>
      <c r="R615" s="2">
        <f t="shared" si="230"/>
        <v>-1.3922887481431334E-2</v>
      </c>
      <c r="S615" s="2">
        <f t="shared" si="230"/>
        <v>-2.8927906279287222E-2</v>
      </c>
      <c r="T615" s="2">
        <f t="shared" si="230"/>
        <v>-2.263370469942038E-2</v>
      </c>
      <c r="U615" s="2">
        <f t="shared" si="230"/>
        <v>2.5307833881841029E-3</v>
      </c>
      <c r="V615" s="2">
        <f t="shared" si="230"/>
        <v>-6.9148494733987558E-3</v>
      </c>
      <c r="W615" s="2">
        <f t="shared" si="230"/>
        <v>-4.3006415156839908E-2</v>
      </c>
      <c r="X615" s="2">
        <f t="shared" si="230"/>
        <v>-3.3416054594636341E-2</v>
      </c>
      <c r="Y615" s="2">
        <f t="shared" si="230"/>
        <v>-1.5108025762868189E-5</v>
      </c>
      <c r="Z615" s="2">
        <f t="shared" si="230"/>
        <v>-1.8169367789963975E-2</v>
      </c>
      <c r="AA615" s="2">
        <f t="shared" si="230"/>
        <v>-2.4457770509855644E-2</v>
      </c>
      <c r="AB615" s="2">
        <f t="shared" si="230"/>
        <v>7.7150740842578608E-4</v>
      </c>
      <c r="AC615" s="2">
        <f t="shared" si="230"/>
        <v>-3.2922093306368277E-2</v>
      </c>
      <c r="AD615" s="2">
        <f t="shared" si="230"/>
        <v>-2.1802447020664386E-2</v>
      </c>
    </row>
    <row r="616" spans="1:30" x14ac:dyDescent="0.25">
      <c r="A616" s="8" t="s">
        <v>9</v>
      </c>
      <c r="B616" s="11" t="s">
        <v>43</v>
      </c>
      <c r="C616" s="11" t="s">
        <v>43</v>
      </c>
      <c r="D616" s="8">
        <v>1377</v>
      </c>
      <c r="E616" s="8">
        <v>12</v>
      </c>
      <c r="F616" s="2">
        <f t="shared" ref="F616:AD616" si="231">IF($E616=2,F$564+F$565*F408+F$566*F402,IF($E616=1,F$561+F$562*F408+F$563*F402,IF($E616=12,F$558+F$559*F408+F$560*F402,IF($E616=11,F$555+F$556*F408+F$557*F402,IF($E616=10,F$552+F$553*F408+F$554*F402,IF($E616=9,F$549+F$550*F408+F$551*F402,IF($E616=8,F$546+F$547*F408+F$548*F402,FALSE)))))))</f>
        <v>-1.6542824960816327E-2</v>
      </c>
      <c r="G616" s="2">
        <f t="shared" si="231"/>
        <v>3.7184743541963374E-3</v>
      </c>
      <c r="H616" s="2">
        <f t="shared" si="231"/>
        <v>-1.7266872500097216E-2</v>
      </c>
      <c r="I616" s="2">
        <f t="shared" si="231"/>
        <v>-1.1745159185890749E-2</v>
      </c>
      <c r="J616" s="2">
        <f t="shared" si="231"/>
        <v>-1.7199357266440184E-2</v>
      </c>
      <c r="K616" s="2">
        <f t="shared" si="231"/>
        <v>-1.3727662559637767E-2</v>
      </c>
      <c r="L616" s="2">
        <f t="shared" si="231"/>
        <v>-1.8102654221846887E-2</v>
      </c>
      <c r="M616" s="2">
        <f t="shared" si="231"/>
        <v>-5.1937319244542051E-3</v>
      </c>
      <c r="N616" s="2">
        <f t="shared" si="231"/>
        <v>-1.2683922639885313E-2</v>
      </c>
      <c r="O616" s="2">
        <f t="shared" si="231"/>
        <v>5.5558696685851922E-3</v>
      </c>
      <c r="P616" s="2">
        <f t="shared" si="231"/>
        <v>-5.3303060233320949E-3</v>
      </c>
      <c r="Q616" s="2">
        <f t="shared" si="231"/>
        <v>-1.4524170147652718E-2</v>
      </c>
      <c r="R616" s="2">
        <f t="shared" si="231"/>
        <v>5.8652474133634534E-3</v>
      </c>
      <c r="S616" s="2">
        <f t="shared" si="231"/>
        <v>-1.3050708177583584E-2</v>
      </c>
      <c r="T616" s="2">
        <f t="shared" si="231"/>
        <v>1.0360842031052013E-3</v>
      </c>
      <c r="U616" s="2">
        <f t="shared" si="231"/>
        <v>2.3146574270232645E-2</v>
      </c>
      <c r="V616" s="2">
        <f t="shared" si="231"/>
        <v>-9.7282257282321465E-3</v>
      </c>
      <c r="W616" s="2">
        <f t="shared" si="231"/>
        <v>9.644500188526639E-3</v>
      </c>
      <c r="X616" s="2">
        <f t="shared" si="231"/>
        <v>2.840029925447303E-3</v>
      </c>
      <c r="Y616" s="2">
        <f t="shared" si="231"/>
        <v>2.9190397868025252E-2</v>
      </c>
      <c r="Z616" s="2">
        <f t="shared" si="231"/>
        <v>1.7517741118837516E-2</v>
      </c>
      <c r="AA616" s="2">
        <f t="shared" si="231"/>
        <v>-9.50068815176963E-3</v>
      </c>
      <c r="AB616" s="2">
        <f t="shared" si="231"/>
        <v>8.8076562137338915E-2</v>
      </c>
      <c r="AC616" s="2">
        <f t="shared" si="231"/>
        <v>2.9385703237094368E-2</v>
      </c>
      <c r="AD616" s="2">
        <f t="shared" si="231"/>
        <v>-3.6073335495217314E-3</v>
      </c>
    </row>
    <row r="617" spans="1:30" x14ac:dyDescent="0.25">
      <c r="A617" s="8" t="s">
        <v>8</v>
      </c>
      <c r="B617" s="11" t="s">
        <v>43</v>
      </c>
      <c r="C617" s="11" t="s">
        <v>43</v>
      </c>
      <c r="D617" s="8">
        <v>1378</v>
      </c>
      <c r="E617" s="8">
        <v>1</v>
      </c>
      <c r="F617" s="2">
        <f t="shared" ref="F617:AD617" si="232">IF($E617=2,F$564+F$565*F409+F$566*F403,IF($E617=1,F$561+F$562*F409+F$563*F403,IF($E617=12,F$558+F$559*F409+F$560*F403,IF($E617=11,F$555+F$556*F409+F$557*F403,IF($E617=10,F$552+F$553*F409+F$554*F403,IF($E617=9,F$549+F$550*F409+F$551*F403,IF($E617=8,F$546+F$547*F409+F$548*F403,FALSE)))))))</f>
        <v>3.0224918888045954E-3</v>
      </c>
      <c r="G617" s="2">
        <f t="shared" si="232"/>
        <v>-2.2607568216758446E-2</v>
      </c>
      <c r="H617" s="2">
        <f t="shared" si="232"/>
        <v>-1.1482799749387613E-2</v>
      </c>
      <c r="I617" s="2">
        <f t="shared" si="232"/>
        <v>-5.2466838253266805E-3</v>
      </c>
      <c r="J617" s="2">
        <f t="shared" si="232"/>
        <v>-3.626053844366723E-2</v>
      </c>
      <c r="K617" s="2">
        <f t="shared" si="232"/>
        <v>-1.9414063861868874E-2</v>
      </c>
      <c r="L617" s="2">
        <f t="shared" si="232"/>
        <v>-8.2499754563509289E-3</v>
      </c>
      <c r="M617" s="2">
        <f t="shared" si="232"/>
        <v>-9.5831451235326541E-3</v>
      </c>
      <c r="N617" s="2">
        <f t="shared" si="232"/>
        <v>-3.3711968777292288E-2</v>
      </c>
      <c r="O617" s="2">
        <f t="shared" si="232"/>
        <v>2.8919402488607707E-2</v>
      </c>
      <c r="P617" s="2">
        <f t="shared" si="232"/>
        <v>-1.3393159595314952E-2</v>
      </c>
      <c r="Q617" s="2">
        <f t="shared" si="232"/>
        <v>-3.9945371112699857E-2</v>
      </c>
      <c r="R617" s="2">
        <f t="shared" si="232"/>
        <v>-2.0975200851451126E-3</v>
      </c>
      <c r="S617" s="2">
        <f t="shared" si="232"/>
        <v>-4.241233045044808E-2</v>
      </c>
      <c r="T617" s="2">
        <f t="shared" si="232"/>
        <v>-0.12716788551161359</v>
      </c>
      <c r="U617" s="2">
        <f t="shared" si="232"/>
        <v>-1.8551530493612613E-2</v>
      </c>
      <c r="V617" s="2">
        <f t="shared" si="232"/>
        <v>8.4479041299016733E-2</v>
      </c>
      <c r="W617" s="2">
        <f t="shared" si="232"/>
        <v>-5.4246839554696606E-2</v>
      </c>
      <c r="X617" s="2">
        <f t="shared" si="232"/>
        <v>-5.9098520499554386E-2</v>
      </c>
      <c r="Y617" s="2">
        <f t="shared" si="232"/>
        <v>-7.5189041314680571E-2</v>
      </c>
      <c r="Z617" s="2">
        <f t="shared" si="232"/>
        <v>-0.10111458986147788</v>
      </c>
      <c r="AA617" s="2">
        <f t="shared" si="232"/>
        <v>2.1992638145796856E-2</v>
      </c>
      <c r="AB617" s="2">
        <f t="shared" si="232"/>
        <v>-2.0241615244491119E-2</v>
      </c>
      <c r="AC617" s="2">
        <f t="shared" si="232"/>
        <v>2.1577391949379673E-3</v>
      </c>
      <c r="AD617" s="2">
        <f t="shared" si="232"/>
        <v>9.5606058505127517E-2</v>
      </c>
    </row>
    <row r="618" spans="1:30" x14ac:dyDescent="0.25">
      <c r="A618" s="8" t="s">
        <v>7</v>
      </c>
      <c r="B618" s="11" t="s">
        <v>43</v>
      </c>
      <c r="C618" s="11" t="s">
        <v>43</v>
      </c>
      <c r="D618" s="8">
        <v>1378</v>
      </c>
      <c r="E618" s="8">
        <v>2</v>
      </c>
      <c r="F618" s="2">
        <f t="shared" ref="F618:AD618" si="233">IF($E618=2,F$564+F$565*F410+F$566*F404,IF($E618=1,F$561+F$562*F410+F$563*F404,IF($E618=12,F$558+F$559*F410+F$560*F404,IF($E618=11,F$555+F$556*F410+F$557*F404,IF($E618=10,F$552+F$553*F410+F$554*F404,IF($E618=9,F$549+F$550*F410+F$551*F404,IF($E618=8,F$546+F$547*F410+F$548*F404,FALSE)))))))</f>
        <v>-7.8233847686626258E-3</v>
      </c>
      <c r="G618" s="2">
        <f t="shared" si="233"/>
        <v>-1.4177501149676593E-2</v>
      </c>
      <c r="H618" s="2">
        <f t="shared" si="233"/>
        <v>-2.4238008488773673E-2</v>
      </c>
      <c r="I618" s="2">
        <f t="shared" si="233"/>
        <v>-1.6565521196644454E-2</v>
      </c>
      <c r="J618" s="2">
        <f t="shared" si="233"/>
        <v>-1.9289847804547389E-2</v>
      </c>
      <c r="K618" s="2">
        <f t="shared" si="233"/>
        <v>-1.353165367511067E-2</v>
      </c>
      <c r="L618" s="2">
        <f t="shared" si="233"/>
        <v>-9.9028064032842672E-3</v>
      </c>
      <c r="M618" s="2">
        <f t="shared" si="233"/>
        <v>-2.4266576241712211E-2</v>
      </c>
      <c r="N618" s="2">
        <f t="shared" si="233"/>
        <v>-1.646388536884549E-2</v>
      </c>
      <c r="O618" s="2">
        <f t="shared" si="233"/>
        <v>-8.0082288837342551E-3</v>
      </c>
      <c r="P618" s="2">
        <f t="shared" si="233"/>
        <v>-7.1170457621423239E-3</v>
      </c>
      <c r="Q618" s="2">
        <f t="shared" si="233"/>
        <v>-1.0828219306637393E-2</v>
      </c>
      <c r="R618" s="2">
        <f t="shared" si="233"/>
        <v>-1.9876993441086545E-2</v>
      </c>
      <c r="S618" s="2">
        <f t="shared" si="233"/>
        <v>-3.1870480024052991E-3</v>
      </c>
      <c r="T618" s="2">
        <f t="shared" si="233"/>
        <v>-1.6383642516432102E-2</v>
      </c>
      <c r="U618" s="2">
        <f t="shared" si="233"/>
        <v>-3.730062095692431E-2</v>
      </c>
      <c r="V618" s="2">
        <f t="shared" si="233"/>
        <v>-1.5348329409279511E-3</v>
      </c>
      <c r="W618" s="2">
        <f t="shared" si="233"/>
        <v>6.7689608170193247E-3</v>
      </c>
      <c r="X618" s="2">
        <f t="shared" si="233"/>
        <v>-2.788567139738124E-2</v>
      </c>
      <c r="Y618" s="2">
        <f t="shared" si="233"/>
        <v>-2.2902589681701595E-2</v>
      </c>
      <c r="Z618" s="2">
        <f t="shared" si="233"/>
        <v>-1.2202529932508685E-2</v>
      </c>
      <c r="AA618" s="2">
        <f t="shared" si="233"/>
        <v>6.9051888354684796E-3</v>
      </c>
      <c r="AB618" s="2">
        <f t="shared" si="233"/>
        <v>-1.9998992483612199E-4</v>
      </c>
      <c r="AC618" s="2">
        <f t="shared" si="233"/>
        <v>-4.6945246194271669E-3</v>
      </c>
      <c r="AD618" s="2">
        <f t="shared" si="233"/>
        <v>-1.0386917567153649E-2</v>
      </c>
    </row>
    <row r="619" spans="1:30" x14ac:dyDescent="0.25">
      <c r="A619" s="8" t="s">
        <v>13</v>
      </c>
      <c r="B619" s="11" t="s">
        <v>43</v>
      </c>
      <c r="C619" s="11" t="s">
        <v>43</v>
      </c>
      <c r="D619" s="8">
        <v>1378</v>
      </c>
      <c r="E619" s="8">
        <v>8</v>
      </c>
      <c r="F619" s="2">
        <f t="shared" ref="F619:AD619" si="234">IF($E619=2,F$564+F$565*F411+F$566*F405,IF($E619=1,F$561+F$562*F411+F$563*F405,IF($E619=12,F$558+F$559*F411+F$560*F405,IF($E619=11,F$555+F$556*F411+F$557*F405,IF($E619=10,F$552+F$553*F411+F$554*F405,IF($E619=9,F$549+F$550*F411+F$551*F405,IF($E619=8,F$546+F$547*F411+F$548*F405,FALSE)))))))</f>
        <v>-6.7332643952866039E-3</v>
      </c>
      <c r="G619" s="2">
        <f t="shared" si="234"/>
        <v>-2.2810923193104919E-3</v>
      </c>
      <c r="H619" s="2">
        <f t="shared" si="234"/>
        <v>-2.4263735887591634E-2</v>
      </c>
      <c r="I619" s="2">
        <f t="shared" si="234"/>
        <v>-2.2180959340538133E-2</v>
      </c>
      <c r="J619" s="2">
        <f t="shared" si="234"/>
        <v>1.776604106666922E-3</v>
      </c>
      <c r="K619" s="2">
        <f t="shared" si="234"/>
        <v>8.7321564252520294E-3</v>
      </c>
      <c r="L619" s="2">
        <f t="shared" si="234"/>
        <v>3.6460546534212969E-2</v>
      </c>
      <c r="M619" s="2">
        <f t="shared" si="234"/>
        <v>3.3197975761103844E-3</v>
      </c>
      <c r="N619" s="2">
        <f t="shared" si="234"/>
        <v>-9.7838838880286889E-3</v>
      </c>
      <c r="O619" s="2">
        <f t="shared" si="234"/>
        <v>-2.8726050294961218E-2</v>
      </c>
      <c r="P619" s="2">
        <f t="shared" si="234"/>
        <v>3.8714023399890871E-2</v>
      </c>
      <c r="Q619" s="2">
        <f t="shared" si="234"/>
        <v>2.8451843393437558E-2</v>
      </c>
      <c r="R619" s="2">
        <f t="shared" si="234"/>
        <v>1.8992909351437267E-2</v>
      </c>
      <c r="S619" s="2">
        <f t="shared" si="234"/>
        <v>8.2636744590618601E-3</v>
      </c>
      <c r="T619" s="2">
        <f t="shared" si="234"/>
        <v>4.9016470072059531E-2</v>
      </c>
      <c r="U619" s="2">
        <f t="shared" si="234"/>
        <v>1.5208864188142544E-2</v>
      </c>
      <c r="V619" s="2">
        <f t="shared" si="234"/>
        <v>1.8028121982047417E-2</v>
      </c>
      <c r="W619" s="2">
        <f t="shared" si="234"/>
        <v>3.7141770918710584E-2</v>
      </c>
      <c r="X619" s="2">
        <f t="shared" si="234"/>
        <v>7.5969263667176018E-2</v>
      </c>
      <c r="Y619" s="2">
        <f t="shared" si="234"/>
        <v>-5.9013531173928158E-3</v>
      </c>
      <c r="Z619" s="2">
        <f t="shared" si="234"/>
        <v>1.5754836675506926E-2</v>
      </c>
      <c r="AA619" s="2">
        <f t="shared" si="234"/>
        <v>4.2409215120988553E-2</v>
      </c>
      <c r="AB619" s="2">
        <f t="shared" si="234"/>
        <v>3.5518305469253914E-2</v>
      </c>
      <c r="AC619" s="2">
        <f t="shared" si="234"/>
        <v>6.9451946293142233E-2</v>
      </c>
      <c r="AD619" s="2">
        <f t="shared" si="234"/>
        <v>1.5473469790987109E-2</v>
      </c>
    </row>
    <row r="620" spans="1:30" x14ac:dyDescent="0.25">
      <c r="A620" s="8" t="s">
        <v>12</v>
      </c>
      <c r="B620" s="11" t="s">
        <v>43</v>
      </c>
      <c r="C620" s="11" t="s">
        <v>43</v>
      </c>
      <c r="D620" s="8">
        <v>1378</v>
      </c>
      <c r="E620" s="8">
        <v>9</v>
      </c>
      <c r="F620" s="2">
        <f t="shared" ref="F620:AD620" si="235">IF($E620=2,F$564+F$565*F412+F$566*F406,IF($E620=1,F$561+F$562*F412+F$563*F406,IF($E620=12,F$558+F$559*F412+F$560*F406,IF($E620=11,F$555+F$556*F412+F$557*F406,IF($E620=10,F$552+F$553*F412+F$554*F406,IF($E620=9,F$549+F$550*F412+F$551*F406,IF($E620=8,F$546+F$547*F412+F$548*F406,FALSE)))))))</f>
        <v>-6.4126580729851751E-3</v>
      </c>
      <c r="G620" s="2">
        <f t="shared" si="235"/>
        <v>-2.9563863118355731E-2</v>
      </c>
      <c r="H620" s="2">
        <f t="shared" si="235"/>
        <v>-3.249396576450236E-3</v>
      </c>
      <c r="I620" s="2">
        <f t="shared" si="235"/>
        <v>-3.0053568085336699E-2</v>
      </c>
      <c r="J620" s="2">
        <f t="shared" si="235"/>
        <v>-1.2898068758049013E-2</v>
      </c>
      <c r="K620" s="2">
        <f t="shared" si="235"/>
        <v>-5.3740388474824728E-2</v>
      </c>
      <c r="L620" s="2">
        <f t="shared" si="235"/>
        <v>3.5439851944278622E-2</v>
      </c>
      <c r="M620" s="2">
        <f t="shared" si="235"/>
        <v>-4.739335877241635E-2</v>
      </c>
      <c r="N620" s="2">
        <f t="shared" si="235"/>
        <v>4.8605784430616056E-3</v>
      </c>
      <c r="O620" s="2">
        <f t="shared" si="235"/>
        <v>-5.0743862848076304E-2</v>
      </c>
      <c r="P620" s="2">
        <f t="shared" si="235"/>
        <v>2.0731933531474914E-2</v>
      </c>
      <c r="Q620" s="2">
        <f t="shared" si="235"/>
        <v>3.0492235350795791E-2</v>
      </c>
      <c r="R620" s="2">
        <f t="shared" si="235"/>
        <v>1.6160863424402844E-2</v>
      </c>
      <c r="S620" s="2">
        <f t="shared" si="235"/>
        <v>-2.3420286819284458E-2</v>
      </c>
      <c r="T620" s="2">
        <f t="shared" si="235"/>
        <v>-4.5656318626901261E-2</v>
      </c>
      <c r="U620" s="2">
        <f t="shared" si="235"/>
        <v>2.4049875002214224E-2</v>
      </c>
      <c r="V620" s="2">
        <f t="shared" si="235"/>
        <v>1.8113895754997358E-2</v>
      </c>
      <c r="W620" s="2">
        <f t="shared" si="235"/>
        <v>-6.2154677490025595E-2</v>
      </c>
      <c r="X620" s="2">
        <f t="shared" si="235"/>
        <v>1.0415721242130468E-2</v>
      </c>
      <c r="Y620" s="2">
        <f t="shared" si="235"/>
        <v>-6.5186210050046378E-2</v>
      </c>
      <c r="Z620" s="2">
        <f t="shared" si="235"/>
        <v>-1.1960048950955772E-2</v>
      </c>
      <c r="AA620" s="2">
        <f t="shared" si="235"/>
        <v>0.13091732435579054</v>
      </c>
      <c r="AB620" s="2">
        <f t="shared" si="235"/>
        <v>-4.1734877613710548E-3</v>
      </c>
      <c r="AC620" s="2">
        <f t="shared" si="235"/>
        <v>5.5217038020895524E-2</v>
      </c>
      <c r="AD620" s="2">
        <f t="shared" si="235"/>
        <v>-1.6596755398505404E-2</v>
      </c>
    </row>
    <row r="621" spans="1:30" x14ac:dyDescent="0.25">
      <c r="A621" s="8" t="s">
        <v>11</v>
      </c>
      <c r="B621" s="11" t="s">
        <v>43</v>
      </c>
      <c r="C621" s="11" t="s">
        <v>43</v>
      </c>
      <c r="D621" s="8">
        <v>1378</v>
      </c>
      <c r="E621" s="8">
        <v>10</v>
      </c>
      <c r="F621" s="2">
        <f t="shared" ref="F621:AD621" si="236">IF($E621=2,F$564+F$565*F413+F$566*F407,IF($E621=1,F$561+F$562*F413+F$563*F407,IF($E621=12,F$558+F$559*F413+F$560*F407,IF($E621=11,F$555+F$556*F413+F$557*F407,IF($E621=10,F$552+F$553*F413+F$554*F407,IF($E621=9,F$549+F$550*F413+F$551*F407,IF($E621=8,F$546+F$547*F413+F$548*F407,FALSE)))))))</f>
        <v>-8.116090255313119E-3</v>
      </c>
      <c r="G621" s="2">
        <f t="shared" si="236"/>
        <v>-1.403256339982227E-2</v>
      </c>
      <c r="H621" s="2">
        <f t="shared" si="236"/>
        <v>-1.3035484183307034E-2</v>
      </c>
      <c r="I621" s="2">
        <f t="shared" si="236"/>
        <v>-5.4827080720808137E-3</v>
      </c>
      <c r="J621" s="2">
        <f t="shared" si="236"/>
        <v>-6.5765699387234687E-3</v>
      </c>
      <c r="K621" s="2">
        <f t="shared" si="236"/>
        <v>-1.1103625472469038E-2</v>
      </c>
      <c r="L621" s="2">
        <f t="shared" si="236"/>
        <v>3.7029441110055759E-3</v>
      </c>
      <c r="M621" s="2">
        <f t="shared" si="236"/>
        <v>6.1463512071587055E-3</v>
      </c>
      <c r="N621" s="2">
        <f t="shared" si="236"/>
        <v>8.1585238456457834E-3</v>
      </c>
      <c r="O621" s="2">
        <f t="shared" si="236"/>
        <v>-1.044073249226023E-2</v>
      </c>
      <c r="P621" s="2">
        <f t="shared" si="236"/>
        <v>-7.2628029699578463E-3</v>
      </c>
      <c r="Q621" s="2">
        <f t="shared" si="236"/>
        <v>-5.9051878132395513E-4</v>
      </c>
      <c r="R621" s="2">
        <f t="shared" si="236"/>
        <v>-2.1601735455070992E-2</v>
      </c>
      <c r="S621" s="2">
        <f t="shared" si="236"/>
        <v>8.6911375990994313E-3</v>
      </c>
      <c r="T621" s="2">
        <f t="shared" si="236"/>
        <v>-5.1901769133688047E-2</v>
      </c>
      <c r="U621" s="2">
        <f t="shared" si="236"/>
        <v>-1.7764257656145654E-2</v>
      </c>
      <c r="V621" s="2">
        <f t="shared" si="236"/>
        <v>7.2350346483110624E-3</v>
      </c>
      <c r="W621" s="2">
        <f t="shared" si="236"/>
        <v>-4.7879660415209302E-3</v>
      </c>
      <c r="X621" s="2">
        <f t="shared" si="236"/>
        <v>-2.9130992883321292E-2</v>
      </c>
      <c r="Y621" s="2">
        <f t="shared" si="236"/>
        <v>-3.1554821146801373E-2</v>
      </c>
      <c r="Z621" s="2">
        <f t="shared" si="236"/>
        <v>-2.714111079640413E-2</v>
      </c>
      <c r="AA621" s="2">
        <f t="shared" si="236"/>
        <v>-4.3545561315360054E-2</v>
      </c>
      <c r="AB621" s="2">
        <f t="shared" si="236"/>
        <v>-9.4537561321528019E-2</v>
      </c>
      <c r="AC621" s="2">
        <f t="shared" si="236"/>
        <v>6.7152110353264315E-3</v>
      </c>
      <c r="AD621" s="2">
        <f t="shared" si="236"/>
        <v>-4.7618282032654079E-2</v>
      </c>
    </row>
    <row r="622" spans="1:30" x14ac:dyDescent="0.25">
      <c r="A622" s="8" t="s">
        <v>10</v>
      </c>
      <c r="B622" s="11" t="s">
        <v>43</v>
      </c>
      <c r="C622" s="11" t="s">
        <v>43</v>
      </c>
      <c r="D622" s="8">
        <v>1378</v>
      </c>
      <c r="E622" s="8">
        <v>11</v>
      </c>
      <c r="F622" s="2">
        <f t="shared" ref="F622:AD622" si="237">IF($E622=2,F$564+F$565*F414+F$566*F408,IF($E622=1,F$561+F$562*F414+F$563*F408,IF($E622=12,F$558+F$559*F414+F$560*F408,IF($E622=11,F$555+F$556*F414+F$557*F408,IF($E622=10,F$552+F$553*F414+F$554*F408,IF($E622=9,F$549+F$550*F414+F$551*F408,IF($E622=8,F$546+F$547*F414+F$548*F408,FALSE)))))))</f>
        <v>-8.3838256275411346E-3</v>
      </c>
      <c r="G622" s="2">
        <f t="shared" si="237"/>
        <v>-1.1346274346620193E-2</v>
      </c>
      <c r="H622" s="2">
        <f t="shared" si="237"/>
        <v>-3.0771133918444639E-2</v>
      </c>
      <c r="I622" s="2">
        <f t="shared" si="237"/>
        <v>-2.6497112774035408E-2</v>
      </c>
      <c r="J622" s="2">
        <f t="shared" si="237"/>
        <v>-4.8261779389058741E-2</v>
      </c>
      <c r="K622" s="2">
        <f t="shared" si="237"/>
        <v>-3.4324513759594819E-2</v>
      </c>
      <c r="L622" s="2">
        <f t="shared" si="237"/>
        <v>-3.1200465916623746E-2</v>
      </c>
      <c r="M622" s="2">
        <f t="shared" si="237"/>
        <v>-4.2659296041235445E-2</v>
      </c>
      <c r="N622" s="2">
        <f t="shared" si="237"/>
        <v>-1.8795602605191322E-2</v>
      </c>
      <c r="O622" s="2">
        <f t="shared" si="237"/>
        <v>-3.2461490317395827E-2</v>
      </c>
      <c r="P622" s="2">
        <f t="shared" si="237"/>
        <v>-6.3849949512183972E-3</v>
      </c>
      <c r="Q622" s="2">
        <f t="shared" si="237"/>
        <v>-3.9779623877804975E-2</v>
      </c>
      <c r="R622" s="2">
        <f t="shared" si="237"/>
        <v>-1.3251446467691351E-2</v>
      </c>
      <c r="S622" s="2">
        <f t="shared" si="237"/>
        <v>-1.3447405198229408E-2</v>
      </c>
      <c r="T622" s="2">
        <f t="shared" si="237"/>
        <v>-1.8378421484305123E-2</v>
      </c>
      <c r="U622" s="2">
        <f t="shared" si="237"/>
        <v>-2.2299655180650559E-2</v>
      </c>
      <c r="V622" s="2">
        <f t="shared" si="237"/>
        <v>-1.7605363515237255E-2</v>
      </c>
      <c r="W622" s="2">
        <f t="shared" si="237"/>
        <v>-1.837610437232802E-2</v>
      </c>
      <c r="X622" s="2">
        <f t="shared" si="237"/>
        <v>-3.8133778594443862E-2</v>
      </c>
      <c r="Y622" s="2">
        <f t="shared" si="237"/>
        <v>6.68423803987497E-3</v>
      </c>
      <c r="Z622" s="2">
        <f t="shared" si="237"/>
        <v>-1.7967912116767092E-2</v>
      </c>
      <c r="AA622" s="2">
        <f t="shared" si="237"/>
        <v>5.7811641384188147E-3</v>
      </c>
      <c r="AB622" s="2">
        <f t="shared" si="237"/>
        <v>2.4443679924529369E-3</v>
      </c>
      <c r="AC622" s="2">
        <f t="shared" si="237"/>
        <v>-4.2257331204194414E-2</v>
      </c>
      <c r="AD622" s="2">
        <f t="shared" si="237"/>
        <v>-8.4866623004814894E-3</v>
      </c>
    </row>
    <row r="623" spans="1:30" x14ac:dyDescent="0.25">
      <c r="A623" s="8" t="s">
        <v>9</v>
      </c>
      <c r="B623" s="11" t="s">
        <v>43</v>
      </c>
      <c r="C623" s="11" t="s">
        <v>43</v>
      </c>
      <c r="D623" s="8">
        <v>1378</v>
      </c>
      <c r="E623" s="8">
        <v>12</v>
      </c>
      <c r="F623" s="2">
        <f t="shared" ref="F623:AD623" si="238">IF($E623=2,F$564+F$565*F415+F$566*F409,IF($E623=1,F$561+F$562*F415+F$563*F409,IF($E623=12,F$558+F$559*F415+F$560*F409,IF($E623=11,F$555+F$556*F415+F$557*F409,IF($E623=10,F$552+F$553*F415+F$554*F409,IF($E623=9,F$549+F$550*F415+F$551*F409,IF($E623=8,F$546+F$547*F415+F$548*F409,FALSE)))))))</f>
        <v>-1.7993105035398613E-2</v>
      </c>
      <c r="G623" s="2">
        <f t="shared" si="238"/>
        <v>-3.070994711374278E-2</v>
      </c>
      <c r="H623" s="2">
        <f t="shared" si="238"/>
        <v>-1.637034570213983E-2</v>
      </c>
      <c r="I623" s="2">
        <f t="shared" si="238"/>
        <v>-5.6302797389909207E-3</v>
      </c>
      <c r="J623" s="2">
        <f t="shared" si="238"/>
        <v>-1.5270413595596151E-2</v>
      </c>
      <c r="K623" s="2">
        <f t="shared" si="238"/>
        <v>-9.8380152876636432E-3</v>
      </c>
      <c r="L623" s="2">
        <f t="shared" si="238"/>
        <v>-2.6798199393625211E-2</v>
      </c>
      <c r="M623" s="2">
        <f t="shared" si="238"/>
        <v>-1.9312563041334153E-2</v>
      </c>
      <c r="N623" s="2">
        <f t="shared" si="238"/>
        <v>-1.1201078098473904E-2</v>
      </c>
      <c r="O623" s="2">
        <f t="shared" si="238"/>
        <v>-2.238024672025463E-2</v>
      </c>
      <c r="P623" s="2">
        <f t="shared" si="238"/>
        <v>8.8782506206215722E-3</v>
      </c>
      <c r="Q623" s="2">
        <f t="shared" si="238"/>
        <v>-1.8220629381842476E-2</v>
      </c>
      <c r="R623" s="2">
        <f t="shared" si="238"/>
        <v>-1.3339255885751184E-2</v>
      </c>
      <c r="S623" s="2">
        <f t="shared" si="238"/>
        <v>-2.9077259075215398E-2</v>
      </c>
      <c r="T623" s="2">
        <f t="shared" si="238"/>
        <v>2.6005593738685558E-2</v>
      </c>
      <c r="U623" s="2">
        <f t="shared" si="238"/>
        <v>9.9777749044781219E-2</v>
      </c>
      <c r="V623" s="2">
        <f t="shared" si="238"/>
        <v>-3.2652901656909913E-2</v>
      </c>
      <c r="W623" s="2">
        <f t="shared" si="238"/>
        <v>2.3371180820199244E-2</v>
      </c>
      <c r="X623" s="2">
        <f t="shared" si="238"/>
        <v>0.11247878007532242</v>
      </c>
      <c r="Y623" s="2">
        <f t="shared" si="238"/>
        <v>3.2389676350523984E-2</v>
      </c>
      <c r="Z623" s="2">
        <f t="shared" si="238"/>
        <v>0.10600553333789925</v>
      </c>
      <c r="AA623" s="2">
        <f t="shared" si="238"/>
        <v>-1.5169170710237699E-2</v>
      </c>
      <c r="AB623" s="2">
        <f t="shared" si="238"/>
        <v>0.12323794439943253</v>
      </c>
      <c r="AC623" s="2">
        <f t="shared" si="238"/>
        <v>2.0070849065141769E-2</v>
      </c>
      <c r="AD623" s="2">
        <f t="shared" si="238"/>
        <v>4.0767225493438967E-2</v>
      </c>
    </row>
    <row r="624" spans="1:30" x14ac:dyDescent="0.25">
      <c r="A624" s="8" t="s">
        <v>8</v>
      </c>
      <c r="B624" s="11" t="s">
        <v>43</v>
      </c>
      <c r="C624" s="11" t="s">
        <v>43</v>
      </c>
      <c r="D624" s="8">
        <v>1379</v>
      </c>
      <c r="E624" s="8">
        <v>1</v>
      </c>
      <c r="F624" s="2">
        <f t="shared" ref="F624:AD624" si="239">IF($E624=2,F$564+F$565*F416+F$566*F410,IF($E624=1,F$561+F$562*F416+F$563*F410,IF($E624=12,F$558+F$559*F416+F$560*F410,IF($E624=11,F$555+F$556*F416+F$557*F410,IF($E624=10,F$552+F$553*F416+F$554*F410,IF($E624=9,F$549+F$550*F416+F$551*F410,IF($E624=8,F$546+F$547*F416+F$548*F410,FALSE)))))))</f>
        <v>-4.5084810644422041E-3</v>
      </c>
      <c r="G624" s="2">
        <f t="shared" si="239"/>
        <v>1.3892140633218645E-2</v>
      </c>
      <c r="H624" s="2">
        <f t="shared" si="239"/>
        <v>2.8858954260612413E-3</v>
      </c>
      <c r="I624" s="2">
        <f t="shared" si="239"/>
        <v>4.8750597515420172E-3</v>
      </c>
      <c r="J624" s="2">
        <f t="shared" si="239"/>
        <v>5.198651553902367E-3</v>
      </c>
      <c r="K624" s="2">
        <f t="shared" si="239"/>
        <v>2.232913283469618E-3</v>
      </c>
      <c r="L624" s="2">
        <f t="shared" si="239"/>
        <v>-2.5882409498100287E-3</v>
      </c>
      <c r="M624" s="2">
        <f t="shared" si="239"/>
        <v>-1.0325664181087161E-2</v>
      </c>
      <c r="N624" s="2">
        <f t="shared" si="239"/>
        <v>1.1393111071389376E-2</v>
      </c>
      <c r="O624" s="2">
        <f t="shared" si="239"/>
        <v>-5.7279349898305375E-3</v>
      </c>
      <c r="P624" s="2">
        <f t="shared" si="239"/>
        <v>1.3912350249450959E-2</v>
      </c>
      <c r="Q624" s="2">
        <f t="shared" si="239"/>
        <v>1.4546844088744737E-2</v>
      </c>
      <c r="R624" s="2">
        <f t="shared" si="239"/>
        <v>-1.138314389512834E-2</v>
      </c>
      <c r="S624" s="2">
        <f t="shared" si="239"/>
        <v>5.3012891912078655E-2</v>
      </c>
      <c r="T624" s="2">
        <f t="shared" si="239"/>
        <v>4.2363368381765479E-2</v>
      </c>
      <c r="U624" s="2">
        <f t="shared" si="239"/>
        <v>0.12767812628527381</v>
      </c>
      <c r="V624" s="2">
        <f t="shared" si="239"/>
        <v>-1.9999987824477816E-2</v>
      </c>
      <c r="W624" s="2">
        <f t="shared" si="239"/>
        <v>5.7910802893271961E-2</v>
      </c>
      <c r="X624" s="2">
        <f t="shared" si="239"/>
        <v>5.2533462072048377E-2</v>
      </c>
      <c r="Y624" s="2">
        <f t="shared" si="239"/>
        <v>3.8579697020817011E-2</v>
      </c>
      <c r="Z624" s="2">
        <f t="shared" si="239"/>
        <v>8.4754549089409506E-3</v>
      </c>
      <c r="AA624" s="2">
        <f t="shared" si="239"/>
        <v>3.4729129721063207E-2</v>
      </c>
      <c r="AB624" s="2">
        <f t="shared" si="239"/>
        <v>3.8509292283693278E-2</v>
      </c>
      <c r="AC624" s="2">
        <f t="shared" si="239"/>
        <v>0.10022003403765664</v>
      </c>
      <c r="AD624" s="2">
        <f t="shared" si="239"/>
        <v>-3.7376291324600144E-3</v>
      </c>
    </row>
    <row r="625" spans="1:30" x14ac:dyDescent="0.25">
      <c r="A625" s="8" t="s">
        <v>7</v>
      </c>
      <c r="B625" s="11" t="s">
        <v>43</v>
      </c>
      <c r="C625" s="11" t="s">
        <v>43</v>
      </c>
      <c r="D625" s="8">
        <v>1379</v>
      </c>
      <c r="E625" s="8">
        <v>2</v>
      </c>
      <c r="F625" s="2">
        <f t="shared" ref="F625:AD625" si="240">IF($E625=2,F$564+F$565*F417+F$566*F411,IF($E625=1,F$561+F$562*F417+F$563*F411,IF($E625=12,F$558+F$559*F417+F$560*F411,IF($E625=11,F$555+F$556*F417+F$557*F411,IF($E625=10,F$552+F$553*F417+F$554*F411,IF($E625=9,F$549+F$550*F417+F$551*F411,IF($E625=8,F$546+F$547*F417+F$548*F411,FALSE)))))))</f>
        <v>-1.3053059752207434E-2</v>
      </c>
      <c r="G625" s="2">
        <f t="shared" si="240"/>
        <v>2.8990404070089581E-3</v>
      </c>
      <c r="H625" s="2">
        <f t="shared" si="240"/>
        <v>-1.5545375783500046E-2</v>
      </c>
      <c r="I625" s="2">
        <f t="shared" si="240"/>
        <v>-1.5979434784440871E-2</v>
      </c>
      <c r="J625" s="2">
        <f t="shared" si="240"/>
        <v>-1.1470323874746009E-2</v>
      </c>
      <c r="K625" s="2">
        <f t="shared" si="240"/>
        <v>-9.7629175857897044E-3</v>
      </c>
      <c r="L625" s="2">
        <f t="shared" si="240"/>
        <v>-5.0385479080696923E-3</v>
      </c>
      <c r="M625" s="2">
        <f t="shared" si="240"/>
        <v>-1.3725099162453199E-2</v>
      </c>
      <c r="N625" s="2">
        <f t="shared" si="240"/>
        <v>-8.5490894187603399E-3</v>
      </c>
      <c r="O625" s="2">
        <f t="shared" si="240"/>
        <v>2.4957610131717996E-4</v>
      </c>
      <c r="P625" s="2">
        <f t="shared" si="240"/>
        <v>6.2235080190704544E-3</v>
      </c>
      <c r="Q625" s="2">
        <f t="shared" si="240"/>
        <v>2.3081377202078517E-3</v>
      </c>
      <c r="R625" s="2">
        <f t="shared" si="240"/>
        <v>-1.7524720745901813E-2</v>
      </c>
      <c r="S625" s="2">
        <f t="shared" si="240"/>
        <v>1.0074864693179347E-2</v>
      </c>
      <c r="T625" s="2">
        <f t="shared" si="240"/>
        <v>-1.1438995590742736E-2</v>
      </c>
      <c r="U625" s="2">
        <f t="shared" si="240"/>
        <v>-4.6023395430218897E-2</v>
      </c>
      <c r="V625" s="2">
        <f t="shared" si="240"/>
        <v>-1.335820605770712E-3</v>
      </c>
      <c r="W625" s="2">
        <f t="shared" si="240"/>
        <v>1.7569055183124512E-2</v>
      </c>
      <c r="X625" s="2">
        <f t="shared" si="240"/>
        <v>-3.253736924012815E-2</v>
      </c>
      <c r="Y625" s="2">
        <f t="shared" si="240"/>
        <v>-1.7533638060737603E-2</v>
      </c>
      <c r="Z625" s="2">
        <f t="shared" si="240"/>
        <v>-1.1319456555008545E-2</v>
      </c>
      <c r="AA625" s="2">
        <f t="shared" si="240"/>
        <v>7.8169218227355022E-3</v>
      </c>
      <c r="AB625" s="2">
        <f t="shared" si="240"/>
        <v>-2.3220466465604848E-2</v>
      </c>
      <c r="AC625" s="2">
        <f t="shared" si="240"/>
        <v>6.9004195318998589E-3</v>
      </c>
      <c r="AD625" s="2">
        <f t="shared" si="240"/>
        <v>-1.5682313304193219E-3</v>
      </c>
    </row>
    <row r="626" spans="1:30" x14ac:dyDescent="0.25">
      <c r="A626" s="8" t="s">
        <v>13</v>
      </c>
      <c r="B626" s="11" t="s">
        <v>43</v>
      </c>
      <c r="C626" s="11" t="s">
        <v>43</v>
      </c>
      <c r="D626" s="8">
        <v>1379</v>
      </c>
      <c r="E626" s="8">
        <v>8</v>
      </c>
      <c r="F626" s="2">
        <f t="shared" ref="F626:AD626" si="241">IF($E626=2,F$564+F$565*F418+F$566*F412,IF($E626=1,F$561+F$562*F418+F$563*F412,IF($E626=12,F$558+F$559*F418+F$560*F412,IF($E626=11,F$555+F$556*F418+F$557*F412,IF($E626=10,F$552+F$553*F418+F$554*F412,IF($E626=9,F$549+F$550*F418+F$551*F412,IF($E626=8,F$546+F$547*F418+F$548*F412,FALSE)))))))</f>
        <v>-2.4923538075198929E-2</v>
      </c>
      <c r="G626" s="2">
        <f t="shared" si="241"/>
        <v>6.0199395087827358E-4</v>
      </c>
      <c r="H626" s="2">
        <f t="shared" si="241"/>
        <v>-2.6856256933350402E-2</v>
      </c>
      <c r="I626" s="2">
        <f t="shared" si="241"/>
        <v>-2.8756651048620741E-2</v>
      </c>
      <c r="J626" s="2">
        <f t="shared" si="241"/>
        <v>8.0395661296055101E-3</v>
      </c>
      <c r="K626" s="2">
        <f t="shared" si="241"/>
        <v>1.4855779280443503E-2</v>
      </c>
      <c r="L626" s="2">
        <f t="shared" si="241"/>
        <v>1.2365329218649003E-2</v>
      </c>
      <c r="M626" s="2">
        <f t="shared" si="241"/>
        <v>-8.5635508411777365E-3</v>
      </c>
      <c r="N626" s="2">
        <f t="shared" si="241"/>
        <v>-7.957720970820337E-3</v>
      </c>
      <c r="O626" s="2">
        <f t="shared" si="241"/>
        <v>-3.2567495246335898E-2</v>
      </c>
      <c r="P626" s="2">
        <f t="shared" si="241"/>
        <v>1.6029928078827343E-2</v>
      </c>
      <c r="Q626" s="2">
        <f t="shared" si="241"/>
        <v>1.6707953666181878E-2</v>
      </c>
      <c r="R626" s="2">
        <f t="shared" si="241"/>
        <v>2.4434005202785155E-2</v>
      </c>
      <c r="S626" s="2">
        <f t="shared" si="241"/>
        <v>5.2472698187912663E-3</v>
      </c>
      <c r="T626" s="2">
        <f t="shared" si="241"/>
        <v>5.5559414610066957E-2</v>
      </c>
      <c r="U626" s="2">
        <f t="shared" si="241"/>
        <v>1.7051028013604707E-2</v>
      </c>
      <c r="V626" s="2">
        <f t="shared" si="241"/>
        <v>2.8104828577245562E-2</v>
      </c>
      <c r="W626" s="2">
        <f t="shared" si="241"/>
        <v>3.0008090185055146E-2</v>
      </c>
      <c r="X626" s="2">
        <f t="shared" si="241"/>
        <v>8.0557081026022645E-2</v>
      </c>
      <c r="Y626" s="2">
        <f t="shared" si="241"/>
        <v>-4.8742626036249476E-3</v>
      </c>
      <c r="Z626" s="2">
        <f t="shared" si="241"/>
        <v>1.9783300866795264E-2</v>
      </c>
      <c r="AA626" s="2">
        <f t="shared" si="241"/>
        <v>6.9005730713610408E-2</v>
      </c>
      <c r="AB626" s="2">
        <f t="shared" si="241"/>
        <v>3.9091825357688695E-2</v>
      </c>
      <c r="AC626" s="2">
        <f t="shared" si="241"/>
        <v>7.3431587273904669E-2</v>
      </c>
      <c r="AD626" s="2">
        <f t="shared" si="241"/>
        <v>3.476579060428206E-2</v>
      </c>
    </row>
    <row r="627" spans="1:30" x14ac:dyDescent="0.25">
      <c r="A627" s="8" t="s">
        <v>12</v>
      </c>
      <c r="B627" s="11" t="s">
        <v>43</v>
      </c>
      <c r="C627" s="11" t="s">
        <v>43</v>
      </c>
      <c r="D627" s="8">
        <v>1379</v>
      </c>
      <c r="E627" s="8">
        <v>9</v>
      </c>
      <c r="F627" s="2">
        <f t="shared" ref="F627:AD627" si="242">IF($E627=2,F$564+F$565*F419+F$566*F413,IF($E627=1,F$561+F$562*F419+F$563*F413,IF($E627=12,F$558+F$559*F419+F$560*F413,IF($E627=11,F$555+F$556*F419+F$557*F413,IF($E627=10,F$552+F$553*F419+F$554*F413,IF($E627=9,F$549+F$550*F419+F$551*F413,IF($E627=8,F$546+F$547*F419+F$548*F413,FALSE)))))))</f>
        <v>-2.5908747174074528E-2</v>
      </c>
      <c r="G627" s="2">
        <f t="shared" si="242"/>
        <v>-3.2648510221051759E-2</v>
      </c>
      <c r="H627" s="2">
        <f t="shared" si="242"/>
        <v>-1.3657915797031805E-2</v>
      </c>
      <c r="I627" s="2">
        <f t="shared" si="242"/>
        <v>-2.5461219636617842E-2</v>
      </c>
      <c r="J627" s="2">
        <f t="shared" si="242"/>
        <v>-7.6542966593903423E-3</v>
      </c>
      <c r="K627" s="2">
        <f t="shared" si="242"/>
        <v>-3.9301485856928775E-2</v>
      </c>
      <c r="L627" s="2">
        <f t="shared" si="242"/>
        <v>3.7269851550636827E-3</v>
      </c>
      <c r="M627" s="2">
        <f t="shared" si="242"/>
        <v>-3.5719102234762885E-2</v>
      </c>
      <c r="N627" s="2">
        <f t="shared" si="242"/>
        <v>6.8629490692595201E-3</v>
      </c>
      <c r="O627" s="2">
        <f t="shared" si="242"/>
        <v>-5.5820709240406385E-2</v>
      </c>
      <c r="P627" s="2">
        <f t="shared" si="242"/>
        <v>-1.2246499839533385E-3</v>
      </c>
      <c r="Q627" s="2">
        <f t="shared" si="242"/>
        <v>2.1084861087821125E-2</v>
      </c>
      <c r="R627" s="2">
        <f t="shared" si="242"/>
        <v>1.0842448351660315E-2</v>
      </c>
      <c r="S627" s="2">
        <f t="shared" si="242"/>
        <v>1.4754689347646933E-2</v>
      </c>
      <c r="T627" s="2">
        <f t="shared" si="242"/>
        <v>2.2007377430785728E-2</v>
      </c>
      <c r="U627" s="2">
        <f t="shared" si="242"/>
        <v>5.8289791892564297E-3</v>
      </c>
      <c r="V627" s="2">
        <f t="shared" si="242"/>
        <v>2.0320418779891398E-2</v>
      </c>
      <c r="W627" s="2">
        <f t="shared" si="242"/>
        <v>-2.9834080547936143E-2</v>
      </c>
      <c r="X627" s="2">
        <f t="shared" si="242"/>
        <v>4.2232254889257165E-3</v>
      </c>
      <c r="Y627" s="2">
        <f t="shared" si="242"/>
        <v>-3.8026131657009285E-3</v>
      </c>
      <c r="Z627" s="2">
        <f t="shared" si="242"/>
        <v>1.8642819388254017E-2</v>
      </c>
      <c r="AA627" s="2">
        <f t="shared" si="242"/>
        <v>5.5988823100504966E-2</v>
      </c>
      <c r="AB627" s="2">
        <f t="shared" si="242"/>
        <v>1.8923149440802423E-2</v>
      </c>
      <c r="AC627" s="2">
        <f t="shared" si="242"/>
        <v>-2.6747083457243602E-3</v>
      </c>
      <c r="AD627" s="2">
        <f t="shared" si="242"/>
        <v>3.9441747960155225E-4</v>
      </c>
    </row>
    <row r="628" spans="1:30" x14ac:dyDescent="0.25">
      <c r="A628" s="8" t="s">
        <v>11</v>
      </c>
      <c r="B628" s="11" t="s">
        <v>43</v>
      </c>
      <c r="C628" s="11" t="s">
        <v>43</v>
      </c>
      <c r="D628" s="8">
        <v>1379</v>
      </c>
      <c r="E628" s="8">
        <v>10</v>
      </c>
      <c r="F628" s="2">
        <f t="shared" ref="F628:AD628" si="243">IF($E628=2,F$564+F$565*F420+F$566*F414,IF($E628=1,F$561+F$562*F420+F$563*F414,IF($E628=12,F$558+F$559*F420+F$560*F414,IF($E628=11,F$555+F$556*F420+F$557*F414,IF($E628=10,F$552+F$553*F420+F$554*F414,IF($E628=9,F$549+F$550*F420+F$551*F414,IF($E628=8,F$546+F$547*F420+F$548*F414,FALSE)))))))</f>
        <v>-3.0029252997876331E-3</v>
      </c>
      <c r="G628" s="2">
        <f t="shared" si="243"/>
        <v>8.461048889758141E-3</v>
      </c>
      <c r="H628" s="2">
        <f t="shared" si="243"/>
        <v>-6.1729050565965567E-3</v>
      </c>
      <c r="I628" s="2">
        <f t="shared" si="243"/>
        <v>-9.1346647693648433E-3</v>
      </c>
      <c r="J628" s="2">
        <f t="shared" si="243"/>
        <v>-1.6757825999363214E-2</v>
      </c>
      <c r="K628" s="2">
        <f t="shared" si="243"/>
        <v>1.3374363288030672E-3</v>
      </c>
      <c r="L628" s="2">
        <f t="shared" si="243"/>
        <v>3.2782955399351152E-2</v>
      </c>
      <c r="M628" s="2">
        <f t="shared" si="243"/>
        <v>3.2693847006683478E-2</v>
      </c>
      <c r="N628" s="2">
        <f t="shared" si="243"/>
        <v>5.012717999951681E-2</v>
      </c>
      <c r="O628" s="2">
        <f t="shared" si="243"/>
        <v>2.0424947989932427E-2</v>
      </c>
      <c r="P628" s="2">
        <f t="shared" si="243"/>
        <v>3.2685817337033046E-2</v>
      </c>
      <c r="Q628" s="2">
        <f t="shared" si="243"/>
        <v>4.5660141667367211E-2</v>
      </c>
      <c r="R628" s="2">
        <f t="shared" si="243"/>
        <v>2.9318071280669517E-2</v>
      </c>
      <c r="S628" s="2">
        <f t="shared" si="243"/>
        <v>4.9480746322347363E-2</v>
      </c>
      <c r="T628" s="2">
        <f t="shared" si="243"/>
        <v>9.7504845039691632E-2</v>
      </c>
      <c r="U628" s="2">
        <f t="shared" si="243"/>
        <v>3.2276855034825871E-2</v>
      </c>
      <c r="V628" s="2">
        <f t="shared" si="243"/>
        <v>-5.7149203219176485E-2</v>
      </c>
      <c r="W628" s="2">
        <f t="shared" si="243"/>
        <v>2.5253725886268764E-2</v>
      </c>
      <c r="X628" s="2">
        <f t="shared" si="243"/>
        <v>3.952586468246215E-2</v>
      </c>
      <c r="Y628" s="2">
        <f t="shared" si="243"/>
        <v>5.6726372349898128E-2</v>
      </c>
      <c r="Z628" s="2">
        <f t="shared" si="243"/>
        <v>3.3999464324300566E-2</v>
      </c>
      <c r="AA628" s="2">
        <f t="shared" si="243"/>
        <v>5.4045855719710052E-2</v>
      </c>
      <c r="AB628" s="2">
        <f t="shared" si="243"/>
        <v>4.3928247845415311E-2</v>
      </c>
      <c r="AC628" s="2">
        <f t="shared" si="243"/>
        <v>8.987401293749539E-2</v>
      </c>
      <c r="AD628" s="2">
        <f t="shared" si="243"/>
        <v>2.5705604798492661E-2</v>
      </c>
    </row>
    <row r="629" spans="1:30" x14ac:dyDescent="0.25">
      <c r="A629" s="8" t="s">
        <v>10</v>
      </c>
      <c r="B629" s="11" t="s">
        <v>43</v>
      </c>
      <c r="C629" s="11" t="s">
        <v>43</v>
      </c>
      <c r="D629" s="8">
        <v>1379</v>
      </c>
      <c r="E629" s="8">
        <v>11</v>
      </c>
      <c r="F629" s="2">
        <f t="shared" ref="F629:AD629" si="244">IF($E629=2,F$564+F$565*F421+F$566*F415,IF($E629=1,F$561+F$562*F421+F$563*F415,IF($E629=12,F$558+F$559*F421+F$560*F415,IF($E629=11,F$555+F$556*F421+F$557*F415,IF($E629=10,F$552+F$553*F421+F$554*F415,IF($E629=9,F$549+F$550*F421+F$551*F415,IF($E629=8,F$546+F$547*F421+F$548*F415,FALSE)))))))</f>
        <v>-3.9863502978247319E-2</v>
      </c>
      <c r="G629" s="2">
        <f t="shared" si="244"/>
        <v>-8.4167581579847623E-3</v>
      </c>
      <c r="H629" s="2">
        <f t="shared" si="244"/>
        <v>-3.2524266770073938E-2</v>
      </c>
      <c r="I629" s="2">
        <f t="shared" si="244"/>
        <v>-2.5588879168553898E-2</v>
      </c>
      <c r="J629" s="2">
        <f t="shared" si="244"/>
        <v>-2.560825108523871E-2</v>
      </c>
      <c r="K629" s="2">
        <f t="shared" si="244"/>
        <v>-3.7622299394165337E-2</v>
      </c>
      <c r="L629" s="2">
        <f t="shared" si="244"/>
        <v>-4.1666084776994058E-2</v>
      </c>
      <c r="M629" s="2">
        <f t="shared" si="244"/>
        <v>-3.7784570237261179E-2</v>
      </c>
      <c r="N629" s="2">
        <f t="shared" si="244"/>
        <v>-2.5925998222964732E-2</v>
      </c>
      <c r="O629" s="2">
        <f t="shared" si="244"/>
        <v>-3.0127113882766697E-2</v>
      </c>
      <c r="P629" s="2">
        <f t="shared" si="244"/>
        <v>-6.6380030195102155E-3</v>
      </c>
      <c r="Q629" s="2">
        <f t="shared" si="244"/>
        <v>-2.3225455842790243E-2</v>
      </c>
      <c r="R629" s="2">
        <f t="shared" si="244"/>
        <v>-9.0681031619412565E-3</v>
      </c>
      <c r="S629" s="2">
        <f t="shared" si="244"/>
        <v>-2.1586841511844611E-2</v>
      </c>
      <c r="T629" s="2">
        <f t="shared" si="244"/>
        <v>-2.0574846891775397E-2</v>
      </c>
      <c r="U629" s="2">
        <f t="shared" si="244"/>
        <v>-1.737767457662772E-2</v>
      </c>
      <c r="V629" s="2">
        <f t="shared" si="244"/>
        <v>-1.9216945215880389E-2</v>
      </c>
      <c r="W629" s="2">
        <f t="shared" si="244"/>
        <v>-1.5280136139489014E-2</v>
      </c>
      <c r="X629" s="2">
        <f t="shared" si="244"/>
        <v>-3.8736759250626557E-2</v>
      </c>
      <c r="Y629" s="2">
        <f t="shared" si="244"/>
        <v>6.1789809686789232E-3</v>
      </c>
      <c r="Z629" s="2">
        <f t="shared" si="244"/>
        <v>-1.7013223817163563E-2</v>
      </c>
      <c r="AA629" s="2">
        <f t="shared" si="244"/>
        <v>-3.6325108930102823E-2</v>
      </c>
      <c r="AB629" s="2">
        <f t="shared" si="244"/>
        <v>-1.6524335977738545E-3</v>
      </c>
      <c r="AC629" s="2">
        <f t="shared" si="244"/>
        <v>-3.3317999769499056E-2</v>
      </c>
      <c r="AD629" s="2">
        <f t="shared" si="244"/>
        <v>-1.7256415696792232E-2</v>
      </c>
    </row>
    <row r="630" spans="1:30" x14ac:dyDescent="0.25">
      <c r="A630" s="8" t="s">
        <v>9</v>
      </c>
      <c r="B630" s="11" t="s">
        <v>43</v>
      </c>
      <c r="C630" s="11" t="s">
        <v>43</v>
      </c>
      <c r="D630" s="8">
        <v>1379</v>
      </c>
      <c r="E630" s="8">
        <v>12</v>
      </c>
      <c r="F630" s="2">
        <f t="shared" ref="F630:AD630" si="245">IF($E630=2,F$564+F$565*F422+F$566*F416,IF($E630=1,F$561+F$562*F422+F$563*F416,IF($E630=12,F$558+F$559*F422+F$560*F416,IF($E630=11,F$555+F$556*F422+F$557*F416,IF($E630=10,F$552+F$553*F422+F$554*F416,IF($E630=9,F$549+F$550*F422+F$551*F416,IF($E630=8,F$546+F$547*F422+F$548*F416,FALSE)))))))</f>
        <v>-1.0926952166412351E-2</v>
      </c>
      <c r="G630" s="2">
        <f t="shared" si="245"/>
        <v>1.4385951690778789E-2</v>
      </c>
      <c r="H630" s="2">
        <f t="shared" si="245"/>
        <v>-1.6969930400455538E-2</v>
      </c>
      <c r="I630" s="2">
        <f t="shared" si="245"/>
        <v>-1.7679969759095034E-2</v>
      </c>
      <c r="J630" s="2">
        <f t="shared" si="245"/>
        <v>-4.8880168110910279E-4</v>
      </c>
      <c r="K630" s="2">
        <f t="shared" si="245"/>
        <v>-1.1807880878847493E-2</v>
      </c>
      <c r="L630" s="2">
        <f t="shared" si="245"/>
        <v>-1.4499342216658929E-2</v>
      </c>
      <c r="M630" s="2">
        <f t="shared" si="245"/>
        <v>8.9318329168102898E-3</v>
      </c>
      <c r="N630" s="2">
        <f t="shared" si="245"/>
        <v>-1.2254926440722845E-2</v>
      </c>
      <c r="O630" s="2">
        <f t="shared" si="245"/>
        <v>-7.0218236594473599E-2</v>
      </c>
      <c r="P630" s="2">
        <f t="shared" si="245"/>
        <v>-2.7394572258321169E-2</v>
      </c>
      <c r="Q630" s="2">
        <f t="shared" si="245"/>
        <v>-6.9187695147222839E-3</v>
      </c>
      <c r="R630" s="2">
        <f t="shared" si="245"/>
        <v>-1.0776471484275192E-2</v>
      </c>
      <c r="S630" s="2">
        <f t="shared" si="245"/>
        <v>-1.0952124113706189E-2</v>
      </c>
      <c r="T630" s="2">
        <f t="shared" si="245"/>
        <v>-2.8123962846568505E-2</v>
      </c>
      <c r="U630" s="2">
        <f t="shared" si="245"/>
        <v>-6.2921671227598661E-2</v>
      </c>
      <c r="V630" s="2">
        <f t="shared" si="245"/>
        <v>1.0894383576430999E-2</v>
      </c>
      <c r="W630" s="2">
        <f t="shared" si="245"/>
        <v>-2.8389272839144941E-2</v>
      </c>
      <c r="X630" s="2">
        <f t="shared" si="245"/>
        <v>-3.6055644404053892E-2</v>
      </c>
      <c r="Y630" s="2">
        <f t="shared" si="245"/>
        <v>-2.8530165952863597E-2</v>
      </c>
      <c r="Z630" s="2">
        <f t="shared" si="245"/>
        <v>-3.7408401103336167E-2</v>
      </c>
      <c r="AA630" s="2">
        <f t="shared" si="245"/>
        <v>-1.3259230580501713E-3</v>
      </c>
      <c r="AB630" s="2">
        <f t="shared" si="245"/>
        <v>-5.4959352330469627E-2</v>
      </c>
      <c r="AC630" s="2">
        <f t="shared" si="245"/>
        <v>-2.8822966135976076E-2</v>
      </c>
      <c r="AD630" s="2">
        <f t="shared" si="245"/>
        <v>-1.8168988910240338E-2</v>
      </c>
    </row>
    <row r="631" spans="1:30" x14ac:dyDescent="0.25">
      <c r="A631" s="8" t="s">
        <v>8</v>
      </c>
      <c r="B631" s="11" t="s">
        <v>43</v>
      </c>
      <c r="C631" s="11" t="s">
        <v>43</v>
      </c>
      <c r="D631" s="8">
        <v>1380</v>
      </c>
      <c r="E631" s="8">
        <v>1</v>
      </c>
      <c r="F631" s="2">
        <f t="shared" ref="F631:AD631" si="246">IF($E631=2,F$564+F$565*F423+F$566*F417,IF($E631=1,F$561+F$562*F423+F$563*F417,IF($E631=12,F$558+F$559*F423+F$560*F417,IF($E631=11,F$555+F$556*F423+F$557*F417,IF($E631=10,F$552+F$553*F423+F$554*F417,IF($E631=9,F$549+F$550*F423+F$551*F417,IF($E631=8,F$546+F$547*F423+F$548*F417,FALSE)))))))</f>
        <v>-2.0769442772525151E-4</v>
      </c>
      <c r="G631" s="2">
        <f t="shared" si="246"/>
        <v>7.0014695962249303E-4</v>
      </c>
      <c r="H631" s="2">
        <f t="shared" si="246"/>
        <v>4.2844247982099896E-3</v>
      </c>
      <c r="I631" s="2">
        <f t="shared" si="246"/>
        <v>3.6184437080371379E-3</v>
      </c>
      <c r="J631" s="2">
        <f t="shared" si="246"/>
        <v>-5.9712850233056627E-3</v>
      </c>
      <c r="K631" s="2">
        <f t="shared" si="246"/>
        <v>-2.9590546393010054E-3</v>
      </c>
      <c r="L631" s="2">
        <f t="shared" si="246"/>
        <v>-1.501701773651009E-3</v>
      </c>
      <c r="M631" s="2">
        <f t="shared" si="246"/>
        <v>-1.8857396509987169E-2</v>
      </c>
      <c r="N631" s="2">
        <f t="shared" si="246"/>
        <v>-9.7226393965977199E-5</v>
      </c>
      <c r="O631" s="2">
        <f t="shared" si="246"/>
        <v>-1.1072158293643889E-2</v>
      </c>
      <c r="P631" s="2">
        <f t="shared" si="246"/>
        <v>1.1916234608045244E-2</v>
      </c>
      <c r="Q631" s="2">
        <f t="shared" si="246"/>
        <v>2.7350283061197186E-3</v>
      </c>
      <c r="R631" s="2">
        <f t="shared" si="246"/>
        <v>-1.5173970929527329E-2</v>
      </c>
      <c r="S631" s="2">
        <f t="shared" si="246"/>
        <v>2.4682780346207037E-2</v>
      </c>
      <c r="T631" s="2">
        <f t="shared" si="246"/>
        <v>1.2157830144571448E-2</v>
      </c>
      <c r="U631" s="2">
        <f t="shared" si="246"/>
        <v>0.1153806571372074</v>
      </c>
      <c r="V631" s="2">
        <f t="shared" si="246"/>
        <v>6.4547290525384327E-2</v>
      </c>
      <c r="W631" s="2">
        <f t="shared" si="246"/>
        <v>2.4047698261537624E-2</v>
      </c>
      <c r="X631" s="2">
        <f t="shared" si="246"/>
        <v>3.2823097597081172E-2</v>
      </c>
      <c r="Y631" s="2">
        <f t="shared" si="246"/>
        <v>1.5864070626604347E-3</v>
      </c>
      <c r="Z631" s="2">
        <f t="shared" si="246"/>
        <v>-4.7602213043664351E-3</v>
      </c>
      <c r="AA631" s="2">
        <f t="shared" si="246"/>
        <v>4.8951091373458995E-2</v>
      </c>
      <c r="AB631" s="2">
        <f t="shared" si="246"/>
        <v>3.0632870607177735E-2</v>
      </c>
      <c r="AC631" s="2">
        <f t="shared" si="246"/>
        <v>5.3890404418166088E-2</v>
      </c>
      <c r="AD631" s="2">
        <f t="shared" si="246"/>
        <v>4.0966417306149167E-2</v>
      </c>
    </row>
    <row r="632" spans="1:30" x14ac:dyDescent="0.25">
      <c r="A632" s="8" t="s">
        <v>7</v>
      </c>
      <c r="B632" s="11" t="s">
        <v>43</v>
      </c>
      <c r="C632" s="11" t="s">
        <v>43</v>
      </c>
      <c r="D632" s="8">
        <v>1380</v>
      </c>
      <c r="E632" s="8">
        <v>2</v>
      </c>
      <c r="F632" s="2">
        <f t="shared" ref="F632:AD632" si="247">IF($E632=2,F$564+F$565*F424+F$566*F418,IF($E632=1,F$561+F$562*F424+F$563*F418,IF($E632=12,F$558+F$559*F424+F$560*F418,IF($E632=11,F$555+F$556*F424+F$557*F418,IF($E632=10,F$552+F$553*F424+F$554*F418,IF($E632=9,F$549+F$550*F424+F$551*F418,IF($E632=8,F$546+F$547*F424+F$548*F418,FALSE)))))))</f>
        <v>-1.7454859275736721E-2</v>
      </c>
      <c r="G632" s="2">
        <f t="shared" si="247"/>
        <v>8.8135750635307125E-3</v>
      </c>
      <c r="H632" s="2">
        <f t="shared" si="247"/>
        <v>-2.0186959914552192E-2</v>
      </c>
      <c r="I632" s="2">
        <f t="shared" si="247"/>
        <v>-2.3732817791707224E-2</v>
      </c>
      <c r="J632" s="2">
        <f t="shared" si="247"/>
        <v>-1.2925305016014813E-2</v>
      </c>
      <c r="K632" s="2">
        <f t="shared" si="247"/>
        <v>-7.7651633186777485E-3</v>
      </c>
      <c r="L632" s="2">
        <f t="shared" si="247"/>
        <v>-1.6387483753000295E-3</v>
      </c>
      <c r="M632" s="2">
        <f t="shared" si="247"/>
        <v>-1.9772403004573683E-2</v>
      </c>
      <c r="N632" s="2">
        <f t="shared" si="247"/>
        <v>-6.3005887862739515E-3</v>
      </c>
      <c r="O632" s="2">
        <f t="shared" si="247"/>
        <v>4.3516874450104555E-4</v>
      </c>
      <c r="P632" s="2">
        <f t="shared" si="247"/>
        <v>6.1432100297858176E-3</v>
      </c>
      <c r="Q632" s="2">
        <f t="shared" si="247"/>
        <v>7.1468784078359306E-3</v>
      </c>
      <c r="R632" s="2">
        <f t="shared" si="247"/>
        <v>-1.0363021190072416E-2</v>
      </c>
      <c r="S632" s="2">
        <f t="shared" si="247"/>
        <v>9.8643836406181983E-3</v>
      </c>
      <c r="T632" s="2">
        <f t="shared" si="247"/>
        <v>-1.059642890998818E-2</v>
      </c>
      <c r="U632" s="2">
        <f t="shared" si="247"/>
        <v>-4.7560514661401758E-2</v>
      </c>
      <c r="V632" s="2">
        <f t="shared" si="247"/>
        <v>-1.5590554391490458E-3</v>
      </c>
      <c r="W632" s="2">
        <f t="shared" si="247"/>
        <v>1.1995383656363622E-2</v>
      </c>
      <c r="X632" s="2">
        <f t="shared" si="247"/>
        <v>-2.7336885274509358E-2</v>
      </c>
      <c r="Y632" s="2">
        <f t="shared" si="247"/>
        <v>-1.41358151859986E-2</v>
      </c>
      <c r="Z632" s="2">
        <f t="shared" si="247"/>
        <v>-6.789363596115058E-3</v>
      </c>
      <c r="AA632" s="2">
        <f t="shared" si="247"/>
        <v>-2.061337677177943E-3</v>
      </c>
      <c r="AB632" s="2">
        <f t="shared" si="247"/>
        <v>-2.9668342011135752E-2</v>
      </c>
      <c r="AC632" s="2">
        <f t="shared" si="247"/>
        <v>7.8475449291830618E-3</v>
      </c>
      <c r="AD632" s="2">
        <f t="shared" si="247"/>
        <v>7.2883686704331742E-4</v>
      </c>
    </row>
    <row r="633" spans="1:30" x14ac:dyDescent="0.25">
      <c r="A633" s="8" t="s">
        <v>13</v>
      </c>
      <c r="B633" s="11" t="s">
        <v>43</v>
      </c>
      <c r="C633" s="11" t="s">
        <v>43</v>
      </c>
      <c r="D633" s="8">
        <v>1380</v>
      </c>
      <c r="E633" s="8">
        <v>8</v>
      </c>
      <c r="F633" s="2">
        <f t="shared" ref="F633:AD633" si="248">IF($E633=2,F$564+F$565*F425+F$566*F419,IF($E633=1,F$561+F$562*F425+F$563*F419,IF($E633=12,F$558+F$559*F425+F$560*F419,IF($E633=11,F$555+F$556*F425+F$557*F419,IF($E633=10,F$552+F$553*F425+F$554*F419,IF($E633=9,F$549+F$550*F425+F$551*F419,IF($E633=8,F$546+F$547*F425+F$548*F419,FALSE)))))))</f>
        <v>-2.0358090831380064E-3</v>
      </c>
      <c r="G633" s="2">
        <f t="shared" si="248"/>
        <v>1.3844103274430386E-3</v>
      </c>
      <c r="H633" s="2">
        <f t="shared" si="248"/>
        <v>-1.1431405573283615E-2</v>
      </c>
      <c r="I633" s="2">
        <f t="shared" si="248"/>
        <v>-1.3986893459982996E-2</v>
      </c>
      <c r="J633" s="2">
        <f t="shared" si="248"/>
        <v>5.3623062122255278E-3</v>
      </c>
      <c r="K633" s="2">
        <f t="shared" si="248"/>
        <v>4.9591360365338396E-3</v>
      </c>
      <c r="L633" s="2">
        <f t="shared" si="248"/>
        <v>2.0292410463851784E-2</v>
      </c>
      <c r="M633" s="2">
        <f t="shared" si="248"/>
        <v>-1.3493631696842607E-3</v>
      </c>
      <c r="N633" s="2">
        <f t="shared" si="248"/>
        <v>4.1642813054269976E-3</v>
      </c>
      <c r="O633" s="2">
        <f t="shared" si="248"/>
        <v>8.0132375110924525E-3</v>
      </c>
      <c r="P633" s="2">
        <f t="shared" si="248"/>
        <v>1.7526253426470347E-2</v>
      </c>
      <c r="Q633" s="2">
        <f t="shared" si="248"/>
        <v>9.367446319281738E-3</v>
      </c>
      <c r="R633" s="2">
        <f t="shared" si="248"/>
        <v>1.2123134864399582E-2</v>
      </c>
      <c r="S633" s="2">
        <f t="shared" si="248"/>
        <v>6.3784437144491501E-5</v>
      </c>
      <c r="T633" s="2">
        <f t="shared" si="248"/>
        <v>-7.5001817031367275E-4</v>
      </c>
      <c r="U633" s="2">
        <f t="shared" si="248"/>
        <v>6.6198064987062471E-3</v>
      </c>
      <c r="V633" s="2">
        <f t="shared" si="248"/>
        <v>-8.6756286726198083E-3</v>
      </c>
      <c r="W633" s="2">
        <f t="shared" si="248"/>
        <v>-3.417175565355781E-3</v>
      </c>
      <c r="X633" s="2">
        <f t="shared" si="248"/>
        <v>-2.9780396957503882E-2</v>
      </c>
      <c r="Y633" s="2">
        <f t="shared" si="248"/>
        <v>7.1972058682833852E-3</v>
      </c>
      <c r="Z633" s="2">
        <f t="shared" si="248"/>
        <v>8.9528006874044549E-3</v>
      </c>
      <c r="AA633" s="2">
        <f t="shared" si="248"/>
        <v>-3.3420782207276775E-3</v>
      </c>
      <c r="AB633" s="2">
        <f t="shared" si="248"/>
        <v>-4.6457231630370206E-3</v>
      </c>
      <c r="AC633" s="2">
        <f t="shared" si="248"/>
        <v>-3.7137768317864688E-2</v>
      </c>
      <c r="AD633" s="2">
        <f t="shared" si="248"/>
        <v>1.3849216757891733E-2</v>
      </c>
    </row>
    <row r="634" spans="1:30" x14ac:dyDescent="0.25">
      <c r="A634" s="8" t="s">
        <v>12</v>
      </c>
      <c r="B634" s="11" t="s">
        <v>43</v>
      </c>
      <c r="C634" s="11" t="s">
        <v>43</v>
      </c>
      <c r="D634" s="8">
        <v>1380</v>
      </c>
      <c r="E634" s="8">
        <v>9</v>
      </c>
      <c r="F634" s="2">
        <f t="shared" ref="F634:AD634" si="249">IF($E634=2,F$564+F$565*F426+F$566*F420,IF($E634=1,F$561+F$562*F426+F$563*F420,IF($E634=12,F$558+F$559*F426+F$560*F420,IF($E634=11,F$555+F$556*F426+F$557*F420,IF($E634=10,F$552+F$553*F426+F$554*F420,IF($E634=9,F$549+F$550*F426+F$551*F420,IF($E634=8,F$546+F$547*F426+F$548*F420,FALSE)))))))</f>
        <v>9.5732168034343076E-3</v>
      </c>
      <c r="G634" s="2">
        <f t="shared" si="249"/>
        <v>2.2039079299147821E-2</v>
      </c>
      <c r="H634" s="2">
        <f t="shared" si="249"/>
        <v>6.0268546559039265E-3</v>
      </c>
      <c r="I634" s="2">
        <f t="shared" si="249"/>
        <v>1.9742106477623807E-2</v>
      </c>
      <c r="J634" s="2">
        <f t="shared" si="249"/>
        <v>6.0943579733706652E-3</v>
      </c>
      <c r="K634" s="2">
        <f t="shared" si="249"/>
        <v>4.3845744140564621E-2</v>
      </c>
      <c r="L634" s="2">
        <f t="shared" si="249"/>
        <v>-2.0623335344081787E-2</v>
      </c>
      <c r="M634" s="2">
        <f t="shared" si="249"/>
        <v>1.7927915513334985E-2</v>
      </c>
      <c r="N634" s="2">
        <f t="shared" si="249"/>
        <v>-4.5732786120901321E-2</v>
      </c>
      <c r="O634" s="2">
        <f t="shared" si="249"/>
        <v>1.8677296449850331E-3</v>
      </c>
      <c r="P634" s="2">
        <f t="shared" si="249"/>
        <v>-2.7443678587472271E-3</v>
      </c>
      <c r="Q634" s="2">
        <f t="shared" si="249"/>
        <v>-3.1317851483242877E-2</v>
      </c>
      <c r="R634" s="2">
        <f t="shared" si="249"/>
        <v>-1.0780511494797048E-2</v>
      </c>
      <c r="S634" s="2">
        <f t="shared" si="249"/>
        <v>-9.4141654331863587E-3</v>
      </c>
      <c r="T634" s="2">
        <f t="shared" si="249"/>
        <v>-1.6899429770962537E-2</v>
      </c>
      <c r="U634" s="2">
        <f t="shared" si="249"/>
        <v>-2.7337837837573459E-2</v>
      </c>
      <c r="V634" s="2">
        <f t="shared" si="249"/>
        <v>-1.6228431901278279E-2</v>
      </c>
      <c r="W634" s="2">
        <f t="shared" si="249"/>
        <v>2.6825723267230168E-2</v>
      </c>
      <c r="X634" s="2">
        <f t="shared" si="249"/>
        <v>-1.4990942792907032E-2</v>
      </c>
      <c r="Y634" s="2">
        <f t="shared" si="249"/>
        <v>-5.7296811483217913E-2</v>
      </c>
      <c r="Z634" s="2">
        <f t="shared" si="249"/>
        <v>-1.6811694835970691E-2</v>
      </c>
      <c r="AA634" s="2">
        <f t="shared" si="249"/>
        <v>6.0629464818524756E-2</v>
      </c>
      <c r="AB634" s="2">
        <f t="shared" si="249"/>
        <v>-2.9845771381523272E-3</v>
      </c>
      <c r="AC634" s="2">
        <f t="shared" si="249"/>
        <v>-4.1746486913018833E-2</v>
      </c>
      <c r="AD634" s="2">
        <f t="shared" si="249"/>
        <v>-1.5174198501667614E-2</v>
      </c>
    </row>
    <row r="635" spans="1:30" x14ac:dyDescent="0.25">
      <c r="A635" s="8" t="s">
        <v>11</v>
      </c>
      <c r="B635" s="11" t="s">
        <v>43</v>
      </c>
      <c r="C635" s="11" t="s">
        <v>43</v>
      </c>
      <c r="D635" s="8">
        <v>1380</v>
      </c>
      <c r="E635" s="8">
        <v>10</v>
      </c>
      <c r="F635" s="2">
        <f t="shared" ref="F635:AD635" si="250">IF($E635=2,F$564+F$565*F427+F$566*F421,IF($E635=1,F$561+F$562*F427+F$563*F421,IF($E635=12,F$558+F$559*F427+F$560*F421,IF($E635=11,F$555+F$556*F427+F$557*F421,IF($E635=10,F$552+F$553*F427+F$554*F421,IF($E635=9,F$549+F$550*F427+F$551*F421,IF($E635=8,F$546+F$547*F427+F$548*F421,FALSE)))))))</f>
        <v>7.4290828756859804E-3</v>
      </c>
      <c r="G635" s="2">
        <f t="shared" si="250"/>
        <v>3.9921943553344254E-2</v>
      </c>
      <c r="H635" s="2">
        <f t="shared" si="250"/>
        <v>-2.1133623283436471E-3</v>
      </c>
      <c r="I635" s="2">
        <f t="shared" si="250"/>
        <v>-1.5505422114709958E-2</v>
      </c>
      <c r="J635" s="2">
        <f t="shared" si="250"/>
        <v>-1.0021617547646303E-2</v>
      </c>
      <c r="K635" s="2">
        <f t="shared" si="250"/>
        <v>2.7271778142330758E-2</v>
      </c>
      <c r="L635" s="2">
        <f t="shared" si="250"/>
        <v>5.9510453356377571E-2</v>
      </c>
      <c r="M635" s="2">
        <f t="shared" si="250"/>
        <v>3.608340133707591E-2</v>
      </c>
      <c r="N635" s="2">
        <f t="shared" si="250"/>
        <v>7.5323204036897323E-2</v>
      </c>
      <c r="O635" s="2">
        <f t="shared" si="250"/>
        <v>2.5859371733297606E-2</v>
      </c>
      <c r="P635" s="2">
        <f t="shared" si="250"/>
        <v>3.4510169528806325E-2</v>
      </c>
      <c r="Q635" s="2">
        <f t="shared" si="250"/>
        <v>7.3799934472527279E-2</v>
      </c>
      <c r="R635" s="2">
        <f t="shared" si="250"/>
        <v>6.6345044543873841E-2</v>
      </c>
      <c r="S635" s="2">
        <f t="shared" si="250"/>
        <v>5.4351597361232878E-2</v>
      </c>
      <c r="T635" s="2">
        <f t="shared" si="250"/>
        <v>0.21254684589198794</v>
      </c>
      <c r="U635" s="2">
        <f t="shared" si="250"/>
        <v>2.831291787682267E-2</v>
      </c>
      <c r="V635" s="2">
        <f t="shared" si="250"/>
        <v>0.28562472641494152</v>
      </c>
      <c r="W635" s="2">
        <f t="shared" si="250"/>
        <v>4.3575061018492435E-2</v>
      </c>
      <c r="X635" s="2">
        <f t="shared" si="250"/>
        <v>5.1427697792275628E-2</v>
      </c>
      <c r="Y635" s="2">
        <f t="shared" si="250"/>
        <v>0.1345096771449745</v>
      </c>
      <c r="Z635" s="2">
        <f t="shared" si="250"/>
        <v>6.2954622430691234E-2</v>
      </c>
      <c r="AA635" s="2">
        <f t="shared" si="250"/>
        <v>0.1277505843389557</v>
      </c>
      <c r="AB635" s="2">
        <f t="shared" si="250"/>
        <v>8.5751208001159637E-2</v>
      </c>
      <c r="AC635" s="2">
        <f t="shared" si="250"/>
        <v>9.1540703649730326E-2</v>
      </c>
      <c r="AD635" s="2">
        <f t="shared" si="250"/>
        <v>6.2947333350685697E-2</v>
      </c>
    </row>
    <row r="636" spans="1:30" x14ac:dyDescent="0.25">
      <c r="A636" s="8" t="s">
        <v>10</v>
      </c>
      <c r="B636" s="11" t="s">
        <v>43</v>
      </c>
      <c r="C636" s="11" t="s">
        <v>43</v>
      </c>
      <c r="D636" s="8">
        <v>1380</v>
      </c>
      <c r="E636" s="8">
        <v>11</v>
      </c>
      <c r="F636" s="2">
        <f t="shared" ref="F636:AD636" si="251">IF($E636=2,F$564+F$565*F428+F$566*F422,IF($E636=1,F$561+F$562*F428+F$563*F422,IF($E636=12,F$558+F$559*F428+F$560*F422,IF($E636=11,F$555+F$556*F428+F$557*F422,IF($E636=10,F$552+F$553*F428+F$554*F422,IF($E636=9,F$549+F$550*F428+F$551*F422,IF($E636=8,F$546+F$547*F428+F$548*F422,FALSE)))))))</f>
        <v>3.4935787223928545E-2</v>
      </c>
      <c r="G636" s="2">
        <f t="shared" si="251"/>
        <v>1.6393295425057394E-2</v>
      </c>
      <c r="H636" s="2">
        <f t="shared" si="251"/>
        <v>6.4919702984093899E-2</v>
      </c>
      <c r="I636" s="2">
        <f t="shared" si="251"/>
        <v>1.1459559180924816E-2</v>
      </c>
      <c r="J636" s="2">
        <f t="shared" si="251"/>
        <v>2.4607859827705945E-2</v>
      </c>
      <c r="K636" s="2">
        <f t="shared" si="251"/>
        <v>6.1913494896193938E-2</v>
      </c>
      <c r="L636" s="2">
        <f t="shared" si="251"/>
        <v>3.9955411522789169E-2</v>
      </c>
      <c r="M636" s="2">
        <f t="shared" si="251"/>
        <v>2.6346403977190236E-2</v>
      </c>
      <c r="N636" s="2">
        <f t="shared" si="251"/>
        <v>3.2275900910037264E-2</v>
      </c>
      <c r="O636" s="2">
        <f t="shared" si="251"/>
        <v>4.192793644152347E-2</v>
      </c>
      <c r="P636" s="2">
        <f t="shared" si="251"/>
        <v>-8.122558214955708E-4</v>
      </c>
      <c r="Q636" s="2">
        <f t="shared" si="251"/>
        <v>5.7616876564031146E-2</v>
      </c>
      <c r="R636" s="2">
        <f t="shared" si="251"/>
        <v>1.0217781609181293E-2</v>
      </c>
      <c r="S636" s="2">
        <f t="shared" si="251"/>
        <v>2.0500108618426053E-2</v>
      </c>
      <c r="T636" s="2">
        <f t="shared" si="251"/>
        <v>2.3852223626803969E-2</v>
      </c>
      <c r="U636" s="2">
        <f t="shared" si="251"/>
        <v>2.3430003363786422E-2</v>
      </c>
      <c r="V636" s="2">
        <f t="shared" si="251"/>
        <v>-2.8781986301501309E-2</v>
      </c>
      <c r="W636" s="2">
        <f t="shared" si="251"/>
        <v>-4.9828921124373E-3</v>
      </c>
      <c r="X636" s="2">
        <f t="shared" si="251"/>
        <v>1.9759057982264447E-2</v>
      </c>
      <c r="Y636" s="2">
        <f t="shared" si="251"/>
        <v>-2.037590658257659E-2</v>
      </c>
      <c r="Z636" s="2">
        <f t="shared" si="251"/>
        <v>6.1680885618413906E-3</v>
      </c>
      <c r="AA636" s="2">
        <f t="shared" si="251"/>
        <v>-4.2324343883115789E-2</v>
      </c>
      <c r="AB636" s="2">
        <f t="shared" si="251"/>
        <v>-2.6945893430186671E-3</v>
      </c>
      <c r="AC636" s="2">
        <f t="shared" si="251"/>
        <v>4.0181397415668181E-2</v>
      </c>
      <c r="AD636" s="2">
        <f t="shared" si="251"/>
        <v>-1.2358097209252817E-2</v>
      </c>
    </row>
    <row r="637" spans="1:30" x14ac:dyDescent="0.25">
      <c r="A637" s="8" t="s">
        <v>9</v>
      </c>
      <c r="B637" s="11" t="s">
        <v>43</v>
      </c>
      <c r="C637" s="11" t="s">
        <v>43</v>
      </c>
      <c r="D637" s="8">
        <v>1380</v>
      </c>
      <c r="E637" s="8">
        <v>12</v>
      </c>
      <c r="F637" s="2">
        <f t="shared" ref="F637:AD637" si="252">IF($E637=2,F$564+F$565*F429+F$566*F423,IF($E637=1,F$561+F$562*F429+F$563*F423,IF($E637=12,F$558+F$559*F429+F$560*F423,IF($E637=11,F$555+F$556*F429+F$557*F423,IF($E637=10,F$552+F$553*F429+F$554*F423,IF($E637=9,F$549+F$550*F429+F$551*F423,IF($E637=8,F$546+F$547*F429+F$548*F423,FALSE)))))))</f>
        <v>-9.1459239937357086E-3</v>
      </c>
      <c r="G637" s="2">
        <f t="shared" si="252"/>
        <v>2.0716243760571518E-3</v>
      </c>
      <c r="H637" s="2">
        <f t="shared" si="252"/>
        <v>-1.5832204764067211E-2</v>
      </c>
      <c r="I637" s="2">
        <f t="shared" si="252"/>
        <v>-1.3630706547191753E-2</v>
      </c>
      <c r="J637" s="2">
        <f t="shared" si="252"/>
        <v>-4.0373878948746986E-3</v>
      </c>
      <c r="K637" s="2">
        <f t="shared" si="252"/>
        <v>-8.134866407149461E-3</v>
      </c>
      <c r="L637" s="2">
        <f t="shared" si="252"/>
        <v>-1.5661768932695181E-2</v>
      </c>
      <c r="M637" s="2">
        <f t="shared" si="252"/>
        <v>-7.6939237377300698E-3</v>
      </c>
      <c r="N637" s="2">
        <f t="shared" si="252"/>
        <v>-1.3145247250889228E-2</v>
      </c>
      <c r="O637" s="2">
        <f t="shared" si="252"/>
        <v>-6.8947228458432139E-2</v>
      </c>
      <c r="P637" s="2">
        <f t="shared" si="252"/>
        <v>-4.0833092062132426E-2</v>
      </c>
      <c r="Q637" s="2">
        <f t="shared" si="252"/>
        <v>-7.4060600339254301E-3</v>
      </c>
      <c r="R637" s="2">
        <f t="shared" si="252"/>
        <v>-5.2803918974228911E-2</v>
      </c>
      <c r="S637" s="2">
        <f t="shared" si="252"/>
        <v>7.5077034544767524E-3</v>
      </c>
      <c r="T637" s="2">
        <f t="shared" si="252"/>
        <v>-2.0410015234249707E-2</v>
      </c>
      <c r="U637" s="2">
        <f t="shared" si="252"/>
        <v>-6.2255957592938914E-2</v>
      </c>
      <c r="V637" s="2">
        <f t="shared" si="252"/>
        <v>-1.2253226537991633E-2</v>
      </c>
      <c r="W637" s="2">
        <f t="shared" si="252"/>
        <v>-2.7503074564861885E-2</v>
      </c>
      <c r="X637" s="2">
        <f t="shared" si="252"/>
        <v>-2.4314033013169922E-2</v>
      </c>
      <c r="Y637" s="2">
        <f t="shared" si="252"/>
        <v>-2.0028100084771339E-2</v>
      </c>
      <c r="Z637" s="2">
        <f t="shared" si="252"/>
        <v>-1.769622651030428E-2</v>
      </c>
      <c r="AA637" s="2">
        <f t="shared" si="252"/>
        <v>-3.256707108810342E-3</v>
      </c>
      <c r="AB637" s="2">
        <f t="shared" si="252"/>
        <v>-4.4156705436742452E-2</v>
      </c>
      <c r="AC637" s="2">
        <f t="shared" si="252"/>
        <v>-4.8053594309440471E-2</v>
      </c>
      <c r="AD637" s="2">
        <f t="shared" si="252"/>
        <v>4.3630870916424426E-3</v>
      </c>
    </row>
    <row r="638" spans="1:30" x14ac:dyDescent="0.25">
      <c r="A638" s="8" t="s">
        <v>8</v>
      </c>
      <c r="B638" s="11" t="s">
        <v>43</v>
      </c>
      <c r="C638" s="11" t="s">
        <v>43</v>
      </c>
      <c r="D638" s="8">
        <v>1381</v>
      </c>
      <c r="E638" s="8">
        <v>1</v>
      </c>
      <c r="F638" s="2">
        <f t="shared" ref="F638:AD638" si="253">IF($E638=2,F$564+F$565*F430+F$566*F424,IF($E638=1,F$561+F$562*F430+F$563*F424,IF($E638=12,F$558+F$559*F430+F$560*F424,IF($E638=11,F$555+F$556*F430+F$557*F424,IF($E638=10,F$552+F$553*F430+F$554*F424,IF($E638=9,F$549+F$550*F430+F$551*F424,IF($E638=8,F$546+F$547*F430+F$548*F424,FALSE)))))))</f>
        <v>-6.6759539903729357E-3</v>
      </c>
      <c r="G638" s="2">
        <f t="shared" si="253"/>
        <v>1.7605584974899828E-2</v>
      </c>
      <c r="H638" s="2">
        <f t="shared" si="253"/>
        <v>5.7614213717430383E-3</v>
      </c>
      <c r="I638" s="2">
        <f t="shared" si="253"/>
        <v>9.4824280195472625E-3</v>
      </c>
      <c r="J638" s="2">
        <f t="shared" si="253"/>
        <v>1.6321766413230233E-2</v>
      </c>
      <c r="K638" s="2">
        <f t="shared" si="253"/>
        <v>1.4037475288784188E-2</v>
      </c>
      <c r="L638" s="2">
        <f t="shared" si="253"/>
        <v>7.0127134352372562E-3</v>
      </c>
      <c r="M638" s="2">
        <f t="shared" si="253"/>
        <v>-5.2804089268243017E-3</v>
      </c>
      <c r="N638" s="2">
        <f t="shared" si="253"/>
        <v>2.0962914538660723E-2</v>
      </c>
      <c r="O638" s="2">
        <f t="shared" si="253"/>
        <v>-5.4415655940213484E-3</v>
      </c>
      <c r="P638" s="2">
        <f t="shared" si="253"/>
        <v>1.4286166800464144E-2</v>
      </c>
      <c r="Q638" s="2">
        <f t="shared" si="253"/>
        <v>1.2837898845539033E-2</v>
      </c>
      <c r="R638" s="2">
        <f t="shared" si="253"/>
        <v>-2.8777135397323895E-3</v>
      </c>
      <c r="S638" s="2">
        <f t="shared" si="253"/>
        <v>5.1896046347617575E-2</v>
      </c>
      <c r="T638" s="2">
        <f t="shared" si="253"/>
        <v>4.0803713362738268E-2</v>
      </c>
      <c r="U638" s="2">
        <f t="shared" si="253"/>
        <v>9.7651257648031092E-2</v>
      </c>
      <c r="V638" s="2">
        <f t="shared" si="253"/>
        <v>-5.2460748623121001E-3</v>
      </c>
      <c r="W638" s="2">
        <f t="shared" si="253"/>
        <v>3.9965203666908616E-2</v>
      </c>
      <c r="X638" s="2">
        <f t="shared" si="253"/>
        <v>4.0306600643625096E-2</v>
      </c>
      <c r="Y638" s="2">
        <f t="shared" si="253"/>
        <v>3.8655604548843522E-2</v>
      </c>
      <c r="Z638" s="2">
        <f t="shared" si="253"/>
        <v>1.7751312516380721E-2</v>
      </c>
      <c r="AA638" s="2">
        <f t="shared" si="253"/>
        <v>-3.3974025203881864E-3</v>
      </c>
      <c r="AB638" s="2">
        <f t="shared" si="253"/>
        <v>3.5344916698496757E-2</v>
      </c>
      <c r="AC638" s="2">
        <f t="shared" si="253"/>
        <v>6.1507210948751931E-2</v>
      </c>
      <c r="AD638" s="2">
        <f t="shared" si="253"/>
        <v>1.8118227347131324E-2</v>
      </c>
    </row>
    <row r="639" spans="1:30" x14ac:dyDescent="0.25">
      <c r="A639" s="8" t="s">
        <v>7</v>
      </c>
      <c r="B639" s="11" t="s">
        <v>43</v>
      </c>
      <c r="C639" s="11" t="s">
        <v>43</v>
      </c>
      <c r="D639" s="8">
        <v>1381</v>
      </c>
      <c r="E639" s="8">
        <v>2</v>
      </c>
      <c r="F639" s="2">
        <f t="shared" ref="F639:AD639" si="254">IF($E639=2,F$564+F$565*F431+F$566*F425,IF($E639=1,F$561+F$562*F431+F$563*F425,IF($E639=12,F$558+F$559*F431+F$560*F425,IF($E639=11,F$555+F$556*F431+F$557*F425,IF($E639=10,F$552+F$553*F431+F$554*F425,IF($E639=9,F$549+F$550*F431+F$551*F425,IF($E639=8,F$546+F$547*F431+F$548*F425,FALSE)))))))</f>
        <v>-6.770807833017505E-3</v>
      </c>
      <c r="G639" s="2">
        <f t="shared" si="254"/>
        <v>6.5013579776907176E-4</v>
      </c>
      <c r="H639" s="2">
        <f t="shared" si="254"/>
        <v>-6.6444078815261227E-3</v>
      </c>
      <c r="I639" s="2">
        <f t="shared" si="254"/>
        <v>-9.1141429860554825E-3</v>
      </c>
      <c r="J639" s="2">
        <f t="shared" si="254"/>
        <v>5.2695477959919558E-4</v>
      </c>
      <c r="K639" s="2">
        <f t="shared" si="254"/>
        <v>-3.807733276787119E-4</v>
      </c>
      <c r="L639" s="2">
        <f t="shared" si="254"/>
        <v>-9.6945762722939425E-3</v>
      </c>
      <c r="M639" s="2">
        <f t="shared" si="254"/>
        <v>3.9223225425785626E-3</v>
      </c>
      <c r="N639" s="2">
        <f t="shared" si="254"/>
        <v>3.3978395753413394E-3</v>
      </c>
      <c r="O639" s="2">
        <f t="shared" si="254"/>
        <v>-1.7441817525839738E-2</v>
      </c>
      <c r="P639" s="2">
        <f t="shared" si="254"/>
        <v>-7.3116000624053002E-3</v>
      </c>
      <c r="Q639" s="2">
        <f t="shared" si="254"/>
        <v>-1.3278291243238607E-2</v>
      </c>
      <c r="R639" s="2">
        <f t="shared" si="254"/>
        <v>2.7539400368468456E-2</v>
      </c>
      <c r="S639" s="2">
        <f t="shared" si="254"/>
        <v>-1.2198287136059208E-2</v>
      </c>
      <c r="T639" s="2">
        <f t="shared" si="254"/>
        <v>2.2664952716326407E-2</v>
      </c>
      <c r="U639" s="2">
        <f t="shared" si="254"/>
        <v>5.0777190917468074E-2</v>
      </c>
      <c r="V639" s="2">
        <f t="shared" si="254"/>
        <v>-7.6144370303639461E-4</v>
      </c>
      <c r="W639" s="2">
        <f t="shared" si="254"/>
        <v>-2.106751749816186E-2</v>
      </c>
      <c r="X639" s="2">
        <f t="shared" si="254"/>
        <v>4.6504659979403999E-2</v>
      </c>
      <c r="Y639" s="2">
        <f t="shared" si="254"/>
        <v>3.6118905629417712E-2</v>
      </c>
      <c r="Z639" s="2">
        <f t="shared" si="254"/>
        <v>1.6166968099561918E-2</v>
      </c>
      <c r="AA639" s="2">
        <f t="shared" si="254"/>
        <v>-1.3568185570577082E-2</v>
      </c>
      <c r="AB639" s="2">
        <f t="shared" si="254"/>
        <v>1.2099251960136672E-2</v>
      </c>
      <c r="AC639" s="2">
        <f t="shared" si="254"/>
        <v>-3.6151759621896012E-2</v>
      </c>
      <c r="AD639" s="2">
        <f t="shared" si="254"/>
        <v>8.4403181159997918E-3</v>
      </c>
    </row>
    <row r="640" spans="1:30" x14ac:dyDescent="0.25">
      <c r="A640" s="8" t="s">
        <v>13</v>
      </c>
      <c r="B640" s="11" t="s">
        <v>43</v>
      </c>
      <c r="C640" s="11" t="s">
        <v>43</v>
      </c>
      <c r="D640" s="8">
        <v>1381</v>
      </c>
      <c r="E640" s="8">
        <v>8</v>
      </c>
      <c r="F640" s="2">
        <f t="shared" ref="F640:AD640" si="255">IF($E640=2,F$564+F$565*F432+F$566*F426,IF($E640=1,F$561+F$562*F432+F$563*F426,IF($E640=12,F$558+F$559*F432+F$560*F426,IF($E640=11,F$555+F$556*F432+F$557*F426,IF($E640=10,F$552+F$553*F432+F$554*F426,IF($E640=9,F$549+F$550*F432+F$551*F426,IF($E640=8,F$546+F$547*F432+F$548*F426,FALSE)))))))</f>
        <v>-9.4848616668542392E-3</v>
      </c>
      <c r="G640" s="2">
        <f t="shared" si="255"/>
        <v>3.8107777347249016E-3</v>
      </c>
      <c r="H640" s="2">
        <f t="shared" si="255"/>
        <v>-1.8716900864184413E-2</v>
      </c>
      <c r="I640" s="2">
        <f t="shared" si="255"/>
        <v>-1.4047783016795937E-2</v>
      </c>
      <c r="J640" s="2">
        <f t="shared" si="255"/>
        <v>9.4150102981378075E-3</v>
      </c>
      <c r="K640" s="2">
        <f t="shared" si="255"/>
        <v>1.4931362249738286E-2</v>
      </c>
      <c r="L640" s="2">
        <f t="shared" si="255"/>
        <v>-1.0641653560562399E-2</v>
      </c>
      <c r="M640" s="2">
        <f t="shared" si="255"/>
        <v>-3.4430779935758743E-2</v>
      </c>
      <c r="N640" s="2">
        <f t="shared" si="255"/>
        <v>-1.2202593228835424E-3</v>
      </c>
      <c r="O640" s="2">
        <f t="shared" si="255"/>
        <v>-2.5788943051092927E-2</v>
      </c>
      <c r="P640" s="2">
        <f t="shared" si="255"/>
        <v>-7.5286424718427353E-3</v>
      </c>
      <c r="Q640" s="2">
        <f t="shared" si="255"/>
        <v>8.4197721260184655E-5</v>
      </c>
      <c r="R640" s="2">
        <f t="shared" si="255"/>
        <v>1.8302887085050863E-2</v>
      </c>
      <c r="S640" s="2">
        <f t="shared" si="255"/>
        <v>-4.5560452620881618E-3</v>
      </c>
      <c r="T640" s="2">
        <f t="shared" si="255"/>
        <v>4.5099046555399619E-2</v>
      </c>
      <c r="U640" s="2">
        <f t="shared" si="255"/>
        <v>1.3743824506181479E-2</v>
      </c>
      <c r="V640" s="2">
        <f t="shared" si="255"/>
        <v>2.5557114903086334E-2</v>
      </c>
      <c r="W640" s="2">
        <f t="shared" si="255"/>
        <v>3.2687181228347066E-2</v>
      </c>
      <c r="X640" s="2">
        <f t="shared" si="255"/>
        <v>9.1329205174132705E-2</v>
      </c>
      <c r="Y640" s="2">
        <f t="shared" si="255"/>
        <v>-1.5890268621292726E-3</v>
      </c>
      <c r="Z640" s="2">
        <f t="shared" si="255"/>
        <v>1.5273372427472173E-2</v>
      </c>
      <c r="AA640" s="2">
        <f t="shared" si="255"/>
        <v>3.2573701117831075E-2</v>
      </c>
      <c r="AB640" s="2">
        <f t="shared" si="255"/>
        <v>2.7895352305763524E-2</v>
      </c>
      <c r="AC640" s="2">
        <f t="shared" si="255"/>
        <v>7.1441766783523444E-2</v>
      </c>
      <c r="AD640" s="2">
        <f t="shared" si="255"/>
        <v>3.2421305791038753E-2</v>
      </c>
    </row>
    <row r="641" spans="1:30" x14ac:dyDescent="0.25">
      <c r="A641" s="8" t="s">
        <v>12</v>
      </c>
      <c r="B641" s="11" t="s">
        <v>43</v>
      </c>
      <c r="C641" s="11" t="s">
        <v>43</v>
      </c>
      <c r="D641" s="8">
        <v>1381</v>
      </c>
      <c r="E641" s="8">
        <v>9</v>
      </c>
      <c r="F641" s="2">
        <f t="shared" ref="F641:AD641" si="256">IF($E641=2,F$564+F$565*F433+F$566*F427,IF($E641=1,F$561+F$562*F433+F$563*F427,IF($E641=12,F$558+F$559*F433+F$560*F427,IF($E641=11,F$555+F$556*F433+F$557*F427,IF($E641=10,F$552+F$553*F433+F$554*F427,IF($E641=9,F$549+F$550*F433+F$551*F427,IF($E641=8,F$546+F$547*F433+F$548*F427,FALSE)))))))</f>
        <v>1.0815065888884501E-2</v>
      </c>
      <c r="G641" s="2">
        <f t="shared" si="256"/>
        <v>0.10875816996814151</v>
      </c>
      <c r="H641" s="2">
        <f t="shared" si="256"/>
        <v>-2.4252674137035843E-2</v>
      </c>
      <c r="I641" s="2">
        <f t="shared" si="256"/>
        <v>4.137999221927028E-2</v>
      </c>
      <c r="J641" s="2">
        <f t="shared" si="256"/>
        <v>1.1846828081338912E-2</v>
      </c>
      <c r="K641" s="2">
        <f t="shared" si="256"/>
        <v>9.7559632011324823E-2</v>
      </c>
      <c r="L641" s="2">
        <f t="shared" si="256"/>
        <v>-0.13844766209413223</v>
      </c>
      <c r="M641" s="2">
        <f t="shared" si="256"/>
        <v>4.9854601140378943E-2</v>
      </c>
      <c r="N641" s="2">
        <f t="shared" si="256"/>
        <v>-6.8810461185165123E-2</v>
      </c>
      <c r="O641" s="2">
        <f t="shared" si="256"/>
        <v>-6.0383869432291525E-3</v>
      </c>
      <c r="P641" s="2">
        <f t="shared" si="256"/>
        <v>-3.56939725372966E-2</v>
      </c>
      <c r="Q641" s="2">
        <f t="shared" si="256"/>
        <v>-7.9326714395077089E-2</v>
      </c>
      <c r="R641" s="2">
        <f t="shared" si="256"/>
        <v>-3.6481295608607953E-2</v>
      </c>
      <c r="S641" s="2">
        <f t="shared" si="256"/>
        <v>1.8942617607600448E-2</v>
      </c>
      <c r="T641" s="2">
        <f t="shared" si="256"/>
        <v>5.7392800931748499E-2</v>
      </c>
      <c r="U641" s="2">
        <f t="shared" si="256"/>
        <v>-2.9192220148985114E-2</v>
      </c>
      <c r="V641" s="2">
        <f t="shared" si="256"/>
        <v>-0.13410396359782065</v>
      </c>
      <c r="W641" s="2">
        <f t="shared" si="256"/>
        <v>9.5556241193903588E-2</v>
      </c>
      <c r="X641" s="2">
        <f t="shared" si="256"/>
        <v>-2.7590755674459341E-2</v>
      </c>
      <c r="Y641" s="2">
        <f t="shared" si="256"/>
        <v>0.17652387728236194</v>
      </c>
      <c r="Z641" s="2">
        <f t="shared" si="256"/>
        <v>7.752783883861877E-4</v>
      </c>
      <c r="AA641" s="2">
        <f t="shared" si="256"/>
        <v>-0.39730213606775844</v>
      </c>
      <c r="AB641" s="2">
        <f t="shared" si="256"/>
        <v>6.7369036187377032E-3</v>
      </c>
      <c r="AC641" s="2">
        <f t="shared" si="256"/>
        <v>-5.9288475491937331E-2</v>
      </c>
      <c r="AD641" s="2">
        <f t="shared" si="256"/>
        <v>9.6050105269156194E-4</v>
      </c>
    </row>
    <row r="642" spans="1:30" x14ac:dyDescent="0.25">
      <c r="A642" s="8" t="s">
        <v>11</v>
      </c>
      <c r="B642" s="11" t="s">
        <v>43</v>
      </c>
      <c r="C642" s="11" t="s">
        <v>43</v>
      </c>
      <c r="D642" s="8">
        <v>1381</v>
      </c>
      <c r="E642" s="8">
        <v>10</v>
      </c>
      <c r="F642" s="2">
        <f t="shared" ref="F642:AD642" si="257">IF($E642=2,F$564+F$565*F434+F$566*F428,IF($E642=1,F$561+F$562*F434+F$563*F428,IF($E642=12,F$558+F$559*F434+F$560*F428,IF($E642=11,F$555+F$556*F434+F$557*F428,IF($E642=10,F$552+F$553*F434+F$554*F428,IF($E642=9,F$549+F$550*F434+F$551*F428,IF($E642=8,F$546+F$547*F434+F$548*F428,FALSE)))))))</f>
        <v>-3.8103916377814795E-4</v>
      </c>
      <c r="G642" s="2">
        <f t="shared" si="257"/>
        <v>2.7991711655213483E-2</v>
      </c>
      <c r="H642" s="2">
        <f t="shared" si="257"/>
        <v>-3.9976791502286833E-4</v>
      </c>
      <c r="I642" s="2">
        <f t="shared" si="257"/>
        <v>-9.0559809399459509E-3</v>
      </c>
      <c r="J642" s="2">
        <f t="shared" si="257"/>
        <v>7.2286336902630212E-3</v>
      </c>
      <c r="K642" s="2">
        <f t="shared" si="257"/>
        <v>1.9833280169654726E-2</v>
      </c>
      <c r="L642" s="2">
        <f t="shared" si="257"/>
        <v>-2.1175469078355005E-2</v>
      </c>
      <c r="M642" s="2">
        <f t="shared" si="257"/>
        <v>-1.703086841934548E-2</v>
      </c>
      <c r="N642" s="2">
        <f t="shared" si="257"/>
        <v>-4.109372911009667E-2</v>
      </c>
      <c r="O642" s="2">
        <f t="shared" si="257"/>
        <v>8.0248407505102912E-3</v>
      </c>
      <c r="P642" s="2">
        <f t="shared" si="257"/>
        <v>6.9484506613960509E-3</v>
      </c>
      <c r="Q642" s="2">
        <f t="shared" si="257"/>
        <v>2.9811009541608688E-3</v>
      </c>
      <c r="R642" s="2">
        <f t="shared" si="257"/>
        <v>4.8125163649590012E-2</v>
      </c>
      <c r="S642" s="2">
        <f t="shared" si="257"/>
        <v>-8.5454939278818254E-2</v>
      </c>
      <c r="T642" s="2">
        <f t="shared" si="257"/>
        <v>-0.10823100073222854</v>
      </c>
      <c r="U642" s="2">
        <f t="shared" si="257"/>
        <v>-1.5855892626896302E-2</v>
      </c>
      <c r="V642" s="2">
        <f t="shared" si="257"/>
        <v>-0.14875725088623803</v>
      </c>
      <c r="W642" s="2">
        <f t="shared" si="257"/>
        <v>-4.3550074803585873E-2</v>
      </c>
      <c r="X642" s="2">
        <f t="shared" si="257"/>
        <v>-2.3602751606879392E-2</v>
      </c>
      <c r="Y642" s="2">
        <f t="shared" si="257"/>
        <v>-6.2131891619045941E-2</v>
      </c>
      <c r="Z642" s="2">
        <f t="shared" si="257"/>
        <v>-2.0874769946184656E-2</v>
      </c>
      <c r="AA642" s="2">
        <f t="shared" si="257"/>
        <v>-0.12334001611085521</v>
      </c>
      <c r="AB642" s="2">
        <f t="shared" si="257"/>
        <v>-1.1897451563023732E-2</v>
      </c>
      <c r="AC642" s="2">
        <f t="shared" si="257"/>
        <v>-5.1699013229138807E-3</v>
      </c>
      <c r="AD642" s="2">
        <f t="shared" si="257"/>
        <v>-4.3088882614144113E-2</v>
      </c>
    </row>
    <row r="643" spans="1:30" x14ac:dyDescent="0.25">
      <c r="A643" s="8" t="s">
        <v>10</v>
      </c>
      <c r="B643" s="11" t="s">
        <v>43</v>
      </c>
      <c r="C643" s="11" t="s">
        <v>43</v>
      </c>
      <c r="D643" s="8">
        <v>1381</v>
      </c>
      <c r="E643" s="8">
        <v>11</v>
      </c>
      <c r="F643" s="2">
        <f t="shared" ref="F643:AD643" si="258">IF($E643=2,F$564+F$565*F435+F$566*F429,IF($E643=1,F$561+F$562*F435+F$563*F429,IF($E643=12,F$558+F$559*F435+F$560*F429,IF($E643=11,F$555+F$556*F435+F$557*F429,IF($E643=10,F$552+F$553*F435+F$554*F429,IF($E643=9,F$549+F$550*F435+F$551*F429,IF($E643=8,F$546+F$547*F435+F$548*F429,FALSE)))))))</f>
        <v>-3.1528899005982935E-2</v>
      </c>
      <c r="G643" s="2">
        <f t="shared" si="258"/>
        <v>-7.9728785108862492E-3</v>
      </c>
      <c r="H643" s="2">
        <f t="shared" si="258"/>
        <v>-1.0804162092839874E-2</v>
      </c>
      <c r="I643" s="2">
        <f t="shared" si="258"/>
        <v>-1.4434298504559195E-2</v>
      </c>
      <c r="J643" s="2">
        <f t="shared" si="258"/>
        <v>-1.5747377351259129E-2</v>
      </c>
      <c r="K643" s="2">
        <f t="shared" si="258"/>
        <v>-3.3273713536529984E-2</v>
      </c>
      <c r="L643" s="2">
        <f t="shared" si="258"/>
        <v>-2.5247177275000657E-2</v>
      </c>
      <c r="M643" s="2">
        <f t="shared" si="258"/>
        <v>-4.2139763794129044E-2</v>
      </c>
      <c r="N643" s="2">
        <f t="shared" si="258"/>
        <v>-1.3984758514951913E-2</v>
      </c>
      <c r="O643" s="2">
        <f t="shared" si="258"/>
        <v>-2.9465691117013661E-2</v>
      </c>
      <c r="P643" s="2">
        <f t="shared" si="258"/>
        <v>-4.5746368255400321E-3</v>
      </c>
      <c r="Q643" s="2">
        <f t="shared" si="258"/>
        <v>-9.462869719961322E-3</v>
      </c>
      <c r="R643" s="2">
        <f t="shared" si="258"/>
        <v>-2.5872161789613846E-3</v>
      </c>
      <c r="S643" s="2">
        <f t="shared" si="258"/>
        <v>2.4735472340652494E-3</v>
      </c>
      <c r="T643" s="2">
        <f t="shared" si="258"/>
        <v>-3.5572134943818914E-4</v>
      </c>
      <c r="U643" s="2">
        <f t="shared" si="258"/>
        <v>-4.2329207146634702E-3</v>
      </c>
      <c r="V643" s="2">
        <f t="shared" si="258"/>
        <v>2.8523837253824021E-2</v>
      </c>
      <c r="W643" s="2">
        <f t="shared" si="258"/>
        <v>3.5379453880679534E-3</v>
      </c>
      <c r="X643" s="2">
        <f t="shared" si="258"/>
        <v>1.1832735018898435E-2</v>
      </c>
      <c r="Y643" s="2">
        <f t="shared" si="258"/>
        <v>-4.3737910415303999E-3</v>
      </c>
      <c r="Z643" s="2">
        <f t="shared" si="258"/>
        <v>3.0772615450506084E-3</v>
      </c>
      <c r="AA643" s="2">
        <f t="shared" si="258"/>
        <v>2.6681802012992376E-2</v>
      </c>
      <c r="AB643" s="2">
        <f t="shared" si="258"/>
        <v>-6.795569928554796E-3</v>
      </c>
      <c r="AC643" s="2">
        <f t="shared" si="258"/>
        <v>4.7554188239234539E-2</v>
      </c>
      <c r="AD643" s="2">
        <f t="shared" si="258"/>
        <v>-7.8380922698825239E-3</v>
      </c>
    </row>
    <row r="644" spans="1:30" x14ac:dyDescent="0.25">
      <c r="A644" s="8" t="s">
        <v>9</v>
      </c>
      <c r="B644" s="11" t="s">
        <v>43</v>
      </c>
      <c r="C644" s="11" t="s">
        <v>43</v>
      </c>
      <c r="D644" s="8">
        <v>1381</v>
      </c>
      <c r="E644" s="8">
        <v>12</v>
      </c>
      <c r="F644" s="2">
        <f t="shared" ref="F644:AD644" si="259">IF($E644=2,F$564+F$565*F436+F$566*F430,IF($E644=1,F$561+F$562*F436+F$563*F430,IF($E644=12,F$558+F$559*F436+F$560*F430,IF($E644=11,F$555+F$556*F436+F$557*F430,IF($E644=10,F$552+F$553*F436+F$554*F430,IF($E644=9,F$549+F$550*F436+F$551*F430,IF($E644=8,F$546+F$547*F436+F$548*F430,FALSE)))))))</f>
        <v>-2.4647978393377502E-2</v>
      </c>
      <c r="G644" s="2">
        <f t="shared" si="259"/>
        <v>2.6489899015923794E-2</v>
      </c>
      <c r="H644" s="2">
        <f t="shared" si="259"/>
        <v>-1.8311692701134301E-2</v>
      </c>
      <c r="I644" s="2">
        <f t="shared" si="259"/>
        <v>-2.2548996949268429E-2</v>
      </c>
      <c r="J644" s="2">
        <f t="shared" si="259"/>
        <v>-1.0926312707322201E-2</v>
      </c>
      <c r="K644" s="2">
        <f t="shared" si="259"/>
        <v>-2.6765120980667016E-2</v>
      </c>
      <c r="L644" s="2">
        <f t="shared" si="259"/>
        <v>-7.9329276830528445E-3</v>
      </c>
      <c r="M644" s="2">
        <f t="shared" si="259"/>
        <v>7.1936774914156953E-3</v>
      </c>
      <c r="N644" s="2">
        <f t="shared" si="259"/>
        <v>-7.3952237483347113E-3</v>
      </c>
      <c r="O644" s="2">
        <f t="shared" si="259"/>
        <v>-6.2515505350086778E-2</v>
      </c>
      <c r="P644" s="2">
        <f t="shared" si="259"/>
        <v>-1.0015433021550736E-2</v>
      </c>
      <c r="Q644" s="2">
        <f t="shared" si="259"/>
        <v>-1.0470804857839505E-2</v>
      </c>
      <c r="R644" s="2">
        <f t="shared" si="259"/>
        <v>-9.8765814571977473E-3</v>
      </c>
      <c r="S644" s="2">
        <f t="shared" si="259"/>
        <v>-4.6444888375747055E-2</v>
      </c>
      <c r="T644" s="2">
        <f t="shared" si="259"/>
        <v>-9.0632669869492866E-3</v>
      </c>
      <c r="U644" s="2">
        <f t="shared" si="259"/>
        <v>-2.579164926833391E-2</v>
      </c>
      <c r="V644" s="2">
        <f t="shared" si="259"/>
        <v>2.8716047724996779E-2</v>
      </c>
      <c r="W644" s="2">
        <f t="shared" si="259"/>
        <v>-6.072014928552194E-3</v>
      </c>
      <c r="X644" s="2">
        <f t="shared" si="259"/>
        <v>-3.0123146393989067E-2</v>
      </c>
      <c r="Y644" s="2">
        <f t="shared" si="259"/>
        <v>7.0018581587590299E-3</v>
      </c>
      <c r="Z644" s="2">
        <f t="shared" si="259"/>
        <v>-1.6310867799588711E-2</v>
      </c>
      <c r="AA644" s="2">
        <f t="shared" si="259"/>
        <v>-7.3991732836162175E-3</v>
      </c>
      <c r="AB644" s="2">
        <f t="shared" si="259"/>
        <v>-4.5915590607701721E-2</v>
      </c>
      <c r="AC644" s="2">
        <f t="shared" si="259"/>
        <v>-1.7062586054942427E-2</v>
      </c>
      <c r="AD644" s="2">
        <f t="shared" si="259"/>
        <v>-2.4562951269958572E-4</v>
      </c>
    </row>
    <row r="645" spans="1:30" x14ac:dyDescent="0.25">
      <c r="A645" s="8" t="s">
        <v>8</v>
      </c>
      <c r="B645" s="11" t="s">
        <v>43</v>
      </c>
      <c r="C645" s="11" t="s">
        <v>43</v>
      </c>
      <c r="D645" s="8">
        <v>1382</v>
      </c>
      <c r="E645" s="8">
        <v>1</v>
      </c>
      <c r="F645" s="2">
        <f t="shared" ref="F645:AD645" si="260">IF($E645=2,F$564+F$565*F437+F$566*F431,IF($E645=1,F$561+F$562*F437+F$563*F431,IF($E645=12,F$558+F$559*F437+F$560*F431,IF($E645=11,F$555+F$556*F437+F$557*F431,IF($E645=10,F$552+F$553*F437+F$554*F431,IF($E645=9,F$549+F$550*F437+F$551*F431,IF($E645=8,F$546+F$547*F437+F$548*F431,FALSE)))))))</f>
        <v>2.6416735659021397E-2</v>
      </c>
      <c r="G645" s="2">
        <f t="shared" si="260"/>
        <v>2.0438029436309631E-2</v>
      </c>
      <c r="H645" s="2">
        <f t="shared" si="260"/>
        <v>7.8861785632893342E-3</v>
      </c>
      <c r="I645" s="2">
        <f t="shared" si="260"/>
        <v>9.3869091380339668E-3</v>
      </c>
      <c r="J645" s="2">
        <f t="shared" si="260"/>
        <v>2.4619506408525657E-2</v>
      </c>
      <c r="K645" s="2">
        <f t="shared" si="260"/>
        <v>1.7230598852990088E-2</v>
      </c>
      <c r="L645" s="2">
        <f t="shared" si="260"/>
        <v>9.6604711686888271E-3</v>
      </c>
      <c r="M645" s="2">
        <f t="shared" si="260"/>
        <v>2.3015984698864886E-2</v>
      </c>
      <c r="N645" s="2">
        <f t="shared" si="260"/>
        <v>-6.7849929021819248E-3</v>
      </c>
      <c r="O645" s="2">
        <f t="shared" si="260"/>
        <v>4.6483518451620298E-2</v>
      </c>
      <c r="P645" s="2">
        <f t="shared" si="260"/>
        <v>2.6588808628725514E-3</v>
      </c>
      <c r="Q645" s="2">
        <f t="shared" si="260"/>
        <v>1.1296917388863846E-2</v>
      </c>
      <c r="R645" s="2">
        <f t="shared" si="260"/>
        <v>7.1790118286524054E-2</v>
      </c>
      <c r="S645" s="2">
        <f t="shared" si="260"/>
        <v>2.4609513646312753E-2</v>
      </c>
      <c r="T645" s="2">
        <f t="shared" si="260"/>
        <v>4.0211883491489048E-2</v>
      </c>
      <c r="U645" s="2">
        <f t="shared" si="260"/>
        <v>-0.32667713211406874</v>
      </c>
      <c r="V645" s="2">
        <f t="shared" si="260"/>
        <v>-9.8060565282764384E-2</v>
      </c>
      <c r="W645" s="2">
        <f t="shared" si="260"/>
        <v>-1.6612771299332276E-2</v>
      </c>
      <c r="X645" s="2">
        <f t="shared" si="260"/>
        <v>-2.6617157640902868E-2</v>
      </c>
      <c r="Y645" s="2">
        <f t="shared" si="260"/>
        <v>4.1396274865701313E-2</v>
      </c>
      <c r="Z645" s="2">
        <f t="shared" si="260"/>
        <v>6.7225683984931367E-2</v>
      </c>
      <c r="AA645" s="2">
        <f t="shared" si="260"/>
        <v>-6.0844916643507121E-2</v>
      </c>
      <c r="AB645" s="2">
        <f t="shared" si="260"/>
        <v>-7.3637526506787274E-3</v>
      </c>
      <c r="AC645" s="2">
        <f t="shared" si="260"/>
        <v>-0.1544042105762459</v>
      </c>
      <c r="AD645" s="2">
        <f t="shared" si="260"/>
        <v>-3.5773231655255706E-2</v>
      </c>
    </row>
    <row r="646" spans="1:30" x14ac:dyDescent="0.25">
      <c r="A646" s="8" t="s">
        <v>7</v>
      </c>
      <c r="B646" s="11" t="s">
        <v>43</v>
      </c>
      <c r="C646" s="11" t="s">
        <v>43</v>
      </c>
      <c r="D646" s="8">
        <v>1382</v>
      </c>
      <c r="E646" s="8">
        <v>2</v>
      </c>
      <c r="F646" s="2">
        <f t="shared" ref="F646:AD646" si="261">IF($E646=2,F$564+F$565*F438+F$566*F432,IF($E646=1,F$561+F$562*F438+F$563*F432,IF($E646=12,F$558+F$559*F438+F$560*F432,IF($E646=11,F$555+F$556*F438+F$557*F432,IF($E646=10,F$552+F$553*F438+F$554*F432,IF($E646=9,F$549+F$550*F438+F$551*F432,IF($E646=8,F$546+F$547*F438+F$548*F432,FALSE)))))))</f>
        <v>-9.5473746686064054E-3</v>
      </c>
      <c r="G646" s="2">
        <f t="shared" si="261"/>
        <v>1.038820246425837E-2</v>
      </c>
      <c r="H646" s="2">
        <f t="shared" si="261"/>
        <v>-9.2132729714796361E-3</v>
      </c>
      <c r="I646" s="2">
        <f t="shared" si="261"/>
        <v>-1.4941524300943389E-2</v>
      </c>
      <c r="J646" s="2">
        <f t="shared" si="261"/>
        <v>-1.9224782340275257E-3</v>
      </c>
      <c r="K646" s="2">
        <f t="shared" si="261"/>
        <v>-2.4039380283286116E-3</v>
      </c>
      <c r="L646" s="2">
        <f t="shared" si="261"/>
        <v>-5.4747008423329333E-3</v>
      </c>
      <c r="M646" s="2">
        <f t="shared" si="261"/>
        <v>6.3895276756313572E-3</v>
      </c>
      <c r="N646" s="2">
        <f t="shared" si="261"/>
        <v>3.5707990923083332E-3</v>
      </c>
      <c r="O646" s="2">
        <f t="shared" si="261"/>
        <v>-7.1525088865473738E-3</v>
      </c>
      <c r="P646" s="2">
        <f t="shared" si="261"/>
        <v>6.5790580991442402E-4</v>
      </c>
      <c r="Q646" s="2">
        <f t="shared" si="261"/>
        <v>-2.045500481803077E-3</v>
      </c>
      <c r="R646" s="2">
        <f t="shared" si="261"/>
        <v>1.1209891960900229E-3</v>
      </c>
      <c r="S646" s="2">
        <f t="shared" si="261"/>
        <v>9.2797140501705601E-3</v>
      </c>
      <c r="T646" s="2">
        <f t="shared" si="261"/>
        <v>1.00787546739394E-2</v>
      </c>
      <c r="U646" s="2">
        <f t="shared" si="261"/>
        <v>-2.2982601186729772E-2</v>
      </c>
      <c r="V646" s="2">
        <f t="shared" si="261"/>
        <v>-1.5501092148439343E-3</v>
      </c>
      <c r="W646" s="2">
        <f t="shared" si="261"/>
        <v>1.0004023750166157E-2</v>
      </c>
      <c r="X646" s="2">
        <f t="shared" si="261"/>
        <v>-1.0460554983682738E-2</v>
      </c>
      <c r="Y646" s="2">
        <f t="shared" si="261"/>
        <v>1.0991545221709559E-2</v>
      </c>
      <c r="Z646" s="2">
        <f t="shared" si="261"/>
        <v>5.8689633724744363E-3</v>
      </c>
      <c r="AA646" s="2">
        <f t="shared" si="261"/>
        <v>8.1307891435775485E-3</v>
      </c>
      <c r="AB646" s="2">
        <f t="shared" si="261"/>
        <v>-1.1712192691815251E-2</v>
      </c>
      <c r="AC646" s="2">
        <f t="shared" si="261"/>
        <v>-5.2802752978288632E-3</v>
      </c>
      <c r="AD646" s="2">
        <f t="shared" si="261"/>
        <v>1.8344871832503273E-3</v>
      </c>
    </row>
    <row r="647" spans="1:30" x14ac:dyDescent="0.25">
      <c r="A647" s="8" t="s">
        <v>13</v>
      </c>
      <c r="B647" s="11" t="s">
        <v>43</v>
      </c>
      <c r="C647" s="11" t="s">
        <v>43</v>
      </c>
      <c r="D647" s="8">
        <v>1382</v>
      </c>
      <c r="E647" s="8">
        <v>8</v>
      </c>
      <c r="F647" s="2">
        <f t="shared" ref="F647:AD647" si="262">IF($E647=2,F$564+F$565*F439+F$566*F433,IF($E647=1,F$561+F$562*F439+F$563*F433,IF($E647=12,F$558+F$559*F439+F$560*F433,IF($E647=11,F$555+F$556*F439+F$557*F433,IF($E647=10,F$552+F$553*F439+F$554*F433,IF($E647=9,F$549+F$550*F439+F$551*F433,IF($E647=8,F$546+F$547*F439+F$548*F433,FALSE)))))))</f>
        <v>1.5090225991489906E-2</v>
      </c>
      <c r="G647" s="2">
        <f t="shared" si="262"/>
        <v>6.9769133468932619E-3</v>
      </c>
      <c r="H647" s="2">
        <f t="shared" si="262"/>
        <v>-1.3477485264385414E-2</v>
      </c>
      <c r="I647" s="2">
        <f t="shared" si="262"/>
        <v>1.0212032828635854E-2</v>
      </c>
      <c r="J647" s="2">
        <f t="shared" si="262"/>
        <v>8.1542537483995144E-4</v>
      </c>
      <c r="K647" s="2">
        <f t="shared" si="262"/>
        <v>-2.2985118265421898E-3</v>
      </c>
      <c r="L647" s="2">
        <f t="shared" si="262"/>
        <v>1.8758784822530378E-2</v>
      </c>
      <c r="M647" s="2">
        <f t="shared" si="262"/>
        <v>1.0235033047797288E-2</v>
      </c>
      <c r="N647" s="2">
        <f t="shared" si="262"/>
        <v>1.1536377632271463E-2</v>
      </c>
      <c r="O647" s="2">
        <f t="shared" si="262"/>
        <v>1.5929903613213586E-2</v>
      </c>
      <c r="P647" s="2">
        <f t="shared" si="262"/>
        <v>1.5093134696650246E-2</v>
      </c>
      <c r="Q647" s="2">
        <f t="shared" si="262"/>
        <v>1.1611978110420286E-2</v>
      </c>
      <c r="R647" s="2">
        <f t="shared" si="262"/>
        <v>-5.9252083556100921E-3</v>
      </c>
      <c r="S647" s="2">
        <f t="shared" si="262"/>
        <v>-1.9002750286576837E-3</v>
      </c>
      <c r="T647" s="2">
        <f t="shared" si="262"/>
        <v>-5.5850980516827277E-2</v>
      </c>
      <c r="U647" s="2">
        <f t="shared" si="262"/>
        <v>4.3171017168785446E-3</v>
      </c>
      <c r="V647" s="2">
        <f t="shared" si="262"/>
        <v>1.4298238453971962E-2</v>
      </c>
      <c r="W647" s="2">
        <f t="shared" si="262"/>
        <v>-1.0809259559729702E-2</v>
      </c>
      <c r="X647" s="2">
        <f t="shared" si="262"/>
        <v>-2.4625240719850831E-2</v>
      </c>
      <c r="Y647" s="2">
        <f t="shared" si="262"/>
        <v>1.0563231719721846E-2</v>
      </c>
      <c r="Z647" s="2">
        <f t="shared" si="262"/>
        <v>-1.3494134650784681E-2</v>
      </c>
      <c r="AA647" s="2">
        <f t="shared" si="262"/>
        <v>-2.5186937554165064E-2</v>
      </c>
      <c r="AB647" s="2">
        <f t="shared" si="262"/>
        <v>2.4056335978549451E-3</v>
      </c>
      <c r="AC647" s="2">
        <f t="shared" si="262"/>
        <v>-5.4919870228694406E-2</v>
      </c>
      <c r="AD647" s="2">
        <f t="shared" si="262"/>
        <v>-4.0945352315070981E-3</v>
      </c>
    </row>
    <row r="648" spans="1:30" x14ac:dyDescent="0.25">
      <c r="A648" s="8" t="s">
        <v>12</v>
      </c>
      <c r="B648" s="11" t="s">
        <v>43</v>
      </c>
      <c r="C648" s="11" t="s">
        <v>43</v>
      </c>
      <c r="D648" s="8">
        <v>1382</v>
      </c>
      <c r="E648" s="8">
        <v>9</v>
      </c>
      <c r="F648" s="2">
        <f t="shared" ref="F648:AD648" si="263">IF($E648=2,F$564+F$565*F440+F$566*F434,IF($E648=1,F$561+F$562*F440+F$563*F434,IF($E648=12,F$558+F$559*F440+F$560*F434,IF($E648=11,F$555+F$556*F440+F$557*F434,IF($E648=10,F$552+F$553*F440+F$554*F434,IF($E648=9,F$549+F$550*F440+F$551*F434,IF($E648=8,F$546+F$547*F440+F$548*F434,FALSE)))))))</f>
        <v>-1.1556397641404887E-2</v>
      </c>
      <c r="G648" s="2">
        <f t="shared" si="263"/>
        <v>6.0504263494440269E-2</v>
      </c>
      <c r="H648" s="2">
        <f t="shared" si="263"/>
        <v>-3.3834520306027918E-2</v>
      </c>
      <c r="I648" s="2">
        <f t="shared" si="263"/>
        <v>-6.9678233135651406E-3</v>
      </c>
      <c r="J648" s="2">
        <f t="shared" si="263"/>
        <v>-1.9194945660475016E-2</v>
      </c>
      <c r="K648" s="2">
        <f t="shared" si="263"/>
        <v>3.7281481973010983E-2</v>
      </c>
      <c r="L648" s="2">
        <f t="shared" si="263"/>
        <v>-8.5111488395543014E-2</v>
      </c>
      <c r="M648" s="2">
        <f t="shared" si="263"/>
        <v>1.5463518924114343E-3</v>
      </c>
      <c r="N648" s="2">
        <f t="shared" si="263"/>
        <v>-5.814529128743709E-2</v>
      </c>
      <c r="O648" s="2">
        <f t="shared" si="263"/>
        <v>2.6195645818079469E-3</v>
      </c>
      <c r="P648" s="2">
        <f t="shared" si="263"/>
        <v>-8.1188724103702772E-2</v>
      </c>
      <c r="Q648" s="2">
        <f t="shared" si="263"/>
        <v>-9.4708732983716196E-2</v>
      </c>
      <c r="R648" s="2">
        <f t="shared" si="263"/>
        <v>-6.9804812102281399E-2</v>
      </c>
      <c r="S648" s="2">
        <f t="shared" si="263"/>
        <v>-1.9495573634010523E-2</v>
      </c>
      <c r="T648" s="2">
        <f t="shared" si="263"/>
        <v>-3.4651243356632978E-2</v>
      </c>
      <c r="U648" s="2">
        <f t="shared" si="263"/>
        <v>-3.539012163183701E-2</v>
      </c>
      <c r="V648" s="2">
        <f t="shared" si="263"/>
        <v>-6.3397353590555171E-3</v>
      </c>
      <c r="W648" s="2">
        <f t="shared" si="263"/>
        <v>-1.2953713261842791E-2</v>
      </c>
      <c r="X648" s="2">
        <f t="shared" si="263"/>
        <v>-7.2978029284375013E-3</v>
      </c>
      <c r="Y648" s="2">
        <f t="shared" si="263"/>
        <v>-4.4809888306891352E-2</v>
      </c>
      <c r="Z648" s="2">
        <f t="shared" si="263"/>
        <v>-1.8048265608269057E-2</v>
      </c>
      <c r="AA648" s="2">
        <f t="shared" si="263"/>
        <v>3.4823719573283007E-2</v>
      </c>
      <c r="AB648" s="2">
        <f t="shared" si="263"/>
        <v>-1.6251004884499095E-2</v>
      </c>
      <c r="AC648" s="2">
        <f t="shared" si="263"/>
        <v>-4.5088113147281852E-2</v>
      </c>
      <c r="AD648" s="2">
        <f t="shared" si="263"/>
        <v>-3.0879366008462625E-2</v>
      </c>
    </row>
    <row r="649" spans="1:30" x14ac:dyDescent="0.25">
      <c r="A649" s="8" t="s">
        <v>11</v>
      </c>
      <c r="B649" s="11" t="s">
        <v>43</v>
      </c>
      <c r="C649" s="11" t="s">
        <v>43</v>
      </c>
      <c r="D649" s="8">
        <v>1382</v>
      </c>
      <c r="E649" s="8">
        <v>10</v>
      </c>
      <c r="F649" s="2">
        <f t="shared" ref="F649:AD649" si="264">IF($E649=2,F$564+F$565*F441+F$566*F435,IF($E649=1,F$561+F$562*F441+F$563*F435,IF($E649=12,F$558+F$559*F441+F$560*F435,IF($E649=11,F$555+F$556*F441+F$557*F435,IF($E649=10,F$552+F$553*F441+F$554*F435,IF($E649=9,F$549+F$550*F441+F$551*F435,IF($E649=8,F$546+F$547*F441+F$548*F435,FALSE)))))))</f>
        <v>-3.637095874957824E-3</v>
      </c>
      <c r="G649" s="2">
        <f t="shared" si="264"/>
        <v>4.5293910396194525E-3</v>
      </c>
      <c r="H649" s="2">
        <f t="shared" si="264"/>
        <v>-1.0904502184213516E-2</v>
      </c>
      <c r="I649" s="2">
        <f t="shared" si="264"/>
        <v>-6.6185055375758001E-3</v>
      </c>
      <c r="J649" s="2">
        <f t="shared" si="264"/>
        <v>-1.3142827212416641E-2</v>
      </c>
      <c r="K649" s="2">
        <f t="shared" si="264"/>
        <v>-6.6185241374819102E-3</v>
      </c>
      <c r="L649" s="2">
        <f t="shared" si="264"/>
        <v>3.0817941377517366E-2</v>
      </c>
      <c r="M649" s="2">
        <f t="shared" si="264"/>
        <v>3.2187237331692847E-2</v>
      </c>
      <c r="N649" s="2">
        <f t="shared" si="264"/>
        <v>1.7706674240521234E-2</v>
      </c>
      <c r="O649" s="2">
        <f t="shared" si="264"/>
        <v>1.2950555749956733E-2</v>
      </c>
      <c r="P649" s="2">
        <f t="shared" si="264"/>
        <v>2.9901182315733316E-3</v>
      </c>
      <c r="Q649" s="2">
        <f t="shared" si="264"/>
        <v>1.4852671229829998E-2</v>
      </c>
      <c r="R649" s="2">
        <f t="shared" si="264"/>
        <v>2.1579114349540254E-2</v>
      </c>
      <c r="S649" s="2">
        <f t="shared" si="264"/>
        <v>2.8077645241560797E-2</v>
      </c>
      <c r="T649" s="2">
        <f t="shared" si="264"/>
        <v>2.5197347201086202E-2</v>
      </c>
      <c r="U649" s="2">
        <f t="shared" si="264"/>
        <v>1.3448560394176943E-2</v>
      </c>
      <c r="V649" s="2">
        <f t="shared" si="264"/>
        <v>0.15006367355626693</v>
      </c>
      <c r="W649" s="2">
        <f t="shared" si="264"/>
        <v>4.911342906089456E-3</v>
      </c>
      <c r="X649" s="2">
        <f t="shared" si="264"/>
        <v>-5.5231076484033668E-3</v>
      </c>
      <c r="Y649" s="2">
        <f t="shared" si="264"/>
        <v>7.4595497164067118E-2</v>
      </c>
      <c r="Z649" s="2">
        <f t="shared" si="264"/>
        <v>-5.7714470163262865E-3</v>
      </c>
      <c r="AA649" s="2">
        <f t="shared" si="264"/>
        <v>8.7075894794235165E-2</v>
      </c>
      <c r="AB649" s="2">
        <f t="shared" si="264"/>
        <v>3.9325467469292615E-2</v>
      </c>
      <c r="AC649" s="2">
        <f t="shared" si="264"/>
        <v>-3.8397218638851281E-2</v>
      </c>
      <c r="AD649" s="2">
        <f t="shared" si="264"/>
        <v>1.2411550140970552E-2</v>
      </c>
    </row>
    <row r="650" spans="1:30" x14ac:dyDescent="0.25">
      <c r="A650" s="8" t="s">
        <v>10</v>
      </c>
      <c r="B650" s="11" t="s">
        <v>43</v>
      </c>
      <c r="C650" s="11" t="s">
        <v>43</v>
      </c>
      <c r="D650" s="8">
        <v>1382</v>
      </c>
      <c r="E650" s="8">
        <v>11</v>
      </c>
      <c r="F650" s="2">
        <f t="shared" ref="F650:AD650" si="265">IF($E650=2,F$564+F$565*F442+F$566*F436,IF($E650=1,F$561+F$562*F442+F$563*F436,IF($E650=12,F$558+F$559*F442+F$560*F436,IF($E650=11,F$555+F$556*F442+F$557*F436,IF($E650=10,F$552+F$553*F442+F$554*F436,IF($E650=9,F$549+F$550*F442+F$551*F436,IF($E650=8,F$546+F$547*F442+F$548*F436,FALSE)))))))</f>
        <v>0.11388780527699174</v>
      </c>
      <c r="G650" s="2">
        <f t="shared" si="265"/>
        <v>5.1631791507364654E-2</v>
      </c>
      <c r="H650" s="2">
        <f t="shared" si="265"/>
        <v>6.6120381640473416E-2</v>
      </c>
      <c r="I650" s="2">
        <f t="shared" si="265"/>
        <v>4.2975444158848422E-2</v>
      </c>
      <c r="J650" s="2">
        <f t="shared" si="265"/>
        <v>5.6312824996981446E-2</v>
      </c>
      <c r="K650" s="2">
        <f t="shared" si="265"/>
        <v>0.11289146536150739</v>
      </c>
      <c r="L650" s="2">
        <f t="shared" si="265"/>
        <v>0.11517151851541675</v>
      </c>
      <c r="M650" s="2">
        <f t="shared" si="265"/>
        <v>0.14894822843333952</v>
      </c>
      <c r="N650" s="2">
        <f t="shared" si="265"/>
        <v>7.0149135880519756E-2</v>
      </c>
      <c r="O650" s="2">
        <f t="shared" si="265"/>
        <v>5.4924055104515333E-2</v>
      </c>
      <c r="P650" s="2">
        <f t="shared" si="265"/>
        <v>-2.8828792202104728E-3</v>
      </c>
      <c r="Q650" s="2">
        <f t="shared" si="265"/>
        <v>8.0130965005795932E-2</v>
      </c>
      <c r="R650" s="2">
        <f t="shared" si="265"/>
        <v>7.0291450037159005E-3</v>
      </c>
      <c r="S650" s="2">
        <f t="shared" si="265"/>
        <v>1.2565207013035547E-2</v>
      </c>
      <c r="T650" s="2">
        <f t="shared" si="265"/>
        <v>3.6282879104445831E-2</v>
      </c>
      <c r="U650" s="2">
        <f t="shared" si="265"/>
        <v>2.4983587754046178E-2</v>
      </c>
      <c r="V650" s="2">
        <f t="shared" si="265"/>
        <v>-0.10727330096800668</v>
      </c>
      <c r="W650" s="2">
        <f t="shared" si="265"/>
        <v>-2.679210482051049E-2</v>
      </c>
      <c r="X650" s="2">
        <f t="shared" si="265"/>
        <v>9.3460753269209329E-2</v>
      </c>
      <c r="Y650" s="2">
        <f t="shared" si="265"/>
        <v>-3.7154865865478823E-2</v>
      </c>
      <c r="Z650" s="2">
        <f t="shared" si="265"/>
        <v>9.1673756351886432E-3</v>
      </c>
      <c r="AA650" s="2">
        <f t="shared" si="265"/>
        <v>-0.13183859835163908</v>
      </c>
      <c r="AB650" s="2">
        <f t="shared" si="265"/>
        <v>-8.6593822680543784E-4</v>
      </c>
      <c r="AC650" s="2">
        <f t="shared" si="265"/>
        <v>5.4451426654871037E-2</v>
      </c>
      <c r="AD650" s="2">
        <f t="shared" si="265"/>
        <v>-3.2290236553421565E-2</v>
      </c>
    </row>
    <row r="651" spans="1:30" x14ac:dyDescent="0.25">
      <c r="A651" s="8" t="s">
        <v>9</v>
      </c>
      <c r="B651" s="11" t="s">
        <v>43</v>
      </c>
      <c r="C651" s="11" t="s">
        <v>43</v>
      </c>
      <c r="D651" s="8">
        <v>1382</v>
      </c>
      <c r="E651" s="8">
        <v>12</v>
      </c>
      <c r="F651" s="2">
        <f t="shared" ref="F651:AD651" si="266">IF($E651=2,F$564+F$565*F443+F$566*F437,IF($E651=1,F$561+F$562*F443+F$563*F437,IF($E651=12,F$558+F$559*F443+F$560*F437,IF($E651=11,F$555+F$556*F443+F$557*F437,IF($E651=10,F$552+F$553*F443+F$554*F437,IF($E651=9,F$549+F$550*F443+F$551*F437,IF($E651=8,F$546+F$547*F443+F$548*F437,FALSE)))))))</f>
        <v>-2.2402398539873126E-2</v>
      </c>
      <c r="G651" s="2">
        <f t="shared" si="266"/>
        <v>-4.0288746642320024E-2</v>
      </c>
      <c r="H651" s="2">
        <f t="shared" si="266"/>
        <v>-1.7781095047207318E-2</v>
      </c>
      <c r="I651" s="2">
        <f t="shared" si="266"/>
        <v>-1.6112019202520953E-2</v>
      </c>
      <c r="J651" s="2">
        <f t="shared" si="266"/>
        <v>-1.2826038294813512E-2</v>
      </c>
      <c r="K651" s="2">
        <f t="shared" si="266"/>
        <v>-2.3800460799184138E-2</v>
      </c>
      <c r="L651" s="2">
        <f t="shared" si="266"/>
        <v>-1.8352689525087586E-2</v>
      </c>
      <c r="M651" s="2">
        <f t="shared" si="266"/>
        <v>-1.5472640485896055E-2</v>
      </c>
      <c r="N651" s="2">
        <f t="shared" si="266"/>
        <v>-1.1772049555157968E-2</v>
      </c>
      <c r="O651" s="2">
        <f t="shared" si="266"/>
        <v>3.7576894672082129E-3</v>
      </c>
      <c r="P651" s="2">
        <f t="shared" si="266"/>
        <v>6.0843952520144096E-3</v>
      </c>
      <c r="Q651" s="2">
        <f t="shared" si="266"/>
        <v>-1.3961646773411716E-2</v>
      </c>
      <c r="R651" s="2">
        <f t="shared" si="266"/>
        <v>1.8581712688789328E-2</v>
      </c>
      <c r="S651" s="2">
        <f t="shared" si="266"/>
        <v>-2.4713321638174964E-2</v>
      </c>
      <c r="T651" s="2">
        <f t="shared" si="266"/>
        <v>-1.8032122577269456E-2</v>
      </c>
      <c r="U651" s="2">
        <f t="shared" si="266"/>
        <v>-2.749622388088209E-2</v>
      </c>
      <c r="V651" s="2">
        <f t="shared" si="266"/>
        <v>-1.5191001655807047E-2</v>
      </c>
      <c r="W651" s="2">
        <f t="shared" si="266"/>
        <v>-1.9818376701687984E-2</v>
      </c>
      <c r="X651" s="2">
        <f t="shared" si="266"/>
        <v>-2.1682221272217334E-2</v>
      </c>
      <c r="Y651" s="2">
        <f t="shared" si="266"/>
        <v>-1.6680087322963114E-2</v>
      </c>
      <c r="Z651" s="2">
        <f t="shared" si="266"/>
        <v>-3.0765929984227544E-2</v>
      </c>
      <c r="AA651" s="2">
        <f t="shared" si="266"/>
        <v>-1.8142510936653923E-3</v>
      </c>
      <c r="AB651" s="2">
        <f t="shared" si="266"/>
        <v>-4.7330527836208093E-2</v>
      </c>
      <c r="AC651" s="2">
        <f t="shared" si="266"/>
        <v>-1.5799677811326275E-2</v>
      </c>
      <c r="AD651" s="2">
        <f t="shared" si="266"/>
        <v>-1.8755134707310932E-2</v>
      </c>
    </row>
    <row r="652" spans="1:30" x14ac:dyDescent="0.25">
      <c r="A652" s="8" t="s">
        <v>8</v>
      </c>
      <c r="B652" s="11" t="s">
        <v>43</v>
      </c>
      <c r="C652" s="11" t="s">
        <v>43</v>
      </c>
      <c r="D652" s="8">
        <v>1383</v>
      </c>
      <c r="E652" s="8">
        <v>1</v>
      </c>
      <c r="F652" s="2">
        <f t="shared" ref="F652:AD652" si="267">IF($E652=2,F$564+F$565*F444+F$566*F438,IF($E652=1,F$561+F$562*F444+F$563*F438,IF($E652=12,F$558+F$559*F444+F$560*F438,IF($E652=11,F$555+F$556*F444+F$557*F438,IF($E652=10,F$552+F$553*F444+F$554*F438,IF($E652=9,F$549+F$550*F444+F$551*F438,IF($E652=8,F$546+F$547*F444+F$548*F438,FALSE)))))))</f>
        <v>1.5662852783343721E-2</v>
      </c>
      <c r="G652" s="2">
        <f t="shared" si="267"/>
        <v>3.3378230486406736E-2</v>
      </c>
      <c r="H652" s="2">
        <f t="shared" si="267"/>
        <v>2.352714487654077E-2</v>
      </c>
      <c r="I652" s="2">
        <f t="shared" si="267"/>
        <v>1.2602877065221627E-2</v>
      </c>
      <c r="J652" s="2">
        <f t="shared" si="267"/>
        <v>3.0931859306880277E-2</v>
      </c>
      <c r="K652" s="2">
        <f t="shared" si="267"/>
        <v>2.4023572580174884E-2</v>
      </c>
      <c r="L652" s="2">
        <f t="shared" si="267"/>
        <v>1.4028476413321913E-2</v>
      </c>
      <c r="M652" s="2">
        <f t="shared" si="267"/>
        <v>2.4676480858312325E-2</v>
      </c>
      <c r="N652" s="2">
        <f t="shared" si="267"/>
        <v>1.6025623172277143E-2</v>
      </c>
      <c r="O652" s="2">
        <f t="shared" si="267"/>
        <v>3.8804893245582589E-2</v>
      </c>
      <c r="P652" s="2">
        <f t="shared" si="267"/>
        <v>1.5219494493329412E-2</v>
      </c>
      <c r="Q652" s="2">
        <f t="shared" si="267"/>
        <v>2.7209374824123857E-2</v>
      </c>
      <c r="R652" s="2">
        <f t="shared" si="267"/>
        <v>2.3488167039566004E-2</v>
      </c>
      <c r="S652" s="2">
        <f t="shared" si="267"/>
        <v>3.0925850984268359E-2</v>
      </c>
      <c r="T652" s="2">
        <f t="shared" si="267"/>
        <v>1.5961713242744594E-2</v>
      </c>
      <c r="U652" s="2">
        <f t="shared" si="267"/>
        <v>1.7359878635476757E-2</v>
      </c>
      <c r="V652" s="2">
        <f t="shared" si="267"/>
        <v>4.5136798033463085E-2</v>
      </c>
      <c r="W652" s="2">
        <f t="shared" si="267"/>
        <v>1.0695200989611795E-2</v>
      </c>
      <c r="X652" s="2">
        <f t="shared" si="267"/>
        <v>2.2412352521977538E-2</v>
      </c>
      <c r="Y652" s="2">
        <f t="shared" si="267"/>
        <v>2.5892804479404265E-2</v>
      </c>
      <c r="Z652" s="2">
        <f t="shared" si="267"/>
        <v>3.2700543275580231E-2</v>
      </c>
      <c r="AA652" s="2">
        <f t="shared" si="267"/>
        <v>4.0821228084566175E-2</v>
      </c>
      <c r="AB652" s="2">
        <f t="shared" si="267"/>
        <v>4.7577626584847533E-3</v>
      </c>
      <c r="AC652" s="2">
        <f t="shared" si="267"/>
        <v>-1.2189024474149629E-2</v>
      </c>
      <c r="AD652" s="2">
        <f t="shared" si="267"/>
        <v>6.9522778075525584E-3</v>
      </c>
    </row>
    <row r="653" spans="1:30" x14ac:dyDescent="0.25">
      <c r="A653" s="8" t="s">
        <v>7</v>
      </c>
      <c r="B653" s="11" t="s">
        <v>43</v>
      </c>
      <c r="C653" s="11" t="s">
        <v>43</v>
      </c>
      <c r="D653" s="8">
        <v>1383</v>
      </c>
      <c r="E653" s="8">
        <v>2</v>
      </c>
      <c r="F653" s="2">
        <f t="shared" ref="F653:AD653" si="268">IF($E653=2,F$564+F$565*F445+F$566*F439,IF($E653=1,F$561+F$562*F445+F$563*F439,IF($E653=12,F$558+F$559*F445+F$560*F439,IF($E653=11,F$555+F$556*F445+F$557*F439,IF($E653=10,F$552+F$553*F445+F$554*F439,IF($E653=9,F$549+F$550*F445+F$551*F439,IF($E653=8,F$546+F$547*F445+F$548*F439,FALSE)))))))</f>
        <v>-3.6230548888078777E-3</v>
      </c>
      <c r="G653" s="2">
        <f t="shared" si="268"/>
        <v>-4.7913146742382257E-2</v>
      </c>
      <c r="H653" s="2">
        <f t="shared" si="268"/>
        <v>-1.0489623123965978E-2</v>
      </c>
      <c r="I653" s="2">
        <f t="shared" si="268"/>
        <v>-6.719069727317499E-3</v>
      </c>
      <c r="J653" s="2">
        <f t="shared" si="268"/>
        <v>-1.2095746158583926E-2</v>
      </c>
      <c r="K653" s="2">
        <f t="shared" si="268"/>
        <v>-8.5119018299653557E-3</v>
      </c>
      <c r="L653" s="2">
        <f t="shared" si="268"/>
        <v>-1.4526977323208269E-2</v>
      </c>
      <c r="M653" s="2">
        <f t="shared" si="268"/>
        <v>-8.4959888394323044E-3</v>
      </c>
      <c r="N653" s="2">
        <f t="shared" si="268"/>
        <v>-4.0663082423428483E-3</v>
      </c>
      <c r="O653" s="2">
        <f t="shared" si="268"/>
        <v>-1.7771873492450449E-2</v>
      </c>
      <c r="P653" s="2">
        <f t="shared" si="268"/>
        <v>-1.017714759977523E-2</v>
      </c>
      <c r="Q653" s="2">
        <f t="shared" si="268"/>
        <v>-1.5297650364278791E-2</v>
      </c>
      <c r="R653" s="2">
        <f t="shared" si="268"/>
        <v>-6.0807206545221738E-3</v>
      </c>
      <c r="S653" s="2">
        <f t="shared" si="268"/>
        <v>-8.2380413505096003E-3</v>
      </c>
      <c r="T653" s="2">
        <f t="shared" si="268"/>
        <v>-1.3867480811157424E-2</v>
      </c>
      <c r="U653" s="2">
        <f t="shared" si="268"/>
        <v>-9.8740640392606886E-3</v>
      </c>
      <c r="V653" s="2">
        <f t="shared" si="268"/>
        <v>-1.1055940516748223E-3</v>
      </c>
      <c r="W653" s="2">
        <f t="shared" si="268"/>
        <v>-1.1013644948226296E-2</v>
      </c>
      <c r="X653" s="2">
        <f t="shared" si="268"/>
        <v>1.8841014762620331E-2</v>
      </c>
      <c r="Y653" s="2">
        <f t="shared" si="268"/>
        <v>2.3380150892436832E-2</v>
      </c>
      <c r="Z653" s="2">
        <f t="shared" si="268"/>
        <v>1.4438418650196756E-3</v>
      </c>
      <c r="AA653" s="2">
        <f t="shared" si="268"/>
        <v>-1.0907902127545168E-2</v>
      </c>
      <c r="AB653" s="2">
        <f t="shared" si="268"/>
        <v>1.6706738056984801E-2</v>
      </c>
      <c r="AC653" s="2">
        <f t="shared" si="268"/>
        <v>-1.6136701820643255E-2</v>
      </c>
      <c r="AD653" s="2">
        <f t="shared" si="268"/>
        <v>-6.8999861600062239E-3</v>
      </c>
    </row>
    <row r="654" spans="1:30" x14ac:dyDescent="0.25">
      <c r="A654" s="8" t="s">
        <v>13</v>
      </c>
      <c r="B654" s="11" t="s">
        <v>43</v>
      </c>
      <c r="C654" s="11" t="s">
        <v>43</v>
      </c>
      <c r="D654" s="8">
        <v>1383</v>
      </c>
      <c r="E654" s="8">
        <v>8</v>
      </c>
      <c r="F654" s="2">
        <f t="shared" ref="F654:AD654" si="269">IF($E654=2,F$564+F$565*F446+F$566*F440,IF($E654=1,F$561+F$562*F446+F$563*F440,IF($E654=12,F$558+F$559*F446+F$560*F440,IF($E654=11,F$555+F$556*F446+F$557*F440,IF($E654=10,F$552+F$553*F446+F$554*F440,IF($E654=9,F$549+F$550*F446+F$551*F440,IF($E654=8,F$546+F$547*F446+F$548*F440,FALSE)))))))</f>
        <v>3.4015611619394578E-2</v>
      </c>
      <c r="G654" s="2">
        <f t="shared" si="269"/>
        <v>-1.906568568205395E-3</v>
      </c>
      <c r="H654" s="2">
        <f t="shared" si="269"/>
        <v>2.4961447810513491E-3</v>
      </c>
      <c r="I654" s="2">
        <f t="shared" si="269"/>
        <v>1.2233884778590162E-2</v>
      </c>
      <c r="J654" s="2">
        <f t="shared" si="269"/>
        <v>-2.8318308815217632E-3</v>
      </c>
      <c r="K654" s="2">
        <f t="shared" si="269"/>
        <v>-1.3420344273584109E-2</v>
      </c>
      <c r="L654" s="2">
        <f t="shared" si="269"/>
        <v>3.3640592104103903E-2</v>
      </c>
      <c r="M654" s="2">
        <f t="shared" si="269"/>
        <v>3.5760040578407239E-2</v>
      </c>
      <c r="N654" s="2">
        <f t="shared" si="269"/>
        <v>5.2761484695400158E-3</v>
      </c>
      <c r="O654" s="2">
        <f t="shared" si="269"/>
        <v>6.8936824806985514E-2</v>
      </c>
      <c r="P654" s="2">
        <f t="shared" si="269"/>
        <v>2.4942209510826912E-2</v>
      </c>
      <c r="Q654" s="2">
        <f t="shared" si="269"/>
        <v>1.9757811201302131E-2</v>
      </c>
      <c r="R654" s="2">
        <f t="shared" si="269"/>
        <v>-2.6119583229335153E-2</v>
      </c>
      <c r="S654" s="2">
        <f t="shared" si="269"/>
        <v>2.8634595129767217E-2</v>
      </c>
      <c r="T654" s="2">
        <f t="shared" si="269"/>
        <v>5.9248113888004375E-3</v>
      </c>
      <c r="U654" s="2">
        <f t="shared" si="269"/>
        <v>-7.1172152375604605E-3</v>
      </c>
      <c r="V654" s="2">
        <f t="shared" si="269"/>
        <v>2.8104828577245562E-2</v>
      </c>
      <c r="W654" s="2">
        <f t="shared" si="269"/>
        <v>4.133194772579956E-2</v>
      </c>
      <c r="X654" s="2">
        <f t="shared" si="269"/>
        <v>1.6962890168573875E-2</v>
      </c>
      <c r="Y654" s="2">
        <f t="shared" si="269"/>
        <v>-6.4052968418676776E-3</v>
      </c>
      <c r="Z654" s="2">
        <f t="shared" si="269"/>
        <v>1.208692927640001E-2</v>
      </c>
      <c r="AA654" s="2">
        <f t="shared" si="269"/>
        <v>7.0258176060559091E-2</v>
      </c>
      <c r="AB654" s="2">
        <f t="shared" si="269"/>
        <v>3.0467953066334281E-2</v>
      </c>
      <c r="AC654" s="2">
        <f t="shared" si="269"/>
        <v>5.6070747686185717E-3</v>
      </c>
      <c r="AD654" s="2">
        <f t="shared" si="269"/>
        <v>-6.1633358355511602E-3</v>
      </c>
    </row>
    <row r="655" spans="1:30" x14ac:dyDescent="0.25">
      <c r="A655" s="8" t="s">
        <v>12</v>
      </c>
      <c r="B655" s="11" t="s">
        <v>43</v>
      </c>
      <c r="C655" s="11" t="s">
        <v>43</v>
      </c>
      <c r="D655" s="8">
        <v>1383</v>
      </c>
      <c r="E655" s="8">
        <v>9</v>
      </c>
      <c r="F655" s="2">
        <f t="shared" ref="F655:AD655" si="270">IF($E655=2,F$564+F$565*F447+F$566*F441,IF($E655=1,F$561+F$562*F447+F$563*F441,IF($E655=12,F$558+F$559*F447+F$560*F441,IF($E655=11,F$555+F$556*F447+F$557*F441,IF($E655=10,F$552+F$553*F447+F$554*F441,IF($E655=9,F$549+F$550*F447+F$551*F441,IF($E655=8,F$546+F$547*F447+F$548*F441,FALSE)))))))</f>
        <v>6.6102532710478872E-3</v>
      </c>
      <c r="G655" s="2">
        <f t="shared" si="270"/>
        <v>1.5849539848872329E-2</v>
      </c>
      <c r="H655" s="2">
        <f t="shared" si="270"/>
        <v>6.1325113576141061E-3</v>
      </c>
      <c r="I655" s="2">
        <f t="shared" si="270"/>
        <v>-2.1928791272601229E-2</v>
      </c>
      <c r="J655" s="2">
        <f t="shared" si="270"/>
        <v>-9.4028591445579658E-3</v>
      </c>
      <c r="K655" s="2">
        <f t="shared" si="270"/>
        <v>-6.296454004999074E-3</v>
      </c>
      <c r="L655" s="2">
        <f t="shared" si="270"/>
        <v>-4.0756214973536615E-3</v>
      </c>
      <c r="M655" s="2">
        <f t="shared" si="270"/>
        <v>4.3028330600782747E-3</v>
      </c>
      <c r="N655" s="2">
        <f t="shared" si="270"/>
        <v>2.0788554598248819E-2</v>
      </c>
      <c r="O655" s="2">
        <f t="shared" si="270"/>
        <v>5.4299880075525846E-3</v>
      </c>
      <c r="P655" s="2">
        <f t="shared" si="270"/>
        <v>-2.8499364926133806E-3</v>
      </c>
      <c r="Q655" s="2">
        <f t="shared" si="270"/>
        <v>8.4266619965130737E-3</v>
      </c>
      <c r="R655" s="2">
        <f t="shared" si="270"/>
        <v>-2.6452285651442442E-3</v>
      </c>
      <c r="S655" s="2">
        <f t="shared" si="270"/>
        <v>9.7372556625775659E-3</v>
      </c>
      <c r="T655" s="2">
        <f t="shared" si="270"/>
        <v>4.0191911260877775E-2</v>
      </c>
      <c r="U655" s="2">
        <f t="shared" si="270"/>
        <v>-3.0442338605849724E-2</v>
      </c>
      <c r="V655" s="2">
        <f t="shared" si="270"/>
        <v>-6.3826150750626587E-2</v>
      </c>
      <c r="W655" s="2">
        <f t="shared" si="270"/>
        <v>-2.3553062081862912E-2</v>
      </c>
      <c r="X655" s="2">
        <f t="shared" si="270"/>
        <v>-1.3497082058477946E-3</v>
      </c>
      <c r="Y655" s="2">
        <f t="shared" si="270"/>
        <v>9.582517882619537E-3</v>
      </c>
      <c r="Z655" s="2">
        <f t="shared" si="270"/>
        <v>-5.2388742218685159E-3</v>
      </c>
      <c r="AA655" s="2">
        <f t="shared" si="270"/>
        <v>-0.14780942785239543</v>
      </c>
      <c r="AB655" s="2">
        <f t="shared" si="270"/>
        <v>-6.4715485349802091E-3</v>
      </c>
      <c r="AC655" s="2">
        <f t="shared" si="270"/>
        <v>-1.564837938605183E-2</v>
      </c>
      <c r="AD655" s="2">
        <f t="shared" si="270"/>
        <v>1.1735117712330606E-2</v>
      </c>
    </row>
    <row r="656" spans="1:30" x14ac:dyDescent="0.25">
      <c r="A656" s="8" t="s">
        <v>11</v>
      </c>
      <c r="B656" s="11" t="s">
        <v>43</v>
      </c>
      <c r="C656" s="11" t="s">
        <v>43</v>
      </c>
      <c r="D656" s="8">
        <v>1383</v>
      </c>
      <c r="E656" s="8">
        <v>10</v>
      </c>
      <c r="F656" s="2">
        <f t="shared" ref="F656:AD656" si="271">IF($E656=2,F$564+F$565*F448+F$566*F442,IF($E656=1,F$561+F$562*F448+F$563*F442,IF($E656=12,F$558+F$559*F448+F$560*F442,IF($E656=11,F$555+F$556*F448+F$557*F442,IF($E656=10,F$552+F$553*F448+F$554*F442,IF($E656=9,F$549+F$550*F448+F$551*F442,IF($E656=8,F$546+F$547*F448+F$548*F442,FALSE)))))))</f>
        <v>-8.5138852647764253E-3</v>
      </c>
      <c r="G656" s="2">
        <f t="shared" si="271"/>
        <v>3.0409894740350968E-3</v>
      </c>
      <c r="H656" s="2">
        <f t="shared" si="271"/>
        <v>-4.7367112596344383E-4</v>
      </c>
      <c r="I656" s="2">
        <f t="shared" si="271"/>
        <v>-3.8768954073366549E-3</v>
      </c>
      <c r="J656" s="2">
        <f t="shared" si="271"/>
        <v>3.1392312069596452E-2</v>
      </c>
      <c r="K656" s="2">
        <f t="shared" si="271"/>
        <v>1.4358299350990752E-2</v>
      </c>
      <c r="L656" s="2">
        <f t="shared" si="271"/>
        <v>-0.11625416711417684</v>
      </c>
      <c r="M656" s="2">
        <f t="shared" si="271"/>
        <v>-0.11957795231833798</v>
      </c>
      <c r="N656" s="2">
        <f t="shared" si="271"/>
        <v>-0.10660466020608333</v>
      </c>
      <c r="O656" s="2">
        <f t="shared" si="271"/>
        <v>-2.5535509941836336E-2</v>
      </c>
      <c r="P656" s="2">
        <f t="shared" si="271"/>
        <v>-1.3632242906474783E-2</v>
      </c>
      <c r="Q656" s="2">
        <f t="shared" si="271"/>
        <v>-6.3857242630178196E-2</v>
      </c>
      <c r="R656" s="2">
        <f t="shared" si="271"/>
        <v>2.8742372088081253E-3</v>
      </c>
      <c r="S656" s="2">
        <f t="shared" si="271"/>
        <v>-0.14747720991847735</v>
      </c>
      <c r="T656" s="2">
        <f t="shared" si="271"/>
        <v>-0.18640723862995451</v>
      </c>
      <c r="U656" s="2">
        <f t="shared" si="271"/>
        <v>-2.8878707632273327E-2</v>
      </c>
      <c r="V656" s="2">
        <f t="shared" si="271"/>
        <v>-0.2711484525788615</v>
      </c>
      <c r="W656" s="2">
        <f t="shared" si="271"/>
        <v>-9.0866644322537007E-2</v>
      </c>
      <c r="X656" s="2">
        <f t="shared" si="271"/>
        <v>-9.4822371716774934E-2</v>
      </c>
      <c r="Y656" s="2">
        <f t="shared" si="271"/>
        <v>-0.29038821124933356</v>
      </c>
      <c r="Z656" s="2">
        <f t="shared" si="271"/>
        <v>-0.11189865365065431</v>
      </c>
      <c r="AA656" s="2">
        <f t="shared" si="271"/>
        <v>-0.23404734463252239</v>
      </c>
      <c r="AB656" s="2">
        <f t="shared" si="271"/>
        <v>-0.19978540972021755</v>
      </c>
      <c r="AC656" s="2">
        <f t="shared" si="271"/>
        <v>-6.3221845612797631E-2</v>
      </c>
      <c r="AD656" s="2">
        <f t="shared" si="271"/>
        <v>-0.12754668589558241</v>
      </c>
    </row>
    <row r="657" spans="1:30" x14ac:dyDescent="0.25">
      <c r="A657" s="8" t="s">
        <v>10</v>
      </c>
      <c r="B657" s="11" t="s">
        <v>43</v>
      </c>
      <c r="C657" s="11" t="s">
        <v>43</v>
      </c>
      <c r="D657" s="8">
        <v>1383</v>
      </c>
      <c r="E657" s="8">
        <v>11</v>
      </c>
      <c r="F657" s="2">
        <f t="shared" ref="F657:AD657" si="272">IF($E657=2,F$564+F$565*F449+F$566*F443,IF($E657=1,F$561+F$562*F449+F$563*F443,IF($E657=12,F$558+F$559*F449+F$560*F443,IF($E657=11,F$555+F$556*F449+F$557*F443,IF($E657=10,F$552+F$553*F449+F$554*F443,IF($E657=9,F$549+F$550*F449+F$551*F443,IF($E657=8,F$546+F$547*F449+F$548*F443,FALSE)))))))</f>
        <v>1.2060330179339579E-2</v>
      </c>
      <c r="G657" s="2">
        <f t="shared" si="272"/>
        <v>1.7102921226019124E-2</v>
      </c>
      <c r="H657" s="2">
        <f t="shared" si="272"/>
        <v>2.0288771934886311E-2</v>
      </c>
      <c r="I657" s="2">
        <f t="shared" si="272"/>
        <v>5.6296525418200963E-3</v>
      </c>
      <c r="J657" s="2">
        <f t="shared" si="272"/>
        <v>2.0158064761637715E-2</v>
      </c>
      <c r="K657" s="2">
        <f t="shared" si="272"/>
        <v>3.622770483041253E-2</v>
      </c>
      <c r="L657" s="2">
        <f t="shared" si="272"/>
        <v>2.8755702630997693E-2</v>
      </c>
      <c r="M657" s="2">
        <f t="shared" si="272"/>
        <v>1.8412470738343855E-2</v>
      </c>
      <c r="N657" s="2">
        <f t="shared" si="272"/>
        <v>3.2876997523021007E-2</v>
      </c>
      <c r="O657" s="2">
        <f t="shared" si="272"/>
        <v>1.3484111136121109E-2</v>
      </c>
      <c r="P657" s="2">
        <f t="shared" si="272"/>
        <v>-3.9124415267792305E-3</v>
      </c>
      <c r="Q657" s="2">
        <f t="shared" si="272"/>
        <v>2.0963335684543956E-2</v>
      </c>
      <c r="R657" s="2">
        <f t="shared" si="272"/>
        <v>-5.2632060031551006E-3</v>
      </c>
      <c r="S657" s="2">
        <f t="shared" si="272"/>
        <v>4.1219817305742602E-3</v>
      </c>
      <c r="T657" s="2">
        <f t="shared" si="272"/>
        <v>1.382862725217141E-2</v>
      </c>
      <c r="U657" s="2">
        <f t="shared" si="272"/>
        <v>1.0199704825096724E-2</v>
      </c>
      <c r="V657" s="2">
        <f t="shared" si="272"/>
        <v>2.1952112089545717E-2</v>
      </c>
      <c r="W657" s="2">
        <f t="shared" si="272"/>
        <v>-1.1787778039055655E-2</v>
      </c>
      <c r="X657" s="2">
        <f t="shared" si="272"/>
        <v>3.2940404776877492E-2</v>
      </c>
      <c r="Y657" s="2">
        <f t="shared" si="272"/>
        <v>-2.5199120726430352E-2</v>
      </c>
      <c r="Z657" s="2">
        <f t="shared" si="272"/>
        <v>4.4072865721943126E-4</v>
      </c>
      <c r="AA657" s="2">
        <f t="shared" si="272"/>
        <v>2.120863329130555E-3</v>
      </c>
      <c r="AB657" s="2">
        <f t="shared" si="272"/>
        <v>-3.5310196350322419E-3</v>
      </c>
      <c r="AC657" s="2">
        <f t="shared" si="272"/>
        <v>3.2465236435627966E-2</v>
      </c>
      <c r="AD657" s="2">
        <f t="shared" si="272"/>
        <v>-1.63746529966503E-2</v>
      </c>
    </row>
    <row r="658" spans="1:30" x14ac:dyDescent="0.25">
      <c r="A658" s="8" t="s">
        <v>9</v>
      </c>
      <c r="B658" s="11" t="s">
        <v>43</v>
      </c>
      <c r="C658" s="11" t="s">
        <v>43</v>
      </c>
      <c r="D658" s="8">
        <v>1383</v>
      </c>
      <c r="E658" s="8">
        <v>12</v>
      </c>
      <c r="F658" s="2">
        <f t="shared" ref="F658:AD658" si="273">IF($E658=2,F$564+F$565*F450+F$566*F444,IF($E658=1,F$561+F$562*F450+F$563*F444,IF($E658=12,F$558+F$559*F450+F$560*F444,IF($E658=11,F$555+F$556*F450+F$557*F444,IF($E658=10,F$552+F$553*F450+F$554*F444,IF($E658=9,F$549+F$550*F450+F$551*F444,IF($E658=8,F$546+F$547*F450+F$548*F444,FALSE)))))))</f>
        <v>-1.1864001130232019E-2</v>
      </c>
      <c r="G658" s="2">
        <f t="shared" si="273"/>
        <v>7.0293191277732286E-4</v>
      </c>
      <c r="H658" s="2">
        <f t="shared" si="273"/>
        <v>-1.6698616841486075E-2</v>
      </c>
      <c r="I658" s="2">
        <f t="shared" si="273"/>
        <v>-2.055677792195932E-2</v>
      </c>
      <c r="J658" s="2">
        <f t="shared" si="273"/>
        <v>2.557147276050626E-3</v>
      </c>
      <c r="K658" s="2">
        <f t="shared" si="273"/>
        <v>-1.0675720663430912E-2</v>
      </c>
      <c r="L658" s="2">
        <f t="shared" si="273"/>
        <v>-8.0140704345895777E-3</v>
      </c>
      <c r="M658" s="2">
        <f t="shared" si="273"/>
        <v>1.3804638300384788E-2</v>
      </c>
      <c r="N658" s="2">
        <f t="shared" si="273"/>
        <v>-1.3632811685941363E-2</v>
      </c>
      <c r="O658" s="2">
        <f t="shared" si="273"/>
        <v>-7.0394174059177222E-2</v>
      </c>
      <c r="P658" s="2">
        <f t="shared" si="273"/>
        <v>-3.6636610436532178E-2</v>
      </c>
      <c r="Q658" s="2">
        <f t="shared" si="273"/>
        <v>-6.3621767493729376E-3</v>
      </c>
      <c r="R658" s="2">
        <f t="shared" si="273"/>
        <v>-4.6412644965540303E-2</v>
      </c>
      <c r="S658" s="2">
        <f t="shared" si="273"/>
        <v>-9.9052598985498591E-3</v>
      </c>
      <c r="T658" s="2">
        <f t="shared" si="273"/>
        <v>-1.6906634258038761E-2</v>
      </c>
      <c r="U658" s="2">
        <f t="shared" si="273"/>
        <v>-5.7516223707334203E-2</v>
      </c>
      <c r="V658" s="2">
        <f t="shared" si="273"/>
        <v>-1.7619724309546298E-2</v>
      </c>
      <c r="W658" s="2">
        <f t="shared" si="273"/>
        <v>-2.3396510803682283E-2</v>
      </c>
      <c r="X658" s="2">
        <f t="shared" si="273"/>
        <v>-3.227381713332679E-2</v>
      </c>
      <c r="Y658" s="2">
        <f t="shared" si="273"/>
        <v>-1.8980897150243904E-2</v>
      </c>
      <c r="Z658" s="2">
        <f t="shared" si="273"/>
        <v>-1.7680063961165469E-2</v>
      </c>
      <c r="AA658" s="2">
        <f t="shared" si="273"/>
        <v>-3.8840132221049026E-3</v>
      </c>
      <c r="AB658" s="2">
        <f t="shared" si="273"/>
        <v>-3.426216345703266E-2</v>
      </c>
      <c r="AC658" s="2">
        <f t="shared" si="273"/>
        <v>-3.5428356272009673E-2</v>
      </c>
      <c r="AD658" s="2">
        <f t="shared" si="273"/>
        <v>-1.0755987875791177E-2</v>
      </c>
    </row>
    <row r="659" spans="1:30" x14ac:dyDescent="0.25">
      <c r="A659" s="8" t="s">
        <v>8</v>
      </c>
      <c r="B659" s="11" t="s">
        <v>43</v>
      </c>
      <c r="C659" s="11" t="s">
        <v>43</v>
      </c>
      <c r="D659" s="8">
        <v>1384</v>
      </c>
      <c r="E659" s="8">
        <v>1</v>
      </c>
      <c r="F659" s="2">
        <f t="shared" ref="F659:AD659" si="274">IF($E659=2,F$564+F$565*F451+F$566*F445,IF($E659=1,F$561+F$562*F451+F$563*F445,IF($E659=12,F$558+F$559*F451+F$560*F445,IF($E659=11,F$555+F$556*F451+F$557*F445,IF($E659=10,F$552+F$553*F451+F$554*F445,IF($E659=9,F$549+F$550*F451+F$551*F445,IF($E659=8,F$546+F$547*F451+F$548*F445,FALSE)))))))</f>
        <v>-6.9823590226960799E-3</v>
      </c>
      <c r="G659" s="2">
        <f t="shared" si="274"/>
        <v>-4.7527662903573853E-2</v>
      </c>
      <c r="H659" s="2">
        <f t="shared" si="274"/>
        <v>-2.4527074300715747E-2</v>
      </c>
      <c r="I659" s="2">
        <f t="shared" si="274"/>
        <v>-7.9971204260239591E-3</v>
      </c>
      <c r="J659" s="2">
        <f t="shared" si="274"/>
        <v>-5.3684300771879676E-2</v>
      </c>
      <c r="K659" s="2">
        <f t="shared" si="274"/>
        <v>-2.4786465968079607E-2</v>
      </c>
      <c r="L659" s="2">
        <f t="shared" si="274"/>
        <v>-7.8548557105929014E-3</v>
      </c>
      <c r="M659" s="2">
        <f t="shared" si="274"/>
        <v>-1.6272083278578067E-2</v>
      </c>
      <c r="N659" s="2">
        <f t="shared" si="274"/>
        <v>-4.2318970948919524E-2</v>
      </c>
      <c r="O659" s="2">
        <f t="shared" si="274"/>
        <v>-3.470431466811514E-2</v>
      </c>
      <c r="P659" s="2">
        <f t="shared" si="274"/>
        <v>-3.5438401716390393E-2</v>
      </c>
      <c r="Q659" s="2">
        <f t="shared" si="274"/>
        <v>-5.5551684137184164E-2</v>
      </c>
      <c r="R659" s="2">
        <f t="shared" si="274"/>
        <v>-2.7532473619404224E-3</v>
      </c>
      <c r="S659" s="2">
        <f t="shared" si="274"/>
        <v>-2.3728953160880965E-2</v>
      </c>
      <c r="T659" s="2">
        <f t="shared" si="274"/>
        <v>3.3606393913013767E-2</v>
      </c>
      <c r="U659" s="2">
        <f t="shared" si="274"/>
        <v>-1.6230559180592217E-2</v>
      </c>
      <c r="V659" s="2">
        <f t="shared" si="274"/>
        <v>-0.15147786603741531</v>
      </c>
      <c r="W659" s="2">
        <f t="shared" si="274"/>
        <v>-6.8718353594591159E-3</v>
      </c>
      <c r="X659" s="2">
        <f t="shared" si="274"/>
        <v>-1.7457844951074736E-2</v>
      </c>
      <c r="Y659" s="2">
        <f t="shared" si="274"/>
        <v>3.9845732647604104E-2</v>
      </c>
      <c r="Z659" s="2">
        <f t="shared" si="274"/>
        <v>3.3913038996051033E-2</v>
      </c>
      <c r="AA659" s="2">
        <f t="shared" si="274"/>
        <v>-6.8976623098718784E-2</v>
      </c>
      <c r="AB659" s="2">
        <f t="shared" si="274"/>
        <v>-1.7118843863205075E-2</v>
      </c>
      <c r="AC659" s="2">
        <f t="shared" si="274"/>
        <v>-1.905608811472511E-2</v>
      </c>
      <c r="AD659" s="2">
        <f t="shared" si="274"/>
        <v>-1.8455508219628967E-2</v>
      </c>
    </row>
    <row r="660" spans="1:30" x14ac:dyDescent="0.25">
      <c r="A660" s="8" t="s">
        <v>7</v>
      </c>
      <c r="B660" s="11" t="s">
        <v>43</v>
      </c>
      <c r="C660" s="11" t="s">
        <v>43</v>
      </c>
      <c r="D660" s="8">
        <v>1384</v>
      </c>
      <c r="E660" s="8">
        <v>2</v>
      </c>
      <c r="F660" s="2">
        <f t="shared" ref="F660:AD660" si="275">IF($E660=2,F$564+F$565*F452+F$566*F446,IF($E660=1,F$561+F$562*F452+F$563*F446,IF($E660=12,F$558+F$559*F452+F$560*F446,IF($E660=11,F$555+F$556*F452+F$557*F446,IF($E660=10,F$552+F$553*F452+F$554*F446,IF($E660=9,F$549+F$550*F452+F$551*F446,IF($E660=8,F$546+F$547*F452+F$548*F446,FALSE)))))))</f>
        <v>2.5575917365566313E-4</v>
      </c>
      <c r="G660" s="2">
        <f t="shared" si="275"/>
        <v>1.3456391117346617E-2</v>
      </c>
      <c r="H660" s="2">
        <f t="shared" si="275"/>
        <v>-1.7516561123476982E-2</v>
      </c>
      <c r="I660" s="2">
        <f t="shared" si="275"/>
        <v>-7.5265025825833089E-3</v>
      </c>
      <c r="J660" s="2">
        <f t="shared" si="275"/>
        <v>-1.3729410308548941E-2</v>
      </c>
      <c r="K660" s="2">
        <f t="shared" si="275"/>
        <v>-1.9155491554350968E-2</v>
      </c>
      <c r="L660" s="2">
        <f t="shared" si="275"/>
        <v>-1.8984069099143512E-2</v>
      </c>
      <c r="M660" s="2">
        <f t="shared" si="275"/>
        <v>-2.5110666056633393E-2</v>
      </c>
      <c r="N660" s="2">
        <f t="shared" si="275"/>
        <v>-1.7996004711579545E-2</v>
      </c>
      <c r="O660" s="2">
        <f t="shared" si="275"/>
        <v>-2.2709041741755483E-2</v>
      </c>
      <c r="P660" s="2">
        <f t="shared" si="275"/>
        <v>-2.6617882649082811E-2</v>
      </c>
      <c r="Q660" s="2">
        <f t="shared" si="275"/>
        <v>-2.093159082917026E-2</v>
      </c>
      <c r="R660" s="2">
        <f t="shared" si="275"/>
        <v>-3.6231447103488877E-2</v>
      </c>
      <c r="S660" s="2">
        <f t="shared" si="275"/>
        <v>-8.8209471056220623E-4</v>
      </c>
      <c r="T660" s="2">
        <f t="shared" si="275"/>
        <v>-1.745213730435366E-2</v>
      </c>
      <c r="U660" s="2">
        <f t="shared" si="275"/>
        <v>-5.4304708120827723E-3</v>
      </c>
      <c r="V660" s="2">
        <f t="shared" si="275"/>
        <v>-1.6922791793650674E-3</v>
      </c>
      <c r="W660" s="2">
        <f t="shared" si="275"/>
        <v>4.6140426347780058E-3</v>
      </c>
      <c r="X660" s="2">
        <f t="shared" si="275"/>
        <v>-2.6069773833595881E-2</v>
      </c>
      <c r="Y660" s="2">
        <f t="shared" si="275"/>
        <v>-2.347674704824048E-2</v>
      </c>
      <c r="Z660" s="2">
        <f t="shared" si="275"/>
        <v>-1.0441110053478704E-2</v>
      </c>
      <c r="AA660" s="2">
        <f t="shared" si="275"/>
        <v>6.9051888354684796E-3</v>
      </c>
      <c r="AB660" s="2">
        <f t="shared" si="275"/>
        <v>-1.8348014667299146E-2</v>
      </c>
      <c r="AC660" s="2">
        <f t="shared" si="275"/>
        <v>-2.9307513699673542E-4</v>
      </c>
      <c r="AD660" s="2">
        <f t="shared" si="275"/>
        <v>-7.1261085475178062E-3</v>
      </c>
    </row>
    <row r="661" spans="1:30" x14ac:dyDescent="0.25">
      <c r="A661" s="8" t="s">
        <v>13</v>
      </c>
      <c r="B661" s="11" t="s">
        <v>43</v>
      </c>
      <c r="C661" s="11" t="s">
        <v>43</v>
      </c>
      <c r="D661" s="8">
        <v>1384</v>
      </c>
      <c r="E661" s="8">
        <v>8</v>
      </c>
      <c r="F661" s="2">
        <f t="shared" ref="F661:AD661" si="276">IF($E661=2,F$564+F$565*F453+F$566*F447,IF($E661=1,F$561+F$562*F453+F$563*F447,IF($E661=12,F$558+F$559*F453+F$560*F447,IF($E661=11,F$555+F$556*F453+F$557*F447,IF($E661=10,F$552+F$553*F453+F$554*F447,IF($E661=9,F$549+F$550*F453+F$551*F447,IF($E661=8,F$546+F$547*F453+F$548*F447,FALSE)))))))</f>
        <v>-1.3937279663005384E-2</v>
      </c>
      <c r="G661" s="2">
        <f t="shared" si="276"/>
        <v>4.7884929617434836E-3</v>
      </c>
      <c r="H661" s="2">
        <f t="shared" si="276"/>
        <v>-1.3692764947174705E-2</v>
      </c>
      <c r="I661" s="2">
        <f t="shared" si="276"/>
        <v>-2.8018970608546384E-2</v>
      </c>
      <c r="J661" s="2">
        <f t="shared" si="276"/>
        <v>7.1125363490919021E-3</v>
      </c>
      <c r="K661" s="2">
        <f t="shared" si="276"/>
        <v>1.400351815417774E-2</v>
      </c>
      <c r="L661" s="2">
        <f t="shared" si="276"/>
        <v>9.2378712276355527E-3</v>
      </c>
      <c r="M661" s="2">
        <f t="shared" si="276"/>
        <v>-3.0815818953982266E-2</v>
      </c>
      <c r="N661" s="2">
        <f t="shared" si="276"/>
        <v>5.0124310580693084E-3</v>
      </c>
      <c r="O661" s="2">
        <f t="shared" si="276"/>
        <v>-2.7125097816788468E-2</v>
      </c>
      <c r="P661" s="2">
        <f t="shared" si="276"/>
        <v>1.3214519180364183E-2</v>
      </c>
      <c r="Q661" s="2">
        <f t="shared" si="276"/>
        <v>1.31030746518632E-2</v>
      </c>
      <c r="R661" s="2">
        <f t="shared" si="276"/>
        <v>1.8994416201527618E-2</v>
      </c>
      <c r="S661" s="2">
        <f t="shared" si="276"/>
        <v>-2.3026429009306119E-2</v>
      </c>
      <c r="T661" s="2">
        <f t="shared" si="276"/>
        <v>1.5134992978878065E-2</v>
      </c>
      <c r="U661" s="2">
        <f t="shared" si="276"/>
        <v>1.368353942539367E-2</v>
      </c>
      <c r="V661" s="2">
        <f t="shared" si="276"/>
        <v>1.750837961848855E-2</v>
      </c>
      <c r="W661" s="2">
        <f t="shared" si="276"/>
        <v>-3.6714171996501737E-4</v>
      </c>
      <c r="X661" s="2">
        <f t="shared" si="276"/>
        <v>7.8739756976806789E-3</v>
      </c>
      <c r="Y661" s="2">
        <f t="shared" si="276"/>
        <v>1.8437770594181629E-4</v>
      </c>
      <c r="Z661" s="2">
        <f t="shared" si="276"/>
        <v>8.5248554439614297E-3</v>
      </c>
      <c r="AA661" s="2">
        <f t="shared" si="276"/>
        <v>-7.6648311313328638E-2</v>
      </c>
      <c r="AB661" s="2">
        <f t="shared" si="276"/>
        <v>2.7371180462276039E-2</v>
      </c>
      <c r="AC661" s="2">
        <f t="shared" si="276"/>
        <v>4.5635390688512509E-2</v>
      </c>
      <c r="AD661" s="2">
        <f t="shared" si="276"/>
        <v>4.1975571461286477E-2</v>
      </c>
    </row>
    <row r="662" spans="1:30" x14ac:dyDescent="0.25">
      <c r="A662" s="8" t="s">
        <v>12</v>
      </c>
      <c r="B662" s="11" t="s">
        <v>43</v>
      </c>
      <c r="C662" s="11" t="s">
        <v>43</v>
      </c>
      <c r="D662" s="8">
        <v>1384</v>
      </c>
      <c r="E662" s="8">
        <v>9</v>
      </c>
      <c r="F662" s="2">
        <f t="shared" ref="F662:AD662" si="277">IF($E662=2,F$564+F$565*F454+F$566*F448,IF($E662=1,F$561+F$562*F454+F$563*F448,IF($E662=12,F$558+F$559*F454+F$560*F448,IF($E662=11,F$555+F$556*F454+F$557*F448,IF($E662=10,F$552+F$553*F454+F$554*F448,IF($E662=9,F$549+F$550*F454+F$551*F448,IF($E662=8,F$546+F$547*F454+F$548*F448,FALSE)))))))</f>
        <v>1.0359979374706476E-2</v>
      </c>
      <c r="G662" s="2">
        <f t="shared" si="277"/>
        <v>4.0660111748615328E-2</v>
      </c>
      <c r="H662" s="2">
        <f t="shared" si="277"/>
        <v>3.6595196785216113E-3</v>
      </c>
      <c r="I662" s="2">
        <f t="shared" si="277"/>
        <v>-7.0110598295235948E-3</v>
      </c>
      <c r="J662" s="2">
        <f t="shared" si="277"/>
        <v>8.8330609973075215E-3</v>
      </c>
      <c r="K662" s="2">
        <f t="shared" si="277"/>
        <v>2.6100617582972045E-2</v>
      </c>
      <c r="L662" s="2">
        <f t="shared" si="277"/>
        <v>-2.5138949113242166E-2</v>
      </c>
      <c r="M662" s="2">
        <f t="shared" si="277"/>
        <v>7.23333324940137E-3</v>
      </c>
      <c r="N662" s="2">
        <f t="shared" si="277"/>
        <v>-2.6310344284076286E-2</v>
      </c>
      <c r="O662" s="2">
        <f t="shared" si="277"/>
        <v>3.4089595639062845E-2</v>
      </c>
      <c r="P662" s="2">
        <f t="shared" si="277"/>
        <v>-1.6538675698695021E-2</v>
      </c>
      <c r="Q662" s="2">
        <f t="shared" si="277"/>
        <v>-3.9152184622169461E-2</v>
      </c>
      <c r="R662" s="2">
        <f t="shared" si="277"/>
        <v>-2.44246871102053E-2</v>
      </c>
      <c r="S662" s="2">
        <f t="shared" si="277"/>
        <v>1.3213766097176192E-2</v>
      </c>
      <c r="T662" s="2">
        <f t="shared" si="277"/>
        <v>1.5781752157476972E-2</v>
      </c>
      <c r="U662" s="2">
        <f t="shared" si="277"/>
        <v>-1.7919022837016147E-2</v>
      </c>
      <c r="V662" s="2">
        <f t="shared" si="277"/>
        <v>-4.9472603589123421E-2</v>
      </c>
      <c r="W662" s="2">
        <f t="shared" si="277"/>
        <v>2.9180844874964518E-2</v>
      </c>
      <c r="X662" s="2">
        <f t="shared" si="277"/>
        <v>-1.7937749292967181E-2</v>
      </c>
      <c r="Y662" s="2">
        <f t="shared" si="277"/>
        <v>1.5740324799165744E-2</v>
      </c>
      <c r="Z662" s="2">
        <f t="shared" si="277"/>
        <v>-8.1541585225102554E-3</v>
      </c>
      <c r="AA662" s="2">
        <f t="shared" si="277"/>
        <v>-5.6899732553876883E-2</v>
      </c>
      <c r="AB662" s="2">
        <f t="shared" si="277"/>
        <v>-1.2882137326796304E-3</v>
      </c>
      <c r="AC662" s="2">
        <f t="shared" si="277"/>
        <v>-6.6489683345460543E-2</v>
      </c>
      <c r="AD662" s="2">
        <f t="shared" si="277"/>
        <v>-2.8677254900443021E-2</v>
      </c>
    </row>
    <row r="663" spans="1:30" x14ac:dyDescent="0.25">
      <c r="A663" s="8" t="s">
        <v>11</v>
      </c>
      <c r="B663" s="11" t="s">
        <v>43</v>
      </c>
      <c r="C663" s="11" t="s">
        <v>43</v>
      </c>
      <c r="D663" s="8">
        <v>1384</v>
      </c>
      <c r="E663" s="8">
        <v>10</v>
      </c>
      <c r="F663" s="2">
        <f t="shared" ref="F663:AD663" si="278">IF($E663=2,F$564+F$565*F455+F$566*F449,IF($E663=1,F$561+F$562*F455+F$563*F449,IF($E663=12,F$558+F$559*F455+F$560*F449,IF($E663=11,F$555+F$556*F455+F$557*F449,IF($E663=10,F$552+F$553*F455+F$554*F449,IF($E663=9,F$549+F$550*F455+F$551*F449,IF($E663=8,F$546+F$547*F455+F$548*F449,FALSE)))))))</f>
        <v>-1.2043444900076522E-2</v>
      </c>
      <c r="G663" s="2">
        <f t="shared" si="278"/>
        <v>-1.5021201759214405E-2</v>
      </c>
      <c r="H663" s="2">
        <f t="shared" si="278"/>
        <v>-1.0131996554028371E-2</v>
      </c>
      <c r="I663" s="2">
        <f t="shared" si="278"/>
        <v>-3.4077021647147981E-3</v>
      </c>
      <c r="J663" s="2">
        <f t="shared" si="278"/>
        <v>1.088160791071828E-2</v>
      </c>
      <c r="K663" s="2">
        <f t="shared" si="278"/>
        <v>-1.1498046459223449E-2</v>
      </c>
      <c r="L663" s="2">
        <f t="shared" si="278"/>
        <v>-4.7442227232929221E-2</v>
      </c>
      <c r="M663" s="2">
        <f t="shared" si="278"/>
        <v>-2.2699323531600389E-2</v>
      </c>
      <c r="N663" s="2">
        <f t="shared" si="278"/>
        <v>-6.7145711617288217E-2</v>
      </c>
      <c r="O663" s="2">
        <f t="shared" si="278"/>
        <v>-2.3365300734171583E-2</v>
      </c>
      <c r="P663" s="2">
        <f t="shared" si="278"/>
        <v>-3.1802009477903341E-2</v>
      </c>
      <c r="Q663" s="2">
        <f t="shared" si="278"/>
        <v>-4.4145965788705541E-2</v>
      </c>
      <c r="R663" s="2">
        <f t="shared" si="278"/>
        <v>-3.0967138277282414E-2</v>
      </c>
      <c r="S663" s="2">
        <f t="shared" si="278"/>
        <v>-7.107448842248057E-2</v>
      </c>
      <c r="T663" s="2">
        <f t="shared" si="278"/>
        <v>-0.1076243270823635</v>
      </c>
      <c r="U663" s="2">
        <f t="shared" si="278"/>
        <v>-2.9513744349046321E-2</v>
      </c>
      <c r="V663" s="2">
        <f t="shared" si="278"/>
        <v>-6.4006830579022192E-2</v>
      </c>
      <c r="W663" s="2">
        <f t="shared" si="278"/>
        <v>-4.3651154082273921E-2</v>
      </c>
      <c r="X663" s="2">
        <f t="shared" si="278"/>
        <v>-6.9650587951537113E-2</v>
      </c>
      <c r="Y663" s="2">
        <f t="shared" si="278"/>
        <v>-0.16626082213601157</v>
      </c>
      <c r="Z663" s="2">
        <f t="shared" si="278"/>
        <v>-3.1591782640216892E-2</v>
      </c>
      <c r="AA663" s="2">
        <f t="shared" si="278"/>
        <v>-3.1625719979287335E-2</v>
      </c>
      <c r="AB663" s="2">
        <f t="shared" si="278"/>
        <v>-9.593856648855642E-2</v>
      </c>
      <c r="AC663" s="2">
        <f t="shared" si="278"/>
        <v>-9.3574802555196318E-2</v>
      </c>
      <c r="AD663" s="2">
        <f t="shared" si="278"/>
        <v>-7.5993330633084277E-2</v>
      </c>
    </row>
    <row r="664" spans="1:30" x14ac:dyDescent="0.25">
      <c r="A664" s="8" t="s">
        <v>10</v>
      </c>
      <c r="B664" s="11" t="s">
        <v>43</v>
      </c>
      <c r="C664" s="11" t="s">
        <v>43</v>
      </c>
      <c r="D664" s="8">
        <v>1384</v>
      </c>
      <c r="E664" s="8">
        <v>11</v>
      </c>
      <c r="F664" s="2">
        <f t="shared" ref="F664:AD664" si="279">IF($E664=2,F$564+F$565*F456+F$566*F450,IF($E664=1,F$561+F$562*F456+F$563*F450,IF($E664=12,F$558+F$559*F456+F$560*F450,IF($E664=11,F$555+F$556*F456+F$557*F450,IF($E664=10,F$552+F$553*F456+F$554*F450,IF($E664=9,F$549+F$550*F456+F$551*F450,IF($E664=8,F$546+F$547*F456+F$548*F450,FALSE)))))))</f>
        <v>9.2504585648408438E-2</v>
      </c>
      <c r="G664" s="2">
        <f t="shared" si="279"/>
        <v>2.6024902132699222E-2</v>
      </c>
      <c r="H664" s="2">
        <f t="shared" si="279"/>
        <v>0.10402619686465264</v>
      </c>
      <c r="I664" s="2">
        <f t="shared" si="279"/>
        <v>4.8114678153311038E-2</v>
      </c>
      <c r="J664" s="2">
        <f t="shared" si="279"/>
        <v>9.6473450319257123E-2</v>
      </c>
      <c r="K664" s="2">
        <f t="shared" si="279"/>
        <v>0.11318164806905953</v>
      </c>
      <c r="L664" s="2">
        <f t="shared" si="279"/>
        <v>9.8275183684657555E-2</v>
      </c>
      <c r="M664" s="2">
        <f t="shared" si="279"/>
        <v>5.9528260249630927E-2</v>
      </c>
      <c r="N664" s="2">
        <f t="shared" si="279"/>
        <v>5.593490746979609E-2</v>
      </c>
      <c r="O664" s="2">
        <f t="shared" si="279"/>
        <v>5.7532352538860274E-3</v>
      </c>
      <c r="P664" s="2">
        <f t="shared" si="279"/>
        <v>-1.8318104891469288E-3</v>
      </c>
      <c r="Q664" s="2">
        <f t="shared" si="279"/>
        <v>4.0447747279076081E-2</v>
      </c>
      <c r="R664" s="2">
        <f t="shared" si="279"/>
        <v>6.5538322334922419E-3</v>
      </c>
      <c r="S664" s="2">
        <f t="shared" si="279"/>
        <v>1.6430661552943544E-2</v>
      </c>
      <c r="T664" s="2">
        <f t="shared" si="279"/>
        <v>2.8331040838280572E-2</v>
      </c>
      <c r="U664" s="2">
        <f t="shared" si="279"/>
        <v>2.1795359576021456E-2</v>
      </c>
      <c r="V664" s="2">
        <f t="shared" si="279"/>
        <v>-1.0379940707242914E-3</v>
      </c>
      <c r="W664" s="2">
        <f t="shared" si="279"/>
        <v>-6.258071719066627E-3</v>
      </c>
      <c r="X664" s="2">
        <f t="shared" si="279"/>
        <v>5.751437661001093E-2</v>
      </c>
      <c r="Y664" s="2">
        <f t="shared" si="279"/>
        <v>-2.9877438507284006E-2</v>
      </c>
      <c r="Z664" s="2">
        <f t="shared" si="279"/>
        <v>1.2095144847513613E-2</v>
      </c>
      <c r="AA664" s="2">
        <f t="shared" si="279"/>
        <v>-6.5683931222649636E-2</v>
      </c>
      <c r="AB664" s="2">
        <f t="shared" si="279"/>
        <v>-7.4752181952216831E-3</v>
      </c>
      <c r="AC664" s="2">
        <f t="shared" si="279"/>
        <v>3.4497945349176093E-2</v>
      </c>
      <c r="AD664" s="2">
        <f t="shared" si="279"/>
        <v>-2.5445685578598366E-2</v>
      </c>
    </row>
    <row r="665" spans="1:30" x14ac:dyDescent="0.25">
      <c r="A665" s="8" t="s">
        <v>9</v>
      </c>
      <c r="B665" s="11" t="s">
        <v>43</v>
      </c>
      <c r="C665" s="11" t="s">
        <v>43</v>
      </c>
      <c r="D665" s="8">
        <v>1384</v>
      </c>
      <c r="E665" s="8">
        <v>12</v>
      </c>
      <c r="F665" s="2">
        <f t="shared" ref="F665:AD665" si="280">IF($E665=2,F$564+F$565*F457+F$566*F451,IF($E665=1,F$561+F$562*F457+F$563*F451,IF($E665=12,F$558+F$559*F457+F$560*F451,IF($E665=11,F$555+F$556*F457+F$557*F451,IF($E665=10,F$552+F$553*F457+F$554*F451,IF($E665=9,F$549+F$550*F457+F$551*F451,IF($E665=8,F$546+F$547*F457+F$548*F451,FALSE)))))))</f>
        <v>-6.2641975635327335E-2</v>
      </c>
      <c r="G665" s="2">
        <f t="shared" si="280"/>
        <v>-2.0447261588692124E-2</v>
      </c>
      <c r="H665" s="2">
        <f t="shared" si="280"/>
        <v>-2.2322310695234524E-2</v>
      </c>
      <c r="I665" s="2">
        <f t="shared" si="280"/>
        <v>-5.872659528309121E-3</v>
      </c>
      <c r="J665" s="2">
        <f t="shared" si="280"/>
        <v>-5.7934402779451159E-2</v>
      </c>
      <c r="K665" s="2">
        <f t="shared" si="280"/>
        <v>-4.6756235059153869E-2</v>
      </c>
      <c r="L665" s="2">
        <f t="shared" si="280"/>
        <v>-3.1694455483461018E-2</v>
      </c>
      <c r="M665" s="2">
        <f t="shared" si="280"/>
        <v>-7.2300287576300665E-2</v>
      </c>
      <c r="N665" s="2">
        <f t="shared" si="280"/>
        <v>-4.6532540195775678E-3</v>
      </c>
      <c r="O665" s="2">
        <f t="shared" si="280"/>
        <v>0.16488349586722761</v>
      </c>
      <c r="P665" s="2">
        <f t="shared" si="280"/>
        <v>8.8838486114313997E-2</v>
      </c>
      <c r="Q665" s="2">
        <f t="shared" si="280"/>
        <v>-5.0539099889699061E-2</v>
      </c>
      <c r="R665" s="2">
        <f t="shared" si="280"/>
        <v>4.990488377088706E-2</v>
      </c>
      <c r="S665" s="2">
        <f t="shared" si="280"/>
        <v>-8.2438994713169816E-2</v>
      </c>
      <c r="T665" s="2">
        <f t="shared" si="280"/>
        <v>1.0278800952477607E-2</v>
      </c>
      <c r="U665" s="2">
        <f t="shared" si="280"/>
        <v>5.4704930952770792E-2</v>
      </c>
      <c r="V665" s="2">
        <f t="shared" si="280"/>
        <v>2.4045985410196508E-2</v>
      </c>
      <c r="W665" s="2">
        <f t="shared" si="280"/>
        <v>9.7774162569580977E-3</v>
      </c>
      <c r="X665" s="2">
        <f t="shared" si="280"/>
        <v>2.9917346451397563E-2</v>
      </c>
      <c r="Y665" s="2">
        <f t="shared" si="280"/>
        <v>3.5658208512366861E-3</v>
      </c>
      <c r="Z665" s="2">
        <f t="shared" si="280"/>
        <v>6.6274377190398935E-3</v>
      </c>
      <c r="AA665" s="2">
        <f t="shared" si="280"/>
        <v>-5.0575382827880485E-3</v>
      </c>
      <c r="AB665" s="2">
        <f t="shared" si="280"/>
        <v>-3.0715266276254136E-2</v>
      </c>
      <c r="AC665" s="2">
        <f t="shared" si="280"/>
        <v>5.5814952578690166E-2</v>
      </c>
      <c r="AD665" s="2">
        <f t="shared" si="280"/>
        <v>-3.38898162436513E-3</v>
      </c>
    </row>
    <row r="666" spans="1:30" x14ac:dyDescent="0.25">
      <c r="A666" s="8" t="s">
        <v>8</v>
      </c>
      <c r="B666" s="11" t="s">
        <v>43</v>
      </c>
      <c r="C666" s="11" t="s">
        <v>43</v>
      </c>
      <c r="D666" s="8">
        <v>1385</v>
      </c>
      <c r="E666" s="8">
        <v>1</v>
      </c>
      <c r="F666" s="2">
        <f t="shared" ref="F666:AD666" si="281">IF($E666=2,F$564+F$565*F458+F$566*F452,IF($E666=1,F$561+F$562*F458+F$563*F452,IF($E666=12,F$558+F$559*F458+F$560*F452,IF($E666=11,F$555+F$556*F458+F$557*F452,IF($E666=10,F$552+F$553*F458+F$554*F452,IF($E666=9,F$549+F$550*F458+F$551*F452,IF($E666=8,F$546+F$547*F458+F$548*F452,FALSE)))))))</f>
        <v>6.4173641112846439E-3</v>
      </c>
      <c r="G666" s="2">
        <f t="shared" si="281"/>
        <v>3.5949509708194008E-2</v>
      </c>
      <c r="H666" s="2">
        <f t="shared" si="281"/>
        <v>1.6777543336396025E-2</v>
      </c>
      <c r="I666" s="2">
        <f t="shared" si="281"/>
        <v>1.1960916654873222E-2</v>
      </c>
      <c r="J666" s="2">
        <f t="shared" si="281"/>
        <v>3.3186471281632011E-2</v>
      </c>
      <c r="K666" s="2">
        <f t="shared" si="281"/>
        <v>2.3463566781022394E-2</v>
      </c>
      <c r="L666" s="2">
        <f t="shared" si="281"/>
        <v>1.0879496026331585E-2</v>
      </c>
      <c r="M666" s="2">
        <f t="shared" si="281"/>
        <v>6.5636663478277173E-3</v>
      </c>
      <c r="N666" s="2">
        <f t="shared" si="281"/>
        <v>2.3727767086521311E-2</v>
      </c>
      <c r="O666" s="2">
        <f t="shared" si="281"/>
        <v>1.2861070805573194E-3</v>
      </c>
      <c r="P666" s="2">
        <f t="shared" si="281"/>
        <v>1.7265686082015987E-2</v>
      </c>
      <c r="Q666" s="2">
        <f t="shared" si="281"/>
        <v>3.0071931656826117E-2</v>
      </c>
      <c r="R666" s="2">
        <f t="shared" si="281"/>
        <v>-3.2869500240636697E-3</v>
      </c>
      <c r="S666" s="2">
        <f t="shared" si="281"/>
        <v>6.0827893935208939E-2</v>
      </c>
      <c r="T666" s="2">
        <f t="shared" si="281"/>
        <v>5.390016070869167E-2</v>
      </c>
      <c r="U666" s="2">
        <f t="shared" si="281"/>
        <v>8.1579901867985416E-2</v>
      </c>
      <c r="V666" s="2">
        <f t="shared" si="281"/>
        <v>2.7192003496230556E-2</v>
      </c>
      <c r="W666" s="2">
        <f t="shared" si="281"/>
        <v>4.4624369053985757E-2</v>
      </c>
      <c r="X666" s="2">
        <f t="shared" si="281"/>
        <v>4.782889296380026E-2</v>
      </c>
      <c r="Y666" s="2">
        <f t="shared" si="281"/>
        <v>4.4861090455425079E-2</v>
      </c>
      <c r="Z666" s="2">
        <f t="shared" si="281"/>
        <v>2.0383752150986249E-2</v>
      </c>
      <c r="AA666" s="2">
        <f t="shared" si="281"/>
        <v>3.3204953151238191E-2</v>
      </c>
      <c r="AB666" s="2">
        <f t="shared" si="281"/>
        <v>3.8759198622880978E-2</v>
      </c>
      <c r="AC666" s="2">
        <f t="shared" si="281"/>
        <v>9.0546181742150678E-2</v>
      </c>
      <c r="AD666" s="2">
        <f t="shared" si="281"/>
        <v>-2.3040019526939765E-2</v>
      </c>
    </row>
    <row r="667" spans="1:30" x14ac:dyDescent="0.25">
      <c r="A667" s="8" t="s">
        <v>7</v>
      </c>
      <c r="B667" s="11" t="s">
        <v>43</v>
      </c>
      <c r="C667" s="11" t="s">
        <v>43</v>
      </c>
      <c r="D667" s="8">
        <v>1385</v>
      </c>
      <c r="E667" s="8">
        <v>2</v>
      </c>
      <c r="F667" s="2">
        <f t="shared" ref="F667:AD667" si="282">IF($E667=2,F$564+F$565*F459+F$566*F453,IF($E667=1,F$561+F$562*F459+F$563*F453,IF($E667=12,F$558+F$559*F459+F$560*F453,IF($E667=11,F$555+F$556*F459+F$557*F453,IF($E667=10,F$552+F$553*F459+F$554*F453,IF($E667=9,F$549+F$550*F459+F$551*F453,IF($E667=8,F$546+F$547*F459+F$548*F453,FALSE)))))))</f>
        <v>-1.1649350723017159E-2</v>
      </c>
      <c r="G667" s="2">
        <f t="shared" si="282"/>
        <v>1.0730296401397232E-2</v>
      </c>
      <c r="H667" s="2">
        <f t="shared" si="282"/>
        <v>-5.8626401123204946E-3</v>
      </c>
      <c r="I667" s="2">
        <f t="shared" si="282"/>
        <v>-1.7434842597549887E-2</v>
      </c>
      <c r="J667" s="2">
        <f t="shared" si="282"/>
        <v>1.7458395008487669E-3</v>
      </c>
      <c r="K667" s="2">
        <f t="shared" si="282"/>
        <v>-1.4883028372315085E-4</v>
      </c>
      <c r="L667" s="2">
        <f t="shared" si="282"/>
        <v>-3.4279301723119174E-3</v>
      </c>
      <c r="M667" s="2">
        <f t="shared" si="282"/>
        <v>1.1675674563891108E-2</v>
      </c>
      <c r="N667" s="2">
        <f t="shared" si="282"/>
        <v>-1.7433886937420861E-3</v>
      </c>
      <c r="O667" s="2">
        <f t="shared" si="282"/>
        <v>-5.8533603842603095E-3</v>
      </c>
      <c r="P667" s="2">
        <f t="shared" si="282"/>
        <v>2.6979505136095535E-3</v>
      </c>
      <c r="Q667" s="2">
        <f t="shared" si="282"/>
        <v>-2.550340067315221E-3</v>
      </c>
      <c r="R667" s="2">
        <f t="shared" si="282"/>
        <v>-2.8210890210486634E-3</v>
      </c>
      <c r="S667" s="2">
        <f t="shared" si="282"/>
        <v>3.824621131917688E-3</v>
      </c>
      <c r="T667" s="2">
        <f t="shared" si="282"/>
        <v>3.2886138169784798E-3</v>
      </c>
      <c r="U667" s="2">
        <f t="shared" si="282"/>
        <v>-2.4179651646196825E-2</v>
      </c>
      <c r="V667" s="2">
        <f t="shared" si="282"/>
        <v>-1.397684938670569E-3</v>
      </c>
      <c r="W667" s="2">
        <f t="shared" si="282"/>
        <v>1.0704896988723983E-2</v>
      </c>
      <c r="X667" s="2">
        <f t="shared" si="282"/>
        <v>-3.7302169452996595E-3</v>
      </c>
      <c r="Y667" s="2">
        <f t="shared" si="282"/>
        <v>2.1902710554100174E-2</v>
      </c>
      <c r="Z667" s="2">
        <f t="shared" si="282"/>
        <v>6.2793829959679817E-3</v>
      </c>
      <c r="AA667" s="2">
        <f t="shared" si="282"/>
        <v>8.9979617485772788E-3</v>
      </c>
      <c r="AB667" s="2">
        <f t="shared" si="282"/>
        <v>-1.1098729542254325E-2</v>
      </c>
      <c r="AC667" s="2">
        <f t="shared" si="282"/>
        <v>-7.0910829848870394E-3</v>
      </c>
      <c r="AD667" s="2">
        <f t="shared" si="282"/>
        <v>2.2348269305206874E-2</v>
      </c>
    </row>
    <row r="668" spans="1:30" x14ac:dyDescent="0.25">
      <c r="A668" s="8" t="s">
        <v>13</v>
      </c>
      <c r="B668" s="11" t="s">
        <v>43</v>
      </c>
      <c r="C668" s="11" t="s">
        <v>43</v>
      </c>
      <c r="D668" s="8">
        <v>1385</v>
      </c>
      <c r="E668" s="8">
        <v>8</v>
      </c>
      <c r="F668" s="2">
        <f t="shared" ref="F668:AD668" si="283">IF($E668=2,F$564+F$565*F460+F$566*F454,IF($E668=1,F$561+F$562*F460+F$563*F454,IF($E668=12,F$558+F$559*F460+F$560*F454,IF($E668=11,F$555+F$556*F460+F$557*F454,IF($E668=10,F$552+F$553*F460+F$554*F454,IF($E668=9,F$549+F$550*F460+F$551*F454,IF($E668=8,F$546+F$547*F460+F$548*F454,FALSE)))))))</f>
        <v>-5.1362819818769074E-3</v>
      </c>
      <c r="G668" s="2">
        <f t="shared" si="283"/>
        <v>6.4831138907023092E-3</v>
      </c>
      <c r="H668" s="2">
        <f t="shared" si="283"/>
        <v>3.7894461357374842E-2</v>
      </c>
      <c r="I668" s="2">
        <f t="shared" si="283"/>
        <v>2.367562725794024E-2</v>
      </c>
      <c r="J668" s="2">
        <f t="shared" si="283"/>
        <v>3.0656359027957489E-3</v>
      </c>
      <c r="K668" s="2">
        <f t="shared" si="283"/>
        <v>-8.412020908287408E-3</v>
      </c>
      <c r="L668" s="2">
        <f t="shared" si="283"/>
        <v>9.2436993206665465E-3</v>
      </c>
      <c r="M668" s="2">
        <f t="shared" si="283"/>
        <v>7.4403540852343866E-2</v>
      </c>
      <c r="N668" s="2">
        <f t="shared" si="283"/>
        <v>1.3775678979406358E-2</v>
      </c>
      <c r="O668" s="2">
        <f t="shared" si="283"/>
        <v>3.8832893410832466E-2</v>
      </c>
      <c r="P668" s="2">
        <f t="shared" si="283"/>
        <v>-4.1208662809844388E-3</v>
      </c>
      <c r="Q668" s="2">
        <f t="shared" si="283"/>
        <v>8.008325519588582E-4</v>
      </c>
      <c r="R668" s="2">
        <f t="shared" si="283"/>
        <v>7.4039644438515647E-3</v>
      </c>
      <c r="S668" s="2">
        <f t="shared" si="283"/>
        <v>7.8449425539373729E-2</v>
      </c>
      <c r="T668" s="2">
        <f t="shared" si="283"/>
        <v>-2.0378851784335954E-2</v>
      </c>
      <c r="U668" s="2">
        <f t="shared" si="283"/>
        <v>8.9000811914848009E-3</v>
      </c>
      <c r="V668" s="2">
        <f t="shared" si="283"/>
        <v>2.2923790152848005E-2</v>
      </c>
      <c r="W668" s="2">
        <f t="shared" si="283"/>
        <v>4.3950184817592546E-3</v>
      </c>
      <c r="X668" s="2">
        <f t="shared" si="283"/>
        <v>-6.8367796437897546E-2</v>
      </c>
      <c r="Y668" s="2">
        <f t="shared" si="283"/>
        <v>1.1432719864274354E-2</v>
      </c>
      <c r="Z668" s="2">
        <f t="shared" si="283"/>
        <v>-6.0692026148018536E-3</v>
      </c>
      <c r="AA668" s="2">
        <f t="shared" si="283"/>
        <v>1.4781341131939164E-2</v>
      </c>
      <c r="AB668" s="2">
        <f t="shared" si="283"/>
        <v>-1.55805272420963E-2</v>
      </c>
      <c r="AC668" s="2">
        <f t="shared" si="283"/>
        <v>-4.6862856136431388E-2</v>
      </c>
      <c r="AD668" s="2">
        <f t="shared" si="283"/>
        <v>-1.6261506868672358E-2</v>
      </c>
    </row>
    <row r="669" spans="1:30" x14ac:dyDescent="0.25">
      <c r="A669" s="8" t="s">
        <v>12</v>
      </c>
      <c r="B669" s="11" t="s">
        <v>43</v>
      </c>
      <c r="C669" s="11" t="s">
        <v>43</v>
      </c>
      <c r="D669" s="8">
        <v>1385</v>
      </c>
      <c r="E669" s="8">
        <v>9</v>
      </c>
      <c r="F669" s="2">
        <f t="shared" ref="F669:AD669" si="284">IF($E669=2,F$564+F$565*F461+F$566*F455,IF($E669=1,F$561+F$562*F461+F$563*F455,IF($E669=12,F$558+F$559*F461+F$560*F455,IF($E669=11,F$555+F$556*F461+F$557*F455,IF($E669=10,F$552+F$553*F461+F$554*F455,IF($E669=9,F$549+F$550*F461+F$551*F455,IF($E669=8,F$546+F$547*F461+F$548*F455,FALSE)))))))</f>
        <v>2.2739906316064304E-3</v>
      </c>
      <c r="G669" s="2">
        <f t="shared" si="284"/>
        <v>-2.0400425083432275E-2</v>
      </c>
      <c r="H669" s="2">
        <f t="shared" si="284"/>
        <v>2.3344468049380677E-2</v>
      </c>
      <c r="I669" s="2">
        <f t="shared" si="284"/>
        <v>1.5088553070911753E-3</v>
      </c>
      <c r="J669" s="2">
        <f t="shared" si="284"/>
        <v>5.077372742069001E-3</v>
      </c>
      <c r="K669" s="2">
        <f t="shared" si="284"/>
        <v>-1.7738546519360195E-2</v>
      </c>
      <c r="L669" s="2">
        <f t="shared" si="284"/>
        <v>4.6618682883656067E-2</v>
      </c>
      <c r="M669" s="2">
        <f t="shared" si="284"/>
        <v>-9.5731469149099475E-3</v>
      </c>
      <c r="N669" s="2">
        <f t="shared" si="284"/>
        <v>3.8201658182534348E-2</v>
      </c>
      <c r="O669" s="2">
        <f t="shared" si="284"/>
        <v>-5.7569633285798252E-3</v>
      </c>
      <c r="P669" s="2">
        <f t="shared" si="284"/>
        <v>1.6209611315726711E-2</v>
      </c>
      <c r="Q669" s="2">
        <f t="shared" si="284"/>
        <v>2.5276757802390751E-2</v>
      </c>
      <c r="R669" s="2">
        <f t="shared" si="284"/>
        <v>1.5265034404716113E-2</v>
      </c>
      <c r="S669" s="2">
        <f t="shared" si="284"/>
        <v>5.1714901329773216E-2</v>
      </c>
      <c r="T669" s="2">
        <f t="shared" si="284"/>
        <v>2.3807123897822129E-2</v>
      </c>
      <c r="U669" s="2">
        <f t="shared" si="284"/>
        <v>1.2911110800134507E-2</v>
      </c>
      <c r="V669" s="2">
        <f t="shared" si="284"/>
        <v>5.6322837890019975E-2</v>
      </c>
      <c r="W669" s="2">
        <f t="shared" si="284"/>
        <v>5.1654430741644615E-2</v>
      </c>
      <c r="X669" s="2">
        <f t="shared" si="284"/>
        <v>5.800147874922233E-3</v>
      </c>
      <c r="Y669" s="2">
        <f t="shared" si="284"/>
        <v>0.14740161025620763</v>
      </c>
      <c r="Z669" s="2">
        <f t="shared" si="284"/>
        <v>2.6071016236173829E-2</v>
      </c>
      <c r="AA669" s="2">
        <f t="shared" si="284"/>
        <v>8.0598809920355008E-2</v>
      </c>
      <c r="AB669" s="2">
        <f t="shared" si="284"/>
        <v>6.4811944347714576E-2</v>
      </c>
      <c r="AC669" s="2">
        <f t="shared" si="284"/>
        <v>1.6082698709464736E-2</v>
      </c>
      <c r="AD669" s="2">
        <f t="shared" si="284"/>
        <v>0.12190463836897414</v>
      </c>
    </row>
    <row r="670" spans="1:30" x14ac:dyDescent="0.25">
      <c r="A670" s="8" t="s">
        <v>11</v>
      </c>
      <c r="B670" s="11" t="s">
        <v>43</v>
      </c>
      <c r="C670" s="11" t="s">
        <v>43</v>
      </c>
      <c r="D670" s="8">
        <v>1385</v>
      </c>
      <c r="E670" s="8">
        <v>10</v>
      </c>
      <c r="F670" s="2">
        <f t="shared" ref="F670:AD670" si="285">IF($E670=2,F$564+F$565*F462+F$566*F456,IF($E670=1,F$561+F$562*F462+F$563*F456,IF($E670=12,F$558+F$559*F462+F$560*F456,IF($E670=11,F$555+F$556*F462+F$557*F456,IF($E670=10,F$552+F$553*F462+F$554*F456,IF($E670=9,F$549+F$550*F462+F$551*F456,IF($E670=8,F$546+F$547*F462+F$548*F456,FALSE)))))))</f>
        <v>-1.090617977665076E-2</v>
      </c>
      <c r="G670" s="2">
        <f t="shared" si="285"/>
        <v>6.979574127695609E-3</v>
      </c>
      <c r="H670" s="2">
        <f t="shared" si="285"/>
        <v>-3.0655077892020348E-3</v>
      </c>
      <c r="I670" s="2">
        <f t="shared" si="285"/>
        <v>-5.1069693532251517E-3</v>
      </c>
      <c r="J670" s="2">
        <f t="shared" si="285"/>
        <v>3.8517375518989046E-2</v>
      </c>
      <c r="K670" s="2">
        <f t="shared" si="285"/>
        <v>5.5435629824314861E-3</v>
      </c>
      <c r="L670" s="2">
        <f t="shared" si="285"/>
        <v>-7.8589451581642669E-2</v>
      </c>
      <c r="M670" s="2">
        <f t="shared" si="285"/>
        <v>-3.6059301433691335E-2</v>
      </c>
      <c r="N670" s="2">
        <f t="shared" si="285"/>
        <v>-8.2218249810207922E-2</v>
      </c>
      <c r="O670" s="2">
        <f t="shared" si="285"/>
        <v>-4.8281489093203265E-3</v>
      </c>
      <c r="P670" s="2">
        <f t="shared" si="285"/>
        <v>-1.6742021454798809E-2</v>
      </c>
      <c r="Q670" s="2">
        <f t="shared" si="285"/>
        <v>-3.3542047870022705E-2</v>
      </c>
      <c r="R670" s="2">
        <f t="shared" si="285"/>
        <v>-4.0981080311506806E-3</v>
      </c>
      <c r="S670" s="2">
        <f t="shared" si="285"/>
        <v>-5.9223882423114958E-2</v>
      </c>
      <c r="T670" s="2">
        <f t="shared" si="285"/>
        <v>-0.14296706374663362</v>
      </c>
      <c r="U670" s="2">
        <f t="shared" si="285"/>
        <v>-2.9090567364471565E-2</v>
      </c>
      <c r="V670" s="2">
        <f t="shared" si="285"/>
        <v>-0.10427419867581596</v>
      </c>
      <c r="W670" s="2">
        <f t="shared" si="285"/>
        <v>-1.7246703009838119E-2</v>
      </c>
      <c r="X670" s="2">
        <f t="shared" si="285"/>
        <v>-4.6100526898989073E-2</v>
      </c>
      <c r="Y670" s="2">
        <f t="shared" si="285"/>
        <v>-5.6404704975303893E-2</v>
      </c>
      <c r="Z670" s="2">
        <f t="shared" si="285"/>
        <v>-7.2365964909470407E-2</v>
      </c>
      <c r="AA670" s="2">
        <f t="shared" si="285"/>
        <v>-0.15271332947935082</v>
      </c>
      <c r="AB670" s="2">
        <f t="shared" si="285"/>
        <v>-6.9123242086292516E-2</v>
      </c>
      <c r="AC670" s="2">
        <f t="shared" si="285"/>
        <v>-4.4244228215852277E-3</v>
      </c>
      <c r="AD670" s="2">
        <f t="shared" si="285"/>
        <v>-0.12942968462359697</v>
      </c>
    </row>
    <row r="671" spans="1:30" x14ac:dyDescent="0.25">
      <c r="A671" s="8" t="s">
        <v>10</v>
      </c>
      <c r="B671" s="11" t="s">
        <v>43</v>
      </c>
      <c r="C671" s="11" t="s">
        <v>43</v>
      </c>
      <c r="D671" s="8">
        <v>1385</v>
      </c>
      <c r="E671" s="8">
        <v>11</v>
      </c>
      <c r="F671" s="2">
        <f t="shared" ref="F671:AD671" si="286">IF($E671=2,F$564+F$565*F463+F$566*F457,IF($E671=1,F$561+F$562*F463+F$563*F457,IF($E671=12,F$558+F$559*F463+F$560*F457,IF($E671=11,F$555+F$556*F463+F$557*F457,IF($E671=10,F$552+F$553*F463+F$554*F457,IF($E671=9,F$549+F$550*F463+F$551*F457,IF($E671=8,F$546+F$547*F463+F$548*F457,FALSE)))))))</f>
        <v>-9.1532167295496722E-2</v>
      </c>
      <c r="G671" s="2">
        <f t="shared" si="286"/>
        <v>-3.0743680701503052E-2</v>
      </c>
      <c r="H671" s="2">
        <f t="shared" si="286"/>
        <v>-0.12452971744368177</v>
      </c>
      <c r="I671" s="2">
        <f t="shared" si="286"/>
        <v>-7.8704116276729574E-2</v>
      </c>
      <c r="J671" s="2">
        <f t="shared" si="286"/>
        <v>-8.4025621852167151E-2</v>
      </c>
      <c r="K671" s="2">
        <f t="shared" si="286"/>
        <v>-9.9571616026441129E-2</v>
      </c>
      <c r="L671" s="2">
        <f t="shared" si="286"/>
        <v>-0.12671822103985467</v>
      </c>
      <c r="M671" s="2">
        <f t="shared" si="286"/>
        <v>-4.1093701957379214E-2</v>
      </c>
      <c r="N671" s="2">
        <f t="shared" si="286"/>
        <v>-8.2365819037951565E-3</v>
      </c>
      <c r="O671" s="2">
        <f t="shared" si="286"/>
        <v>-2.4664290622566101E-2</v>
      </c>
      <c r="P671" s="2">
        <f t="shared" si="286"/>
        <v>-9.0694817946183476E-3</v>
      </c>
      <c r="Q671" s="2">
        <f t="shared" si="286"/>
        <v>-0.11584010957245411</v>
      </c>
      <c r="R671" s="2">
        <f t="shared" si="286"/>
        <v>-1.4652852080057406E-2</v>
      </c>
      <c r="S671" s="2">
        <f t="shared" si="286"/>
        <v>-4.9681166840743266E-2</v>
      </c>
      <c r="T671" s="2">
        <f t="shared" si="286"/>
        <v>-2.4928996804249016E-2</v>
      </c>
      <c r="U671" s="2">
        <f t="shared" si="286"/>
        <v>-1.2415218335775776E-2</v>
      </c>
      <c r="V671" s="2">
        <f t="shared" si="286"/>
        <v>-4.0170627818455883E-3</v>
      </c>
      <c r="W671" s="2">
        <f t="shared" si="286"/>
        <v>-3.8665111147768778E-2</v>
      </c>
      <c r="X671" s="2">
        <f t="shared" si="286"/>
        <v>-5.850710604675384E-2</v>
      </c>
      <c r="Y671" s="2">
        <f t="shared" si="286"/>
        <v>2.7150056916675222E-3</v>
      </c>
      <c r="Z671" s="2">
        <f t="shared" si="286"/>
        <v>-3.1562841235823078E-2</v>
      </c>
      <c r="AA671" s="2">
        <f t="shared" si="286"/>
        <v>-5.8948686470346821E-3</v>
      </c>
      <c r="AB671" s="2">
        <f t="shared" si="286"/>
        <v>1.6855318375755234E-3</v>
      </c>
      <c r="AC671" s="2">
        <f t="shared" si="286"/>
        <v>-2.3581642016591714E-2</v>
      </c>
      <c r="AD671" s="2">
        <f t="shared" si="286"/>
        <v>-1.8294336703945334E-2</v>
      </c>
    </row>
    <row r="672" spans="1:30" x14ac:dyDescent="0.25">
      <c r="A672" s="8" t="s">
        <v>9</v>
      </c>
      <c r="B672" s="11" t="s">
        <v>43</v>
      </c>
      <c r="C672" s="11" t="s">
        <v>43</v>
      </c>
      <c r="D672" s="8">
        <v>1385</v>
      </c>
      <c r="E672" s="8">
        <v>12</v>
      </c>
      <c r="F672" s="2">
        <f t="shared" ref="F672:AD672" si="287">IF($E672=2,F$564+F$565*F464+F$566*F458,IF($E672=1,F$561+F$562*F464+F$563*F458,IF($E672=12,F$558+F$559*F464+F$560*F458,IF($E672=11,F$555+F$556*F464+F$557*F458,IF($E672=10,F$552+F$553*F464+F$554*F458,IF($E672=9,F$549+F$550*F464+F$551*F458,IF($E672=8,F$546+F$547*F464+F$548*F458,FALSE)))))))</f>
        <v>-2.0881196416834811E-2</v>
      </c>
      <c r="G672" s="2">
        <f t="shared" si="287"/>
        <v>2.0578210442063431E-2</v>
      </c>
      <c r="H672" s="2">
        <f t="shared" si="287"/>
        <v>-1.7703639375287423E-2</v>
      </c>
      <c r="I672" s="2">
        <f t="shared" si="287"/>
        <v>-2.3642372106473415E-2</v>
      </c>
      <c r="J672" s="2">
        <f t="shared" si="287"/>
        <v>-6.5810020401525018E-3</v>
      </c>
      <c r="K672" s="2">
        <f t="shared" si="287"/>
        <v>-2.2316015373730128E-2</v>
      </c>
      <c r="L672" s="2">
        <f t="shared" si="287"/>
        <v>-4.6888215067000041E-3</v>
      </c>
      <c r="M672" s="2">
        <f t="shared" si="287"/>
        <v>-1.058634558428918E-2</v>
      </c>
      <c r="N672" s="2">
        <f t="shared" si="287"/>
        <v>-1.2338333462354771E-2</v>
      </c>
      <c r="O672" s="2">
        <f t="shared" si="287"/>
        <v>-8.1890206770130425E-2</v>
      </c>
      <c r="P672" s="2">
        <f t="shared" si="287"/>
        <v>-4.5820524000225293E-2</v>
      </c>
      <c r="Q672" s="2">
        <f t="shared" si="287"/>
        <v>-4.7755604659943792E-3</v>
      </c>
      <c r="R672" s="2">
        <f t="shared" si="287"/>
        <v>-2.3575540187140229E-2</v>
      </c>
      <c r="S672" s="2">
        <f t="shared" si="287"/>
        <v>-1.2996816846061597E-2</v>
      </c>
      <c r="T672" s="2">
        <f t="shared" si="287"/>
        <v>-1.1027864265099377E-2</v>
      </c>
      <c r="U672" s="2">
        <f t="shared" si="287"/>
        <v>-4.1716268146507363E-2</v>
      </c>
      <c r="V672" s="2">
        <f t="shared" si="287"/>
        <v>2.5086866547513333E-2</v>
      </c>
      <c r="W672" s="2">
        <f t="shared" si="287"/>
        <v>-2.9986604372829472E-2</v>
      </c>
      <c r="X672" s="2">
        <f t="shared" si="287"/>
        <v>-2.9088250483214995E-2</v>
      </c>
      <c r="Y672" s="2">
        <f t="shared" si="287"/>
        <v>-7.5739813035929611E-3</v>
      </c>
      <c r="Z672" s="2">
        <f t="shared" si="287"/>
        <v>-1.7040258966443532E-2</v>
      </c>
      <c r="AA672" s="2">
        <f t="shared" si="287"/>
        <v>-4.3448667607968675E-3</v>
      </c>
      <c r="AB672" s="2">
        <f t="shared" si="287"/>
        <v>-5.4223221387678697E-2</v>
      </c>
      <c r="AC672" s="2">
        <f t="shared" si="287"/>
        <v>-2.1981821346595636E-2</v>
      </c>
      <c r="AD672" s="2">
        <f t="shared" si="287"/>
        <v>-8.0264244190627401E-3</v>
      </c>
    </row>
    <row r="673" spans="1:30" x14ac:dyDescent="0.25">
      <c r="A673" s="8" t="s">
        <v>8</v>
      </c>
      <c r="B673" s="11" t="s">
        <v>43</v>
      </c>
      <c r="C673" s="11" t="s">
        <v>43</v>
      </c>
      <c r="D673" s="8">
        <v>1386</v>
      </c>
      <c r="E673" s="8">
        <v>1</v>
      </c>
      <c r="F673" s="2">
        <f t="shared" ref="F673:AD673" si="288">IF($E673=2,F$564+F$565*F465+F$566*F459,IF($E673=1,F$561+F$562*F465+F$563*F459,IF($E673=12,F$558+F$559*F465+F$560*F459,IF($E673=11,F$555+F$556*F465+F$557*F459,IF($E673=10,F$552+F$553*F465+F$554*F459,IF($E673=9,F$549+F$550*F465+F$551*F459,IF($E673=8,F$546+F$547*F465+F$548*F459,FALSE)))))))</f>
        <v>7.3290548005031392E-3</v>
      </c>
      <c r="G673" s="2">
        <f t="shared" si="288"/>
        <v>2.9582011105573937E-2</v>
      </c>
      <c r="H673" s="2">
        <f t="shared" si="288"/>
        <v>2.337494604781884E-2</v>
      </c>
      <c r="I673" s="2">
        <f t="shared" si="288"/>
        <v>1.4663945598302308E-2</v>
      </c>
      <c r="J673" s="2">
        <f t="shared" si="288"/>
        <v>4.0516041371736963E-2</v>
      </c>
      <c r="K673" s="2">
        <f t="shared" si="288"/>
        <v>2.1136080257140692E-2</v>
      </c>
      <c r="L673" s="2">
        <f t="shared" si="288"/>
        <v>1.2834781020306774E-2</v>
      </c>
      <c r="M673" s="2">
        <f t="shared" si="288"/>
        <v>1.8415905508001755E-2</v>
      </c>
      <c r="N673" s="2">
        <f t="shared" si="288"/>
        <v>1.5966381799343381E-2</v>
      </c>
      <c r="O673" s="2">
        <f t="shared" si="288"/>
        <v>3.2191394481865573E-2</v>
      </c>
      <c r="P673" s="2">
        <f t="shared" si="288"/>
        <v>1.9291132575671256E-2</v>
      </c>
      <c r="Q673" s="2">
        <f t="shared" si="288"/>
        <v>2.7710234739371457E-2</v>
      </c>
      <c r="R673" s="2">
        <f t="shared" si="288"/>
        <v>1.828534974578621E-2</v>
      </c>
      <c r="S673" s="2">
        <f t="shared" si="288"/>
        <v>-1.0331181779493919E-2</v>
      </c>
      <c r="T673" s="2">
        <f t="shared" si="288"/>
        <v>-1.3098153795847216E-2</v>
      </c>
      <c r="U673" s="2">
        <f t="shared" si="288"/>
        <v>-5.2782520934175417E-3</v>
      </c>
      <c r="V673" s="2">
        <f t="shared" si="288"/>
        <v>0.13826381472790883</v>
      </c>
      <c r="W673" s="2">
        <f t="shared" si="288"/>
        <v>-1.0773874991951385E-2</v>
      </c>
      <c r="X673" s="2">
        <f t="shared" si="288"/>
        <v>-6.4310810017411471E-3</v>
      </c>
      <c r="Y673" s="2">
        <f t="shared" si="288"/>
        <v>-1.6793742209944198E-2</v>
      </c>
      <c r="Z673" s="2">
        <f t="shared" si="288"/>
        <v>8.6214891030022417E-4</v>
      </c>
      <c r="AA673" s="2">
        <f t="shared" si="288"/>
        <v>4.3345855453897748E-2</v>
      </c>
      <c r="AB673" s="2">
        <f t="shared" si="288"/>
        <v>-8.0685533307884236E-3</v>
      </c>
      <c r="AC673" s="2">
        <f t="shared" si="288"/>
        <v>-1.2775249312575246E-3</v>
      </c>
      <c r="AD673" s="2">
        <f t="shared" si="288"/>
        <v>9.4694221586289262E-2</v>
      </c>
    </row>
    <row r="674" spans="1:30" x14ac:dyDescent="0.25">
      <c r="A674" s="8" t="s">
        <v>7</v>
      </c>
      <c r="B674" s="11" t="s">
        <v>43</v>
      </c>
      <c r="C674" s="11" t="s">
        <v>43</v>
      </c>
      <c r="D674" s="8">
        <v>1386</v>
      </c>
      <c r="E674" s="8">
        <v>2</v>
      </c>
      <c r="F674" s="2">
        <f t="shared" ref="F674:AD674" si="289">IF($E674=2,F$564+F$565*F466+F$566*F460,IF($E674=1,F$561+F$562*F466+F$563*F460,IF($E674=12,F$558+F$559*F466+F$560*F460,IF($E674=11,F$555+F$556*F466+F$557*F460,IF($E674=10,F$552+F$553*F466+F$554*F460,IF($E674=9,F$549+F$550*F466+F$551*F460,IF($E674=8,F$546+F$547*F466+F$548*F460,FALSE)))))))</f>
        <v>-6.694685950751361E-3</v>
      </c>
      <c r="G674" s="2">
        <f t="shared" si="289"/>
        <v>-1.4605968509201553E-2</v>
      </c>
      <c r="H674" s="2">
        <f t="shared" si="289"/>
        <v>-4.4887731207100337E-3</v>
      </c>
      <c r="I674" s="2">
        <f t="shared" si="289"/>
        <v>7.4634310406841622E-4</v>
      </c>
      <c r="J674" s="2">
        <f t="shared" si="289"/>
        <v>-4.409187150684498E-3</v>
      </c>
      <c r="K674" s="2">
        <f t="shared" si="289"/>
        <v>-8.0622127613626821E-3</v>
      </c>
      <c r="L674" s="2">
        <f t="shared" si="289"/>
        <v>-1.8270776530297773E-2</v>
      </c>
      <c r="M674" s="2">
        <f t="shared" si="289"/>
        <v>-7.487004018860554E-3</v>
      </c>
      <c r="N674" s="2">
        <f t="shared" si="289"/>
        <v>-6.5671381060020875E-3</v>
      </c>
      <c r="O674" s="2">
        <f t="shared" si="289"/>
        <v>-2.5680113930624256E-2</v>
      </c>
      <c r="P674" s="2">
        <f t="shared" si="289"/>
        <v>-2.8186211447820915E-2</v>
      </c>
      <c r="Q674" s="2">
        <f t="shared" si="289"/>
        <v>-3.2735889821440184E-2</v>
      </c>
      <c r="R674" s="2">
        <f t="shared" si="289"/>
        <v>4.2245537173590643E-3</v>
      </c>
      <c r="S674" s="2">
        <f t="shared" si="289"/>
        <v>-4.8962512906301853E-2</v>
      </c>
      <c r="T674" s="2">
        <f t="shared" si="289"/>
        <v>7.3499302299709721E-3</v>
      </c>
      <c r="U674" s="2">
        <f t="shared" si="289"/>
        <v>7.5442458734814744E-3</v>
      </c>
      <c r="V674" s="2">
        <f t="shared" si="289"/>
        <v>-1.0620581965008953E-3</v>
      </c>
      <c r="W674" s="2">
        <f t="shared" si="289"/>
        <v>-4.6499475987864775E-2</v>
      </c>
      <c r="X674" s="2">
        <f t="shared" si="289"/>
        <v>4.5577293814869413E-2</v>
      </c>
      <c r="Y674" s="2">
        <f t="shared" si="289"/>
        <v>1.5495635907536887E-2</v>
      </c>
      <c r="Z674" s="2">
        <f t="shared" si="289"/>
        <v>1.7383627612976942E-2</v>
      </c>
      <c r="AA674" s="2">
        <f t="shared" si="289"/>
        <v>-1.1042555596832544E-2</v>
      </c>
      <c r="AB674" s="2">
        <f t="shared" si="289"/>
        <v>2.8567438272067279E-2</v>
      </c>
      <c r="AC674" s="2">
        <f t="shared" si="289"/>
        <v>-1.8950273186667924E-2</v>
      </c>
      <c r="AD674" s="2">
        <f t="shared" si="289"/>
        <v>5.5475409779093361E-3</v>
      </c>
    </row>
    <row r="675" spans="1:30" x14ac:dyDescent="0.25">
      <c r="A675" s="8" t="s">
        <v>13</v>
      </c>
      <c r="B675" s="11" t="s">
        <v>43</v>
      </c>
      <c r="C675" s="11" t="s">
        <v>43</v>
      </c>
      <c r="D675" s="8">
        <v>1386</v>
      </c>
      <c r="E675" s="8">
        <v>8</v>
      </c>
      <c r="F675" s="2">
        <f t="shared" ref="F675:AD675" si="290">IF($E675=2,F$564+F$565*F467+F$566*F461,IF($E675=1,F$561+F$562*F467+F$563*F461,IF($E675=12,F$558+F$559*F467+F$560*F461,IF($E675=11,F$555+F$556*F467+F$557*F461,IF($E675=10,F$552+F$553*F467+F$554*F461,IF($E675=9,F$549+F$550*F467+F$551*F461,IF($E675=8,F$546+F$547*F467+F$548*F461,FALSE)))))))</f>
        <v>-4.3448479473549911E-3</v>
      </c>
      <c r="G675" s="2">
        <f t="shared" si="290"/>
        <v>5.9188588675376137E-3</v>
      </c>
      <c r="H675" s="2">
        <f t="shared" si="290"/>
        <v>1.4663752930722753E-2</v>
      </c>
      <c r="I675" s="2">
        <f t="shared" si="290"/>
        <v>9.6562635882448938E-3</v>
      </c>
      <c r="J675" s="2">
        <f t="shared" si="290"/>
        <v>1.0361549384466916E-2</v>
      </c>
      <c r="K675" s="2">
        <f t="shared" si="290"/>
        <v>2.97284990238352E-3</v>
      </c>
      <c r="L675" s="2">
        <f t="shared" si="290"/>
        <v>-1.2050983773711808E-2</v>
      </c>
      <c r="M675" s="2">
        <f t="shared" si="290"/>
        <v>-1.475237831498331E-3</v>
      </c>
      <c r="N675" s="2">
        <f t="shared" si="290"/>
        <v>9.9277203764209926E-3</v>
      </c>
      <c r="O675" s="2">
        <f t="shared" si="290"/>
        <v>-1.3820879358594947E-2</v>
      </c>
      <c r="P675" s="2">
        <f t="shared" si="290"/>
        <v>1.2519731126327E-4</v>
      </c>
      <c r="Q675" s="2">
        <f t="shared" si="290"/>
        <v>-1.0464646245453789E-2</v>
      </c>
      <c r="R675" s="2">
        <f t="shared" si="290"/>
        <v>-2.175607561761924E-2</v>
      </c>
      <c r="S675" s="2">
        <f t="shared" si="290"/>
        <v>-8.5244869389326544E-2</v>
      </c>
      <c r="T675" s="2">
        <f t="shared" si="290"/>
        <v>-1.9906501588509123E-2</v>
      </c>
      <c r="U675" s="2">
        <f t="shared" si="290"/>
        <v>-1.0484703825771498E-2</v>
      </c>
      <c r="V675" s="2">
        <f t="shared" si="290"/>
        <v>-3.586755408777776E-3</v>
      </c>
      <c r="W675" s="2">
        <f t="shared" si="290"/>
        <v>-9.4058569920642682E-2</v>
      </c>
      <c r="X675" s="2">
        <f t="shared" si="290"/>
        <v>-6.3404887653047026E-2</v>
      </c>
      <c r="Y675" s="2">
        <f t="shared" si="290"/>
        <v>2.5939138997943992E-2</v>
      </c>
      <c r="Z675" s="2">
        <f t="shared" si="290"/>
        <v>-1.0310674750005156E-3</v>
      </c>
      <c r="AA675" s="2">
        <f t="shared" si="290"/>
        <v>-0.19673719614407337</v>
      </c>
      <c r="AB675" s="2">
        <f t="shared" si="290"/>
        <v>-9.0310347980715577E-2</v>
      </c>
      <c r="AC675" s="2">
        <f t="shared" si="290"/>
        <v>-5.003160210591822E-2</v>
      </c>
      <c r="AD675" s="2">
        <f t="shared" si="290"/>
        <v>7.5687453988590253E-2</v>
      </c>
    </row>
    <row r="676" spans="1:30" x14ac:dyDescent="0.25">
      <c r="A676" s="8" t="s">
        <v>12</v>
      </c>
      <c r="B676" s="11" t="s">
        <v>43</v>
      </c>
      <c r="C676" s="11" t="s">
        <v>43</v>
      </c>
      <c r="D676" s="8">
        <v>1386</v>
      </c>
      <c r="E676" s="8">
        <v>9</v>
      </c>
      <c r="F676" s="2">
        <f t="shared" ref="F676:AD676" si="291">IF($E676=2,F$564+F$565*F468+F$566*F462,IF($E676=1,F$561+F$562*F468+F$563*F462,IF($E676=12,F$558+F$559*F468+F$560*F462,IF($E676=11,F$555+F$556*F468+F$557*F462,IF($E676=10,F$552+F$553*F468+F$554*F462,IF($E676=9,F$549+F$550*F468+F$551*F462,IF($E676=8,F$546+F$547*F468+F$548*F462,FALSE)))))))</f>
        <v>-3.1192676286825351E-2</v>
      </c>
      <c r="G676" s="2">
        <f t="shared" si="291"/>
        <v>9.5456499076838688E-3</v>
      </c>
      <c r="H676" s="2">
        <f t="shared" si="291"/>
        <v>-2.2940360550083277E-2</v>
      </c>
      <c r="I676" s="2">
        <f t="shared" si="291"/>
        <v>-2.5410400591208408E-2</v>
      </c>
      <c r="J676" s="2">
        <f t="shared" si="291"/>
        <v>-2.0253113539883235E-2</v>
      </c>
      <c r="K676" s="2">
        <f t="shared" si="291"/>
        <v>-2.5283951985618405E-2</v>
      </c>
      <c r="L676" s="2">
        <f t="shared" si="291"/>
        <v>-4.3676239211177685E-2</v>
      </c>
      <c r="M676" s="2">
        <f t="shared" si="291"/>
        <v>7.586054055914794E-2</v>
      </c>
      <c r="N676" s="2">
        <f t="shared" si="291"/>
        <v>-5.0862746551920399E-2</v>
      </c>
      <c r="O676" s="2">
        <f t="shared" si="291"/>
        <v>-4.0017076270392922E-2</v>
      </c>
      <c r="P676" s="2">
        <f t="shared" si="291"/>
        <v>-3.6157988283197023E-2</v>
      </c>
      <c r="Q676" s="2">
        <f t="shared" si="291"/>
        <v>-1.2805210501869932E-2</v>
      </c>
      <c r="R676" s="2">
        <f t="shared" si="291"/>
        <v>-1.3962506742463859E-2</v>
      </c>
      <c r="S676" s="2">
        <f t="shared" si="291"/>
        <v>-1.6714451115333779E-2</v>
      </c>
      <c r="T676" s="2">
        <f t="shared" si="291"/>
        <v>-2.0931642949456944E-2</v>
      </c>
      <c r="U676" s="2">
        <f t="shared" si="291"/>
        <v>-9.8792093763623752E-3</v>
      </c>
      <c r="V676" s="2">
        <f t="shared" si="291"/>
        <v>-2.05386179414088E-2</v>
      </c>
      <c r="W676" s="2">
        <f t="shared" si="291"/>
        <v>5.8688567903457958E-2</v>
      </c>
      <c r="X676" s="2">
        <f t="shared" si="291"/>
        <v>-2.0089087875502863E-2</v>
      </c>
      <c r="Y676" s="2">
        <f t="shared" si="291"/>
        <v>0.13389149574041792</v>
      </c>
      <c r="Z676" s="2">
        <f t="shared" si="291"/>
        <v>-1.3540518280103667E-2</v>
      </c>
      <c r="AA676" s="2">
        <f t="shared" si="291"/>
        <v>-1.8433587707653038E-3</v>
      </c>
      <c r="AB676" s="2">
        <f t="shared" si="291"/>
        <v>-1.5040348521493035E-2</v>
      </c>
      <c r="AC676" s="2">
        <f t="shared" si="291"/>
        <v>-4.4834771868811948E-2</v>
      </c>
      <c r="AD676" s="2">
        <f t="shared" si="291"/>
        <v>-4.5668427778549972E-2</v>
      </c>
    </row>
    <row r="677" spans="1:30" x14ac:dyDescent="0.25">
      <c r="A677" s="8" t="s">
        <v>11</v>
      </c>
      <c r="B677" s="11" t="s">
        <v>43</v>
      </c>
      <c r="C677" s="11" t="s">
        <v>43</v>
      </c>
      <c r="D677" s="8">
        <v>1386</v>
      </c>
      <c r="E677" s="8">
        <v>10</v>
      </c>
      <c r="F677" s="2">
        <f t="shared" ref="F677:AD677" si="292">IF($E677=2,F$564+F$565*F469+F$566*F463,IF($E677=1,F$561+F$562*F469+F$563*F463,IF($E677=12,F$558+F$559*F469+F$560*F463,IF($E677=11,F$555+F$556*F469+F$557*F463,IF($E677=10,F$552+F$553*F469+F$554*F463,IF($E677=9,F$549+F$550*F469+F$551*F463,IF($E677=8,F$546+F$547*F469+F$548*F463,FALSE)))))))</f>
        <v>9.1749340910465371E-4</v>
      </c>
      <c r="G677" s="2">
        <f t="shared" si="292"/>
        <v>6.9452307465508421E-3</v>
      </c>
      <c r="H677" s="2">
        <f t="shared" si="292"/>
        <v>-8.7733075610940386E-3</v>
      </c>
      <c r="I677" s="2">
        <f t="shared" si="292"/>
        <v>-9.5857693304280608E-3</v>
      </c>
      <c r="J677" s="2">
        <f t="shared" si="292"/>
        <v>-1.1043309647882747E-2</v>
      </c>
      <c r="K677" s="2">
        <f t="shared" si="292"/>
        <v>-4.2080041238383471E-3</v>
      </c>
      <c r="L677" s="2">
        <f t="shared" si="292"/>
        <v>2.9397584594997878E-2</v>
      </c>
      <c r="M677" s="2">
        <f t="shared" si="292"/>
        <v>2.30721960413065E-2</v>
      </c>
      <c r="N677" s="2">
        <f t="shared" si="292"/>
        <v>8.3135422114958696E-3</v>
      </c>
      <c r="O677" s="2">
        <f t="shared" si="292"/>
        <v>5.848235447700972E-3</v>
      </c>
      <c r="P677" s="2">
        <f t="shared" si="292"/>
        <v>-3.7252795151197513E-3</v>
      </c>
      <c r="Q677" s="2">
        <f t="shared" si="292"/>
        <v>1.4086414261458076E-2</v>
      </c>
      <c r="R677" s="2">
        <f t="shared" si="292"/>
        <v>-1.0894499759648613E-2</v>
      </c>
      <c r="S677" s="2">
        <f t="shared" si="292"/>
        <v>-1.378058801274144E-2</v>
      </c>
      <c r="T677" s="2">
        <f t="shared" si="292"/>
        <v>-2.5516982053383812E-2</v>
      </c>
      <c r="U677" s="2">
        <f t="shared" si="292"/>
        <v>-9.9770806817830095E-3</v>
      </c>
      <c r="V677" s="2">
        <f t="shared" si="292"/>
        <v>-1.5286494466797279E-3</v>
      </c>
      <c r="W677" s="2">
        <f t="shared" si="292"/>
        <v>-2.1357439585086929E-2</v>
      </c>
      <c r="X677" s="2">
        <f t="shared" si="292"/>
        <v>-1.3429484703048028E-2</v>
      </c>
      <c r="Y677" s="2">
        <f t="shared" si="292"/>
        <v>-1.6973795270239921E-2</v>
      </c>
      <c r="Z677" s="2">
        <f t="shared" si="292"/>
        <v>-1.1938282708332528E-2</v>
      </c>
      <c r="AA677" s="2">
        <f t="shared" si="292"/>
        <v>-5.3315273261446035E-3</v>
      </c>
      <c r="AB677" s="2">
        <f t="shared" si="292"/>
        <v>-8.9477697750721744E-4</v>
      </c>
      <c r="AC677" s="2">
        <f t="shared" si="292"/>
        <v>-3.2364153847405666E-2</v>
      </c>
      <c r="AD677" s="2">
        <f t="shared" si="292"/>
        <v>-4.1962477268993187E-3</v>
      </c>
    </row>
    <row r="678" spans="1:30" x14ac:dyDescent="0.25">
      <c r="A678" s="8" t="s">
        <v>10</v>
      </c>
      <c r="B678" s="11" t="s">
        <v>43</v>
      </c>
      <c r="C678" s="11" t="s">
        <v>43</v>
      </c>
      <c r="D678" s="8">
        <v>1386</v>
      </c>
      <c r="E678" s="8">
        <v>11</v>
      </c>
      <c r="F678" s="2">
        <f t="shared" ref="F678:AD678" si="293">IF($E678=2,F$564+F$565*F470+F$566*F464,IF($E678=1,F$561+F$562*F470+F$563*F464,IF($E678=12,F$558+F$559*F470+F$560*F464,IF($E678=11,F$555+F$556*F470+F$557*F464,IF($E678=10,F$552+F$553*F470+F$554*F464,IF($E678=9,F$549+F$550*F470+F$551*F464,IF($E678=8,F$546+F$547*F470+F$548*F464,FALSE)))))))</f>
        <v>-1.5195904137744749E-2</v>
      </c>
      <c r="G678" s="2">
        <f t="shared" si="293"/>
        <v>-1.369870225292018E-2</v>
      </c>
      <c r="H678" s="2">
        <f t="shared" si="293"/>
        <v>-2.8547049848021856E-2</v>
      </c>
      <c r="I678" s="2">
        <f t="shared" si="293"/>
        <v>-1.8319877567999271E-2</v>
      </c>
      <c r="J678" s="2">
        <f t="shared" si="293"/>
        <v>-1.5450294659263935E-2</v>
      </c>
      <c r="K678" s="2">
        <f t="shared" si="293"/>
        <v>-3.2215822441818698E-2</v>
      </c>
      <c r="L678" s="2">
        <f t="shared" si="293"/>
        <v>-3.3523588596268014E-2</v>
      </c>
      <c r="M678" s="2">
        <f t="shared" si="293"/>
        <v>-1.154288242314282E-2</v>
      </c>
      <c r="N678" s="2">
        <f t="shared" si="293"/>
        <v>-2.3445864049652129E-3</v>
      </c>
      <c r="O678" s="2">
        <f t="shared" si="293"/>
        <v>-2.0394311646704161E-2</v>
      </c>
      <c r="P678" s="2">
        <f t="shared" si="293"/>
        <v>-3.3691452686986775E-3</v>
      </c>
      <c r="Q678" s="2">
        <f t="shared" si="293"/>
        <v>-5.2661875202023563E-3</v>
      </c>
      <c r="R678" s="2">
        <f t="shared" si="293"/>
        <v>-5.3096212601337171E-3</v>
      </c>
      <c r="S678" s="2">
        <f t="shared" si="293"/>
        <v>-8.0094801572326633E-4</v>
      </c>
      <c r="T678" s="2">
        <f t="shared" si="293"/>
        <v>-8.1699920157781575E-3</v>
      </c>
      <c r="U678" s="2">
        <f t="shared" si="293"/>
        <v>4.8634566751073515E-3</v>
      </c>
      <c r="V678" s="2">
        <f t="shared" si="293"/>
        <v>-9.3224718957540496E-3</v>
      </c>
      <c r="W678" s="2">
        <f t="shared" si="293"/>
        <v>-1.8855467818582102E-3</v>
      </c>
      <c r="X678" s="2">
        <f t="shared" si="293"/>
        <v>3.6706025521842608E-3</v>
      </c>
      <c r="Y678" s="2">
        <f t="shared" si="293"/>
        <v>-1.2835718864481573E-2</v>
      </c>
      <c r="Z678" s="2">
        <f t="shared" si="293"/>
        <v>-1.0545283697786336E-2</v>
      </c>
      <c r="AA678" s="2">
        <f t="shared" si="293"/>
        <v>2.0170896771208018E-3</v>
      </c>
      <c r="AB678" s="2">
        <f t="shared" si="293"/>
        <v>-1.7654426837059416E-3</v>
      </c>
      <c r="AC678" s="2">
        <f t="shared" si="293"/>
        <v>-4.0338605533161726E-4</v>
      </c>
      <c r="AD678" s="2">
        <f t="shared" si="293"/>
        <v>-2.252357749057643E-2</v>
      </c>
    </row>
    <row r="679" spans="1:30" x14ac:dyDescent="0.25">
      <c r="A679" s="8" t="s">
        <v>9</v>
      </c>
      <c r="B679" s="11" t="s">
        <v>43</v>
      </c>
      <c r="C679" s="11" t="s">
        <v>43</v>
      </c>
      <c r="D679" s="8">
        <v>1386</v>
      </c>
      <c r="E679" s="8">
        <v>12</v>
      </c>
      <c r="F679" s="2">
        <f t="shared" ref="F679:AD679" si="294">IF($E679=2,F$564+F$565*F471+F$566*F465,IF($E679=1,F$561+F$562*F471+F$563*F465,IF($E679=12,F$558+F$559*F471+F$560*F465,IF($E679=11,F$555+F$556*F471+F$557*F465,IF($E679=10,F$552+F$553*F471+F$554*F465,IF($E679=9,F$549+F$550*F471+F$551*F465,IF($E679=8,F$546+F$547*F471+F$548*F465,FALSE)))))))</f>
        <v>-1.5661872782927754E-2</v>
      </c>
      <c r="G679" s="2">
        <f t="shared" si="294"/>
        <v>-1.2614404771252342E-3</v>
      </c>
      <c r="H679" s="2">
        <f t="shared" si="294"/>
        <v>-1.6571680555633232E-2</v>
      </c>
      <c r="I679" s="2">
        <f t="shared" si="294"/>
        <v>-2.26332169549186E-2</v>
      </c>
      <c r="J679" s="2">
        <f t="shared" si="294"/>
        <v>2.8661409922833229E-4</v>
      </c>
      <c r="K679" s="2">
        <f t="shared" si="294"/>
        <v>-7.7419569620692076E-3</v>
      </c>
      <c r="L679" s="2">
        <f t="shared" si="294"/>
        <v>-7.4901470977532204E-3</v>
      </c>
      <c r="M679" s="2">
        <f t="shared" si="294"/>
        <v>-5.5219253682943972E-3</v>
      </c>
      <c r="N679" s="2">
        <f t="shared" si="294"/>
        <v>-1.3581032556997901E-2</v>
      </c>
      <c r="O679" s="2">
        <f t="shared" si="294"/>
        <v>-7.873479469818262E-2</v>
      </c>
      <c r="P679" s="2">
        <f t="shared" si="294"/>
        <v>-4.7085987555832355E-2</v>
      </c>
      <c r="Q679" s="2">
        <f t="shared" si="294"/>
        <v>-2.3017737797163427E-3</v>
      </c>
      <c r="R679" s="2">
        <f t="shared" si="294"/>
        <v>-3.5472358765000989E-2</v>
      </c>
      <c r="S679" s="2">
        <f t="shared" si="294"/>
        <v>1.2424787334903804E-3</v>
      </c>
      <c r="T679" s="2">
        <f t="shared" si="294"/>
        <v>-1.746186749689867E-2</v>
      </c>
      <c r="U679" s="2">
        <f t="shared" si="294"/>
        <v>-8.2296993769984006E-2</v>
      </c>
      <c r="V679" s="2">
        <f t="shared" si="294"/>
        <v>-3.8113162885941639E-2</v>
      </c>
      <c r="W679" s="2">
        <f t="shared" si="294"/>
        <v>-1.93066175449337E-2</v>
      </c>
      <c r="X679" s="2">
        <f t="shared" si="294"/>
        <v>-4.9662613693756425E-3</v>
      </c>
      <c r="Y679" s="2">
        <f t="shared" si="294"/>
        <v>-1.6910777458626774E-2</v>
      </c>
      <c r="Z679" s="2">
        <f t="shared" si="294"/>
        <v>2.1123598428395174E-2</v>
      </c>
      <c r="AA679" s="2">
        <f t="shared" si="294"/>
        <v>-4.7138028925066064E-3</v>
      </c>
      <c r="AB679" s="2">
        <f t="shared" si="294"/>
        <v>1.453174015580088E-2</v>
      </c>
      <c r="AC679" s="2">
        <f t="shared" si="294"/>
        <v>-6.1176395205895018E-2</v>
      </c>
      <c r="AD679" s="2">
        <f t="shared" si="294"/>
        <v>4.2703831021763727E-2</v>
      </c>
    </row>
    <row r="680" spans="1:30" x14ac:dyDescent="0.25">
      <c r="A680" s="8" t="s">
        <v>8</v>
      </c>
      <c r="B680" s="11" t="s">
        <v>43</v>
      </c>
      <c r="C680" s="11" t="s">
        <v>43</v>
      </c>
      <c r="D680" s="8">
        <v>1387</v>
      </c>
      <c r="E680" s="8">
        <v>1</v>
      </c>
      <c r="F680" s="2">
        <f t="shared" ref="F680:AD680" si="295">IF($E680=2,F$564+F$565*F472+F$566*F466,IF($E680=1,F$561+F$562*F472+F$563*F466,IF($E680=12,F$558+F$559*F472+F$560*F466,IF($E680=11,F$555+F$556*F472+F$557*F466,IF($E680=10,F$552+F$553*F472+F$554*F466,IF($E680=9,F$549+F$550*F472+F$551*F466,IF($E680=8,F$546+F$547*F472+F$548*F466,FALSE)))))))</f>
        <v>2.7901079128713258E-2</v>
      </c>
      <c r="G680" s="2">
        <f t="shared" si="295"/>
        <v>6.0690836394521608E-2</v>
      </c>
      <c r="H680" s="2">
        <f t="shared" si="295"/>
        <v>3.2099796446939791E-2</v>
      </c>
      <c r="I680" s="2">
        <f t="shared" si="295"/>
        <v>1.7664385253179093E-2</v>
      </c>
      <c r="J680" s="2">
        <f t="shared" si="295"/>
        <v>5.3829388343731348E-2</v>
      </c>
      <c r="K680" s="2">
        <f t="shared" si="295"/>
        <v>3.5703264760553369E-2</v>
      </c>
      <c r="L680" s="2">
        <f t="shared" si="295"/>
        <v>1.7049094038268015E-2</v>
      </c>
      <c r="M680" s="2">
        <f t="shared" si="295"/>
        <v>5.8752484910296859E-2</v>
      </c>
      <c r="N680" s="2">
        <f t="shared" si="295"/>
        <v>2.5668309006513478E-2</v>
      </c>
      <c r="O680" s="2">
        <f t="shared" si="295"/>
        <v>7.5324329270868157E-2</v>
      </c>
      <c r="P680" s="2">
        <f t="shared" si="295"/>
        <v>2.215582329096856E-2</v>
      </c>
      <c r="Q680" s="2">
        <f t="shared" si="295"/>
        <v>3.5247811672498616E-2</v>
      </c>
      <c r="R680" s="2">
        <f t="shared" si="295"/>
        <v>4.6462401187935778E-2</v>
      </c>
      <c r="S680" s="2">
        <f t="shared" si="295"/>
        <v>2.9005087668311384E-2</v>
      </c>
      <c r="T680" s="2">
        <f t="shared" si="295"/>
        <v>5.6209754654220512E-2</v>
      </c>
      <c r="U680" s="2">
        <f t="shared" si="295"/>
        <v>-9.4565130625907989E-2</v>
      </c>
      <c r="V680" s="2">
        <f t="shared" si="295"/>
        <v>-0.18909530684097955</v>
      </c>
      <c r="W680" s="2">
        <f t="shared" si="295"/>
        <v>-3.7720146263951204E-3</v>
      </c>
      <c r="X680" s="2">
        <f t="shared" si="295"/>
        <v>-1.5507118516013225E-2</v>
      </c>
      <c r="Y680" s="2">
        <f t="shared" si="295"/>
        <v>4.9245382244527534E-2</v>
      </c>
      <c r="Z680" s="2">
        <f t="shared" si="295"/>
        <v>7.0974943603553928E-2</v>
      </c>
      <c r="AA680" s="2">
        <f t="shared" si="295"/>
        <v>-5.8300936027827759E-2</v>
      </c>
      <c r="AB680" s="2">
        <f t="shared" si="295"/>
        <v>8.7924384387351347E-3</v>
      </c>
      <c r="AC680" s="2">
        <f t="shared" si="295"/>
        <v>-1.7348580346265075E-2</v>
      </c>
      <c r="AD680" s="2">
        <f t="shared" si="295"/>
        <v>-5.6259598565598853E-2</v>
      </c>
    </row>
    <row r="681" spans="1:30" x14ac:dyDescent="0.25">
      <c r="A681" s="8" t="s">
        <v>7</v>
      </c>
      <c r="B681" s="11" t="s">
        <v>43</v>
      </c>
      <c r="C681" s="11" t="s">
        <v>43</v>
      </c>
      <c r="D681" s="8">
        <v>1387</v>
      </c>
      <c r="E681" s="8">
        <v>2</v>
      </c>
      <c r="F681" s="2">
        <f t="shared" ref="F681:AD681" si="296">IF($E681=2,F$564+F$565*F473+F$566*F467,IF($E681=1,F$561+F$562*F473+F$563*F467,IF($E681=12,F$558+F$559*F473+F$560*F467,IF($E681=11,F$555+F$556*F473+F$557*F467,IF($E681=10,F$552+F$553*F473+F$554*F467,IF($E681=9,F$549+F$550*F473+F$551*F467,IF($E681=8,F$546+F$547*F473+F$548*F467,FALSE)))))))</f>
        <v>-1.0370316271223295E-2</v>
      </c>
      <c r="G681" s="2">
        <f t="shared" si="296"/>
        <v>-9.81209223063448E-3</v>
      </c>
      <c r="H681" s="2">
        <f t="shared" si="296"/>
        <v>-2.0171733328915864E-2</v>
      </c>
      <c r="I681" s="2">
        <f t="shared" si="296"/>
        <v>-1.4405829001765642E-2</v>
      </c>
      <c r="J681" s="2">
        <f t="shared" si="296"/>
        <v>-1.8250709303314828E-2</v>
      </c>
      <c r="K681" s="2">
        <f t="shared" si="296"/>
        <v>-1.5779138289654746E-2</v>
      </c>
      <c r="L681" s="2">
        <f t="shared" si="296"/>
        <v>-8.9713004063966557E-3</v>
      </c>
      <c r="M681" s="2">
        <f t="shared" si="296"/>
        <v>-2.2537415539574782E-2</v>
      </c>
      <c r="N681" s="2">
        <f t="shared" si="296"/>
        <v>-1.8937091217770929E-2</v>
      </c>
      <c r="O681" s="2">
        <f t="shared" si="296"/>
        <v>-5.0846224922920756E-3</v>
      </c>
      <c r="P681" s="2">
        <f t="shared" si="296"/>
        <v>-1.6043797704568229E-2</v>
      </c>
      <c r="Q681" s="2">
        <f t="shared" si="296"/>
        <v>-1.9725414297585373E-2</v>
      </c>
      <c r="R681" s="2">
        <f t="shared" si="296"/>
        <v>-3.7229255124856003E-2</v>
      </c>
      <c r="S681" s="2">
        <f t="shared" si="296"/>
        <v>9.9696241668987724E-3</v>
      </c>
      <c r="T681" s="2">
        <f t="shared" si="296"/>
        <v>-1.6424406348374419E-2</v>
      </c>
      <c r="U681" s="2">
        <f t="shared" si="296"/>
        <v>-2.4537340998258897E-3</v>
      </c>
      <c r="V681" s="2">
        <f t="shared" si="296"/>
        <v>-1.6640195981071234E-3</v>
      </c>
      <c r="W681" s="2">
        <f t="shared" si="296"/>
        <v>7.5888884078305959E-3</v>
      </c>
      <c r="X681" s="2">
        <f t="shared" si="296"/>
        <v>-1.1017108059611379E-2</v>
      </c>
      <c r="Y681" s="2">
        <f t="shared" si="296"/>
        <v>-1.4958629199145814E-2</v>
      </c>
      <c r="Z681" s="2">
        <f t="shared" si="296"/>
        <v>-6.991201935015773E-3</v>
      </c>
      <c r="AA681" s="2">
        <f t="shared" si="296"/>
        <v>2.4032265690008069E-2</v>
      </c>
      <c r="AB681" s="2">
        <f t="shared" si="296"/>
        <v>1.5696499110856445E-2</v>
      </c>
      <c r="AC681" s="2">
        <f t="shared" si="296"/>
        <v>-7.4554088049421348E-3</v>
      </c>
      <c r="AD681" s="2">
        <f t="shared" si="296"/>
        <v>-2.6029268996094288E-3</v>
      </c>
    </row>
    <row r="682" spans="1:30" x14ac:dyDescent="0.25">
      <c r="A682" s="8" t="s">
        <v>13</v>
      </c>
      <c r="B682" s="11" t="s">
        <v>43</v>
      </c>
      <c r="C682" s="11" t="s">
        <v>43</v>
      </c>
      <c r="D682" s="8">
        <v>1387</v>
      </c>
      <c r="E682" s="8">
        <v>8</v>
      </c>
      <c r="F682" s="2">
        <f t="shared" ref="F682:AD682" si="297">IF($E682=2,F$564+F$565*F474+F$566*F468,IF($E682=1,F$561+F$562*F474+F$563*F468,IF($E682=12,F$558+F$559*F474+F$560*F468,IF($E682=11,F$555+F$556*F474+F$557*F468,IF($E682=10,F$552+F$553*F474+F$554*F468,IF($E682=9,F$549+F$550*F474+F$551*F468,IF($E682=8,F$546+F$547*F474+F$548*F468,FALSE)))))))</f>
        <v>-1.3443010268562183E-2</v>
      </c>
      <c r="G682" s="2">
        <f t="shared" si="297"/>
        <v>-1.7465005509060116E-3</v>
      </c>
      <c r="H682" s="2">
        <f t="shared" si="297"/>
        <v>-3.0603046188843581E-2</v>
      </c>
      <c r="I682" s="2">
        <f t="shared" si="297"/>
        <v>-2.9744760332512249E-2</v>
      </c>
      <c r="J682" s="2">
        <f t="shared" si="297"/>
        <v>4.1117138903478808E-3</v>
      </c>
      <c r="K682" s="2">
        <f t="shared" si="297"/>
        <v>9.257071572275153E-3</v>
      </c>
      <c r="L682" s="2">
        <f t="shared" si="297"/>
        <v>3.2961496262493763E-2</v>
      </c>
      <c r="M682" s="2">
        <f t="shared" si="297"/>
        <v>-1.5899679499802206E-2</v>
      </c>
      <c r="N682" s="2">
        <f t="shared" si="297"/>
        <v>-6.9322160863594696E-3</v>
      </c>
      <c r="O682" s="2">
        <f t="shared" si="297"/>
        <v>-2.5655302132210896E-2</v>
      </c>
      <c r="P682" s="2">
        <f t="shared" si="297"/>
        <v>3.5055298348106431E-2</v>
      </c>
      <c r="Q682" s="2">
        <f t="shared" si="297"/>
        <v>2.7717471476658782E-2</v>
      </c>
      <c r="R682" s="2">
        <f t="shared" si="297"/>
        <v>2.4354974785545047E-2</v>
      </c>
      <c r="S682" s="2">
        <f t="shared" si="297"/>
        <v>6.7554721389265632E-3</v>
      </c>
      <c r="T682" s="2">
        <f t="shared" si="297"/>
        <v>5.5774731692619026E-2</v>
      </c>
      <c r="U682" s="2">
        <f t="shared" si="297"/>
        <v>1.3814622988466368E-2</v>
      </c>
      <c r="V682" s="2">
        <f t="shared" si="297"/>
        <v>2.6425377478045874E-2</v>
      </c>
      <c r="W682" s="2">
        <f t="shared" si="297"/>
        <v>3.6028123496119703E-2</v>
      </c>
      <c r="X682" s="2">
        <f t="shared" si="297"/>
        <v>8.5241022111270548E-2</v>
      </c>
      <c r="Y682" s="2">
        <f t="shared" si="297"/>
        <v>-5.2974162181570238E-3</v>
      </c>
      <c r="Z682" s="2">
        <f t="shared" si="297"/>
        <v>1.9761292254275337E-2</v>
      </c>
      <c r="AA682" s="2">
        <f t="shared" si="297"/>
        <v>6.2301330077824651E-2</v>
      </c>
      <c r="AB682" s="2">
        <f t="shared" si="297"/>
        <v>4.5428478140893701E-2</v>
      </c>
      <c r="AC682" s="2">
        <f t="shared" si="297"/>
        <v>8.3287147131291317E-2</v>
      </c>
      <c r="AD682" s="2">
        <f t="shared" si="297"/>
        <v>3.1701074010890812E-2</v>
      </c>
    </row>
    <row r="683" spans="1:30" x14ac:dyDescent="0.25">
      <c r="A683" s="8" t="s">
        <v>12</v>
      </c>
      <c r="B683" s="11" t="s">
        <v>43</v>
      </c>
      <c r="C683" s="11" t="s">
        <v>43</v>
      </c>
      <c r="D683" s="8">
        <v>1387</v>
      </c>
      <c r="E683" s="8">
        <v>9</v>
      </c>
      <c r="F683" s="2">
        <f t="shared" ref="F683:AD683" si="298">IF($E683=2,F$564+F$565*F475+F$566*F469,IF($E683=1,F$561+F$562*F475+F$563*F469,IF($E683=12,F$558+F$559*F475+F$560*F469,IF($E683=11,F$555+F$556*F475+F$557*F469,IF($E683=10,F$552+F$553*F475+F$554*F469,IF($E683=9,F$549+F$550*F475+F$551*F469,IF($E683=8,F$546+F$547*F475+F$548*F469,FALSE)))))))</f>
        <v>-3.2995794696732278E-4</v>
      </c>
      <c r="G683" s="2">
        <f t="shared" si="298"/>
        <v>2.1007689500372177E-2</v>
      </c>
      <c r="H683" s="2">
        <f t="shared" si="298"/>
        <v>-4.8940472939959191E-3</v>
      </c>
      <c r="I683" s="2">
        <f t="shared" si="298"/>
        <v>7.7709121402057754E-3</v>
      </c>
      <c r="J683" s="2">
        <f t="shared" si="298"/>
        <v>1.6884728612997675E-3</v>
      </c>
      <c r="K683" s="2">
        <f t="shared" si="298"/>
        <v>1.3458666444640303E-2</v>
      </c>
      <c r="L683" s="2">
        <f t="shared" si="298"/>
        <v>-1.8332797366311146E-2</v>
      </c>
      <c r="M683" s="2">
        <f t="shared" si="298"/>
        <v>1.8702784402659059E-2</v>
      </c>
      <c r="N683" s="2">
        <f t="shared" si="298"/>
        <v>1.0727876868873635E-2</v>
      </c>
      <c r="O683" s="2">
        <f t="shared" si="298"/>
        <v>-2.7076442729531143E-2</v>
      </c>
      <c r="P683" s="2">
        <f t="shared" si="298"/>
        <v>2.2758524724070784E-3</v>
      </c>
      <c r="Q683" s="2">
        <f t="shared" si="298"/>
        <v>-7.6489862140650027E-3</v>
      </c>
      <c r="R683" s="2">
        <f t="shared" si="298"/>
        <v>8.9554971468022576E-3</v>
      </c>
      <c r="S683" s="2">
        <f t="shared" si="298"/>
        <v>-7.3026224961630012E-3</v>
      </c>
      <c r="T683" s="2">
        <f t="shared" si="298"/>
        <v>-1.0103353274532247E-2</v>
      </c>
      <c r="U683" s="2">
        <f t="shared" si="298"/>
        <v>2.245188857697129E-2</v>
      </c>
      <c r="V683" s="2">
        <f t="shared" si="298"/>
        <v>3.0662897971530753E-2</v>
      </c>
      <c r="W683" s="2">
        <f t="shared" si="298"/>
        <v>-5.1228474301694187E-2</v>
      </c>
      <c r="X683" s="2">
        <f t="shared" si="298"/>
        <v>5.7083033937706633E-3</v>
      </c>
      <c r="Y683" s="2">
        <f t="shared" si="298"/>
        <v>-4.7675821266107199E-2</v>
      </c>
      <c r="Z683" s="2">
        <f t="shared" si="298"/>
        <v>1.7996641818896385E-2</v>
      </c>
      <c r="AA683" s="2">
        <f t="shared" si="298"/>
        <v>0.10488855404239232</v>
      </c>
      <c r="AB683" s="2">
        <f t="shared" si="298"/>
        <v>1.4993962481082574E-2</v>
      </c>
      <c r="AC683" s="2">
        <f t="shared" si="298"/>
        <v>-4.8891208058925162E-3</v>
      </c>
      <c r="AD683" s="2">
        <f t="shared" si="298"/>
        <v>1.383913685110735E-2</v>
      </c>
    </row>
    <row r="684" spans="1:30" x14ac:dyDescent="0.25">
      <c r="A684" s="8" t="s">
        <v>11</v>
      </c>
      <c r="B684" s="11" t="s">
        <v>43</v>
      </c>
      <c r="C684" s="11" t="s">
        <v>43</v>
      </c>
      <c r="D684" s="8">
        <v>1387</v>
      </c>
      <c r="E684" s="8">
        <v>10</v>
      </c>
      <c r="F684" s="2">
        <f t="shared" ref="F684:AD684" si="299">IF($E684=2,F$564+F$565*F476+F$566*F470,IF($E684=1,F$561+F$562*F476+F$563*F470,IF($E684=12,F$558+F$559*F476+F$560*F470,IF($E684=11,F$555+F$556*F476+F$557*F470,IF($E684=10,F$552+F$553*F476+F$554*F470,IF($E684=9,F$549+F$550*F476+F$551*F470,IF($E684=8,F$546+F$547*F476+F$548*F470,FALSE)))))))</f>
        <v>-9.9307793808531448E-3</v>
      </c>
      <c r="G684" s="2">
        <f t="shared" si="299"/>
        <v>-9.5553511686316678E-3</v>
      </c>
      <c r="H684" s="2">
        <f t="shared" si="299"/>
        <v>-1.1900752595522129E-2</v>
      </c>
      <c r="I684" s="2">
        <f t="shared" si="299"/>
        <v>-5.9224256973998569E-3</v>
      </c>
      <c r="J684" s="2">
        <f t="shared" si="299"/>
        <v>-7.1661057335607754E-3</v>
      </c>
      <c r="K684" s="2">
        <f t="shared" si="299"/>
        <v>-9.8406717290108071E-3</v>
      </c>
      <c r="L684" s="2">
        <f t="shared" si="299"/>
        <v>1.93818276100148E-2</v>
      </c>
      <c r="M684" s="2">
        <f t="shared" si="299"/>
        <v>8.4851525660204104E-4</v>
      </c>
      <c r="N684" s="2">
        <f t="shared" si="299"/>
        <v>-2.2481390694307872E-3</v>
      </c>
      <c r="O684" s="2">
        <f t="shared" si="299"/>
        <v>-6.3658047571566751E-3</v>
      </c>
      <c r="P684" s="2">
        <f t="shared" si="299"/>
        <v>-1.738300065019182E-2</v>
      </c>
      <c r="Q684" s="2">
        <f t="shared" si="299"/>
        <v>-3.3979893764532563E-3</v>
      </c>
      <c r="R684" s="2">
        <f t="shared" si="299"/>
        <v>-8.1909006558340651E-3</v>
      </c>
      <c r="S684" s="2">
        <f t="shared" si="299"/>
        <v>-1.0120842313875777E-2</v>
      </c>
      <c r="T684" s="2">
        <f t="shared" si="299"/>
        <v>-2.2437079407791813E-2</v>
      </c>
      <c r="U684" s="2">
        <f t="shared" si="299"/>
        <v>-1.719821341064022E-2</v>
      </c>
      <c r="V684" s="2">
        <f t="shared" si="299"/>
        <v>2.7585860553208216E-2</v>
      </c>
      <c r="W684" s="2">
        <f t="shared" si="299"/>
        <v>-1.7113723057604779E-2</v>
      </c>
      <c r="X684" s="2">
        <f t="shared" si="299"/>
        <v>-2.4094405286513798E-2</v>
      </c>
      <c r="Y684" s="2">
        <f t="shared" si="299"/>
        <v>-0.10504613881082359</v>
      </c>
      <c r="Z684" s="2">
        <f t="shared" si="299"/>
        <v>-5.1734343373929528E-2</v>
      </c>
      <c r="AA684" s="2">
        <f t="shared" si="299"/>
        <v>2.6611817021483637E-2</v>
      </c>
      <c r="AB684" s="2">
        <f t="shared" si="299"/>
        <v>-8.2968255310906965E-3</v>
      </c>
      <c r="AC684" s="2">
        <f t="shared" si="299"/>
        <v>-3.9882892126435275E-2</v>
      </c>
      <c r="AD684" s="2">
        <f t="shared" si="299"/>
        <v>-8.5785753464053989E-3</v>
      </c>
    </row>
    <row r="685" spans="1:30" x14ac:dyDescent="0.25">
      <c r="A685" s="8" t="s">
        <v>10</v>
      </c>
      <c r="B685" s="11" t="s">
        <v>43</v>
      </c>
      <c r="C685" s="11" t="s">
        <v>43</v>
      </c>
      <c r="D685" s="8">
        <v>1387</v>
      </c>
      <c r="E685" s="8">
        <v>11</v>
      </c>
      <c r="F685" s="2">
        <f t="shared" ref="F685:AD685" si="300">IF($E685=2,F$564+F$565*F477+F$566*F471,IF($E685=1,F$561+F$562*F477+F$563*F471,IF($E685=12,F$558+F$559*F477+F$560*F471,IF($E685=11,F$555+F$556*F477+F$557*F471,IF($E685=10,F$552+F$553*F477+F$554*F471,IF($E685=9,F$549+F$550*F477+F$551*F471,IF($E685=8,F$546+F$547*F477+F$548*F471,FALSE)))))))</f>
        <v>-2.123943284929556E-2</v>
      </c>
      <c r="G685" s="2">
        <f t="shared" si="300"/>
        <v>-1.6258917095586596E-3</v>
      </c>
      <c r="H685" s="2">
        <f t="shared" si="300"/>
        <v>1.3603483956418177E-2</v>
      </c>
      <c r="I685" s="2">
        <f t="shared" si="300"/>
        <v>-7.5554835243945156E-3</v>
      </c>
      <c r="J685" s="2">
        <f t="shared" si="300"/>
        <v>-4.5717369988272517E-3</v>
      </c>
      <c r="K685" s="2">
        <f t="shared" si="300"/>
        <v>-2.5497617928552638E-2</v>
      </c>
      <c r="L685" s="2">
        <f t="shared" si="300"/>
        <v>-7.356001674140706E-3</v>
      </c>
      <c r="M685" s="2">
        <f t="shared" si="300"/>
        <v>-1.5930445990702785E-2</v>
      </c>
      <c r="N685" s="2">
        <f t="shared" si="300"/>
        <v>-6.3246534466133214E-3</v>
      </c>
      <c r="O685" s="2">
        <f t="shared" si="300"/>
        <v>-2.1377616767049537E-2</v>
      </c>
      <c r="P685" s="2">
        <f t="shared" si="300"/>
        <v>-4.6757406430794259E-3</v>
      </c>
      <c r="Q685" s="2">
        <f t="shared" si="300"/>
        <v>4.2700293978556216E-3</v>
      </c>
      <c r="R685" s="2">
        <f t="shared" si="300"/>
        <v>-4.4528352609692545E-3</v>
      </c>
      <c r="S685" s="2">
        <f t="shared" si="300"/>
        <v>3.5822127321348887E-4</v>
      </c>
      <c r="T685" s="2">
        <f t="shared" si="300"/>
        <v>-1.0736083611037247E-2</v>
      </c>
      <c r="U685" s="2">
        <f t="shared" si="300"/>
        <v>-1.8444902581856198E-2</v>
      </c>
      <c r="V685" s="2">
        <f t="shared" si="300"/>
        <v>2.2362580544722017E-2</v>
      </c>
      <c r="W685" s="2">
        <f t="shared" si="300"/>
        <v>3.7815946163309716E-3</v>
      </c>
      <c r="X685" s="2">
        <f t="shared" si="300"/>
        <v>-1.7221477914902073E-2</v>
      </c>
      <c r="Y685" s="2">
        <f t="shared" si="300"/>
        <v>-4.0308843089529589E-3</v>
      </c>
      <c r="Z685" s="2">
        <f t="shared" si="300"/>
        <v>-1.0010562251036154E-2</v>
      </c>
      <c r="AA685" s="2">
        <f t="shared" si="300"/>
        <v>2.863572862318553E-2</v>
      </c>
      <c r="AB685" s="2">
        <f t="shared" si="300"/>
        <v>-8.0408658827958723E-3</v>
      </c>
      <c r="AC685" s="2">
        <f t="shared" si="300"/>
        <v>-2.4378668334803691E-2</v>
      </c>
      <c r="AD685" s="2">
        <f t="shared" si="300"/>
        <v>-1.7977472371825632E-3</v>
      </c>
    </row>
    <row r="686" spans="1:30" x14ac:dyDescent="0.25">
      <c r="A686" s="8" t="s">
        <v>9</v>
      </c>
      <c r="B686" s="11" t="s">
        <v>43</v>
      </c>
      <c r="C686" s="11" t="s">
        <v>43</v>
      </c>
      <c r="D686" s="8">
        <v>1387</v>
      </c>
      <c r="E686" s="8">
        <v>12</v>
      </c>
      <c r="F686" s="2">
        <f t="shared" ref="F686:AD686" si="301">IF($E686=2,F$564+F$565*F478+F$566*F472,IF($E686=1,F$561+F$562*F478+F$563*F472,IF($E686=12,F$558+F$559*F478+F$560*F472,IF($E686=11,F$555+F$556*F478+F$557*F472,IF($E686=10,F$552+F$553*F478+F$554*F472,IF($E686=9,F$549+F$550*F478+F$551*F472,IF($E686=8,F$546+F$547*F478+F$548*F472,FALSE)))))))</f>
        <v>-1.501776706702445E-2</v>
      </c>
      <c r="G686" s="2">
        <f t="shared" si="301"/>
        <v>1.972646811159829E-2</v>
      </c>
      <c r="H686" s="2">
        <f t="shared" si="301"/>
        <v>-1.769936795184205E-2</v>
      </c>
      <c r="I686" s="2">
        <f t="shared" si="301"/>
        <v>-2.4622810110073959E-2</v>
      </c>
      <c r="J686" s="2">
        <f t="shared" si="301"/>
        <v>-7.1608133563770167E-3</v>
      </c>
      <c r="K686" s="2">
        <f t="shared" si="301"/>
        <v>-1.807210159679146E-2</v>
      </c>
      <c r="L686" s="2">
        <f t="shared" si="301"/>
        <v>-5.1158821074008404E-3</v>
      </c>
      <c r="M686" s="2">
        <f t="shared" si="301"/>
        <v>1.1727782673625221E-3</v>
      </c>
      <c r="N686" s="2">
        <f t="shared" si="301"/>
        <v>-1.2058586062229469E-2</v>
      </c>
      <c r="O686" s="2">
        <f t="shared" si="301"/>
        <v>-7.7900604568527015E-2</v>
      </c>
      <c r="P686" s="2">
        <f t="shared" si="301"/>
        <v>-4.2382397347482739E-2</v>
      </c>
      <c r="Q686" s="2">
        <f t="shared" si="301"/>
        <v>-5.1477892675021878E-3</v>
      </c>
      <c r="R686" s="2">
        <f t="shared" si="301"/>
        <v>-3.5493599646342487E-2</v>
      </c>
      <c r="S686" s="2">
        <f t="shared" si="301"/>
        <v>-9.991072369975049E-3</v>
      </c>
      <c r="T686" s="2">
        <f t="shared" si="301"/>
        <v>-1.1027864265099377E-2</v>
      </c>
      <c r="U686" s="2">
        <f t="shared" si="301"/>
        <v>-6.7162751843816912E-2</v>
      </c>
      <c r="V686" s="2">
        <f t="shared" si="301"/>
        <v>1.1540179648859682E-2</v>
      </c>
      <c r="W686" s="2">
        <f t="shared" si="301"/>
        <v>-2.865649830776975E-2</v>
      </c>
      <c r="X686" s="2">
        <f t="shared" si="301"/>
        <v>-2.7574279823387369E-2</v>
      </c>
      <c r="Y686" s="2">
        <f t="shared" si="301"/>
        <v>-2.5619247284944954E-2</v>
      </c>
      <c r="Z686" s="2">
        <f t="shared" si="301"/>
        <v>-1.3629044398421046E-2</v>
      </c>
      <c r="AA686" s="2">
        <f t="shared" si="301"/>
        <v>-3.1231441516691278E-3</v>
      </c>
      <c r="AB686" s="2">
        <f t="shared" si="301"/>
        <v>-7.3954980690022806E-2</v>
      </c>
      <c r="AC686" s="2">
        <f t="shared" si="301"/>
        <v>-3.931659357466287E-2</v>
      </c>
      <c r="AD686" s="2">
        <f t="shared" si="301"/>
        <v>-2.3714376590899422E-2</v>
      </c>
    </row>
    <row r="687" spans="1:30" x14ac:dyDescent="0.25">
      <c r="A687" s="8" t="s">
        <v>8</v>
      </c>
      <c r="B687" s="11" t="s">
        <v>43</v>
      </c>
      <c r="C687" s="11" t="s">
        <v>43</v>
      </c>
      <c r="D687" s="8">
        <v>1388</v>
      </c>
      <c r="E687" s="8">
        <v>1</v>
      </c>
      <c r="F687" s="2">
        <f t="shared" ref="F687:AD687" si="302">IF($E687=2,F$564+F$565*F479+F$566*F473,IF($E687=1,F$561+F$562*F479+F$563*F473,IF($E687=12,F$558+F$559*F479+F$560*F473,IF($E687=11,F$555+F$556*F479+F$557*F473,IF($E687=10,F$552+F$553*F479+F$554*F473,IF($E687=9,F$549+F$550*F479+F$551*F473,IF($E687=8,F$546+F$547*F479+F$548*F473,FALSE)))))))</f>
        <v>-7.2226683800805562E-3</v>
      </c>
      <c r="G687" s="2">
        <f t="shared" si="302"/>
        <v>2.6102557702059135E-3</v>
      </c>
      <c r="H687" s="2">
        <f t="shared" si="302"/>
        <v>4.7017876836836251E-3</v>
      </c>
      <c r="I687" s="2">
        <f t="shared" si="302"/>
        <v>6.8019132193793174E-3</v>
      </c>
      <c r="J687" s="2">
        <f t="shared" si="302"/>
        <v>2.8728065809392744E-4</v>
      </c>
      <c r="K687" s="2">
        <f t="shared" si="302"/>
        <v>2.3023278275001976E-3</v>
      </c>
      <c r="L687" s="2">
        <f t="shared" si="302"/>
        <v>3.4910336554546213E-3</v>
      </c>
      <c r="M687" s="2">
        <f t="shared" si="302"/>
        <v>-3.7992100106658683E-3</v>
      </c>
      <c r="N687" s="2">
        <f t="shared" si="302"/>
        <v>-4.034172544747916E-3</v>
      </c>
      <c r="O687" s="2">
        <f t="shared" si="302"/>
        <v>-7.6183468496332472E-3</v>
      </c>
      <c r="P687" s="2">
        <f t="shared" si="302"/>
        <v>1.3690020207220236E-2</v>
      </c>
      <c r="Q687" s="2">
        <f t="shared" si="302"/>
        <v>2.3647299502571727E-2</v>
      </c>
      <c r="R687" s="2">
        <f t="shared" si="302"/>
        <v>-9.3848224174755083E-3</v>
      </c>
      <c r="S687" s="2">
        <f t="shared" si="302"/>
        <v>2.5048835104032156E-2</v>
      </c>
      <c r="T687" s="2">
        <f t="shared" si="302"/>
        <v>6.4112226032359779E-3</v>
      </c>
      <c r="U687" s="2">
        <f t="shared" si="302"/>
        <v>9.1135764796725416E-2</v>
      </c>
      <c r="V687" s="2">
        <f t="shared" si="302"/>
        <v>7.9562594945183085E-2</v>
      </c>
      <c r="W687" s="2">
        <f t="shared" si="302"/>
        <v>1.9285344069529167E-2</v>
      </c>
      <c r="X687" s="2">
        <f t="shared" si="302"/>
        <v>4.0614610080740077E-2</v>
      </c>
      <c r="Y687" s="2">
        <f t="shared" si="302"/>
        <v>-1.7097372322050275E-2</v>
      </c>
      <c r="Z687" s="2">
        <f t="shared" si="302"/>
        <v>-5.7653291370456106E-3</v>
      </c>
      <c r="AA687" s="2">
        <f t="shared" si="302"/>
        <v>5.1493228822819516E-2</v>
      </c>
      <c r="AB687" s="2">
        <f t="shared" si="302"/>
        <v>1.5166107946581584E-2</v>
      </c>
      <c r="AC687" s="2">
        <f t="shared" si="302"/>
        <v>6.5359148981247117E-2</v>
      </c>
      <c r="AD687" s="2">
        <f t="shared" si="302"/>
        <v>5.6484986836307718E-2</v>
      </c>
    </row>
    <row r="688" spans="1:30" x14ac:dyDescent="0.25">
      <c r="A688" s="8" t="s">
        <v>7</v>
      </c>
      <c r="B688" s="11" t="s">
        <v>43</v>
      </c>
      <c r="C688" s="11" t="s">
        <v>43</v>
      </c>
      <c r="D688" s="8">
        <v>1388</v>
      </c>
      <c r="E688" s="8">
        <v>2</v>
      </c>
      <c r="F688" s="2">
        <f t="shared" ref="F688:AD688" si="303">IF($E688=2,F$564+F$565*F480+F$566*F474,IF($E688=1,F$561+F$562*F480+F$563*F474,IF($E688=12,F$558+F$559*F480+F$560*F474,IF($E688=11,F$555+F$556*F480+F$557*F474,IF($E688=10,F$552+F$553*F480+F$554*F474,IF($E688=9,F$549+F$550*F480+F$551*F474,IF($E688=8,F$546+F$547*F480+F$548*F474,FALSE)))))))</f>
        <v>-1.5209917107908432E-2</v>
      </c>
      <c r="G688" s="2">
        <f t="shared" si="303"/>
        <v>9.7687013923457178E-3</v>
      </c>
      <c r="H688" s="2">
        <f t="shared" si="303"/>
        <v>-8.965825413281862E-3</v>
      </c>
      <c r="I688" s="2">
        <f t="shared" si="303"/>
        <v>-1.529019989874128E-2</v>
      </c>
      <c r="J688" s="2">
        <f t="shared" si="303"/>
        <v>-2.5510583984266512E-3</v>
      </c>
      <c r="K688" s="2">
        <f t="shared" si="303"/>
        <v>-3.0269491190595063E-3</v>
      </c>
      <c r="L688" s="2">
        <f t="shared" si="303"/>
        <v>-4.500126405700214E-3</v>
      </c>
      <c r="M688" s="2">
        <f t="shared" si="303"/>
        <v>2.4974136431679325E-2</v>
      </c>
      <c r="N688" s="2">
        <f t="shared" si="303"/>
        <v>8.3514667017563771E-3</v>
      </c>
      <c r="O688" s="2">
        <f t="shared" si="303"/>
        <v>-5.3403461949852044E-3</v>
      </c>
      <c r="P688" s="2">
        <f t="shared" si="303"/>
        <v>4.4770267521296158E-3</v>
      </c>
      <c r="Q688" s="2">
        <f t="shared" si="303"/>
        <v>6.6843417752683598E-5</v>
      </c>
      <c r="R688" s="2">
        <f t="shared" si="303"/>
        <v>-2.0173266330693624E-3</v>
      </c>
      <c r="S688" s="2">
        <f t="shared" si="303"/>
        <v>9.0458462139915048E-3</v>
      </c>
      <c r="T688" s="2">
        <f t="shared" si="303"/>
        <v>-3.5759381563691692E-3</v>
      </c>
      <c r="U688" s="2">
        <f t="shared" si="303"/>
        <v>-1.4608975163099988E-2</v>
      </c>
      <c r="V688" s="2">
        <f t="shared" si="303"/>
        <v>-1.4734046371438006E-3</v>
      </c>
      <c r="W688" s="2">
        <f t="shared" si="303"/>
        <v>1.0868598771075683E-2</v>
      </c>
      <c r="X688" s="2">
        <f t="shared" si="303"/>
        <v>4.4259735208618776E-4</v>
      </c>
      <c r="Y688" s="2">
        <f t="shared" si="303"/>
        <v>1.2511032482035658E-2</v>
      </c>
      <c r="Z688" s="2">
        <f t="shared" si="303"/>
        <v>-4.2174483957582547E-3</v>
      </c>
      <c r="AA688" s="2">
        <f t="shared" si="303"/>
        <v>-5.8571283412988413E-3</v>
      </c>
      <c r="AB688" s="2">
        <f t="shared" si="303"/>
        <v>-1.8857063133552853E-2</v>
      </c>
      <c r="AC688" s="2">
        <f t="shared" si="303"/>
        <v>-2.5596949072336523E-3</v>
      </c>
      <c r="AD688" s="2">
        <f t="shared" si="303"/>
        <v>4.2522090510110619E-2</v>
      </c>
    </row>
    <row r="689" spans="1:30" x14ac:dyDescent="0.25">
      <c r="A689" s="8" t="s">
        <v>13</v>
      </c>
      <c r="B689" s="11" t="s">
        <v>43</v>
      </c>
      <c r="C689" s="11" t="s">
        <v>43</v>
      </c>
      <c r="D689" s="8">
        <v>1388</v>
      </c>
      <c r="E689" s="8">
        <v>8</v>
      </c>
      <c r="F689" s="2">
        <f t="shared" ref="F689:AD689" si="304">IF($E689=2,F$564+F$565*F481+F$566*F475,IF($E689=1,F$561+F$562*F481+F$563*F475,IF($E689=12,F$558+F$559*F481+F$560*F475,IF($E689=11,F$555+F$556*F481+F$557*F475,IF($E689=10,F$552+F$553*F481+F$554*F475,IF($E689=9,F$549+F$550*F481+F$551*F475,IF($E689=8,F$546+F$547*F481+F$548*F475,FALSE)))))))</f>
        <v>3.386946425986815E-2</v>
      </c>
      <c r="G689" s="2">
        <f t="shared" si="304"/>
        <v>5.7210875709091851E-3</v>
      </c>
      <c r="H689" s="2">
        <f t="shared" si="304"/>
        <v>3.3977355114333578E-2</v>
      </c>
      <c r="I689" s="2">
        <f t="shared" si="304"/>
        <v>3.0406153124705633E-2</v>
      </c>
      <c r="J689" s="2">
        <f t="shared" si="304"/>
        <v>1.3461219753877211E-4</v>
      </c>
      <c r="K689" s="2">
        <f t="shared" si="304"/>
        <v>8.8760896000904406E-4</v>
      </c>
      <c r="L689" s="2">
        <f t="shared" si="304"/>
        <v>-1.1207399656675745E-3</v>
      </c>
      <c r="M689" s="2">
        <f t="shared" si="304"/>
        <v>1.8346077156041349E-2</v>
      </c>
      <c r="N689" s="2">
        <f t="shared" si="304"/>
        <v>1.1658259868948704E-2</v>
      </c>
      <c r="O689" s="2">
        <f t="shared" si="304"/>
        <v>-8.4023054894171237E-3</v>
      </c>
      <c r="P689" s="2">
        <f t="shared" si="304"/>
        <v>8.7223630576347272E-3</v>
      </c>
      <c r="Q689" s="2">
        <f t="shared" si="304"/>
        <v>9.8477843416573205E-3</v>
      </c>
      <c r="R689" s="2">
        <f t="shared" si="304"/>
        <v>7.8158474685556256E-3</v>
      </c>
      <c r="S689" s="2">
        <f t="shared" si="304"/>
        <v>3.9207861468970297E-2</v>
      </c>
      <c r="T689" s="2">
        <f t="shared" si="304"/>
        <v>-6.9110470644671518E-2</v>
      </c>
      <c r="U689" s="2">
        <f t="shared" si="304"/>
        <v>1.2685571204632661E-3</v>
      </c>
      <c r="V689" s="2">
        <f t="shared" si="304"/>
        <v>1.5657706367130673E-2</v>
      </c>
      <c r="W689" s="2">
        <f t="shared" si="304"/>
        <v>2.4198111900361138E-2</v>
      </c>
      <c r="X689" s="2">
        <f t="shared" si="304"/>
        <v>-3.8023004849988051E-2</v>
      </c>
      <c r="Y689" s="2">
        <f t="shared" si="304"/>
        <v>9.859301645725127E-3</v>
      </c>
      <c r="Z689" s="2">
        <f t="shared" si="304"/>
        <v>-2.7106102483188007E-2</v>
      </c>
      <c r="AA689" s="2">
        <f t="shared" si="304"/>
        <v>2.402767063971142E-2</v>
      </c>
      <c r="AB689" s="2">
        <f t="shared" si="304"/>
        <v>-2.0678304204126877E-2</v>
      </c>
      <c r="AC689" s="2">
        <f t="shared" si="304"/>
        <v>-4.303239571339279E-2</v>
      </c>
      <c r="AD689" s="2">
        <f t="shared" si="304"/>
        <v>-1.6307454236872233E-2</v>
      </c>
    </row>
    <row r="690" spans="1:30" x14ac:dyDescent="0.25">
      <c r="A690" s="8" t="s">
        <v>12</v>
      </c>
      <c r="B690" s="11" t="s">
        <v>43</v>
      </c>
      <c r="C690" s="11" t="s">
        <v>43</v>
      </c>
      <c r="D690" s="8">
        <v>1388</v>
      </c>
      <c r="E690" s="8">
        <v>9</v>
      </c>
      <c r="F690" s="2">
        <f t="shared" ref="F690:AD690" si="305">IF($E690=2,F$564+F$565*F482+F$566*F476,IF($E690=1,F$561+F$562*F482+F$563*F476,IF($E690=12,F$558+F$559*F482+F$560*F476,IF($E690=11,F$555+F$556*F482+F$557*F476,IF($E690=10,F$552+F$553*F482+F$554*F476,IF($E690=9,F$549+F$550*F482+F$551*F476,IF($E690=8,F$546+F$547*F482+F$548*F476,FALSE)))))))</f>
        <v>1.3615918490218759E-2</v>
      </c>
      <c r="G690" s="2">
        <f t="shared" si="305"/>
        <v>-1.101308869716942E-2</v>
      </c>
      <c r="H690" s="2">
        <f t="shared" si="305"/>
        <v>3.452331823285866E-2</v>
      </c>
      <c r="I690" s="2">
        <f t="shared" si="305"/>
        <v>4.0563136473213558E-2</v>
      </c>
      <c r="J690" s="2">
        <f t="shared" si="305"/>
        <v>2.197426043238427E-2</v>
      </c>
      <c r="K690" s="2">
        <f t="shared" si="305"/>
        <v>5.2766732339801441E-2</v>
      </c>
      <c r="L690" s="2">
        <f t="shared" si="305"/>
        <v>6.6704986489287021E-2</v>
      </c>
      <c r="M690" s="2">
        <f t="shared" si="305"/>
        <v>2.9131163370264942E-2</v>
      </c>
      <c r="N690" s="2">
        <f t="shared" si="305"/>
        <v>4.6714294989759167E-2</v>
      </c>
      <c r="O690" s="2">
        <f t="shared" si="305"/>
        <v>8.9484164581314404E-2</v>
      </c>
      <c r="P690" s="2">
        <f t="shared" si="305"/>
        <v>3.6529614199326356E-2</v>
      </c>
      <c r="Q690" s="2">
        <f t="shared" si="305"/>
        <v>2.6987910630177844E-2</v>
      </c>
      <c r="R690" s="2">
        <f t="shared" si="305"/>
        <v>1.2110265775759185E-2</v>
      </c>
      <c r="S690" s="2">
        <f t="shared" si="305"/>
        <v>2.2292381770205445E-2</v>
      </c>
      <c r="T690" s="2">
        <f t="shared" si="305"/>
        <v>-1.5084777867572983E-2</v>
      </c>
      <c r="U690" s="2">
        <f t="shared" si="305"/>
        <v>3.1873888588785128E-3</v>
      </c>
      <c r="V690" s="2">
        <f t="shared" si="305"/>
        <v>1.2870429413619267E-2</v>
      </c>
      <c r="W690" s="2">
        <f t="shared" si="305"/>
        <v>-2.2767934773603761E-2</v>
      </c>
      <c r="X690" s="2">
        <f t="shared" si="305"/>
        <v>2.2174367313273035E-3</v>
      </c>
      <c r="Y690" s="2">
        <f t="shared" si="305"/>
        <v>-4.2608362142700598E-2</v>
      </c>
      <c r="Z690" s="2">
        <f t="shared" si="305"/>
        <v>-3.8535451391250985E-3</v>
      </c>
      <c r="AA690" s="2">
        <f t="shared" si="305"/>
        <v>1.6498472673782284E-2</v>
      </c>
      <c r="AB690" s="2">
        <f t="shared" si="305"/>
        <v>-1.8246738814540826E-3</v>
      </c>
      <c r="AC690" s="2">
        <f t="shared" si="305"/>
        <v>3.5750895046375616E-2</v>
      </c>
      <c r="AD690" s="2">
        <f t="shared" si="305"/>
        <v>-7.4581662737959534E-3</v>
      </c>
    </row>
    <row r="691" spans="1:30" x14ac:dyDescent="0.25">
      <c r="A691" s="8" t="s">
        <v>11</v>
      </c>
      <c r="B691" s="11" t="s">
        <v>43</v>
      </c>
      <c r="C691" s="11" t="s">
        <v>43</v>
      </c>
      <c r="D691" s="8">
        <v>1388</v>
      </c>
      <c r="E691" s="8">
        <v>10</v>
      </c>
      <c r="F691" s="2">
        <f t="shared" ref="F691:AD691" si="306">IF($E691=2,F$564+F$565*F483+F$566*F477,IF($E691=1,F$561+F$562*F483+F$563*F477,IF($E691=12,F$558+F$559*F483+F$560*F477,IF($E691=11,F$555+F$556*F483+F$557*F477,IF($E691=10,F$552+F$553*F483+F$554*F477,IF($E691=9,F$549+F$550*F483+F$551*F477,IF($E691=8,F$546+F$547*F483+F$548*F477,FALSE)))))))</f>
        <v>-5.5765096421894651E-3</v>
      </c>
      <c r="G691" s="2">
        <f t="shared" si="306"/>
        <v>6.0154912071907303E-4</v>
      </c>
      <c r="H691" s="2">
        <f t="shared" si="306"/>
        <v>-7.4084220312965986E-3</v>
      </c>
      <c r="I691" s="2">
        <f t="shared" si="306"/>
        <v>-7.4642238449909208E-3</v>
      </c>
      <c r="J691" s="2">
        <f t="shared" si="306"/>
        <v>-7.2059143179748252E-3</v>
      </c>
      <c r="K691" s="2">
        <f t="shared" si="306"/>
        <v>-9.2408899261469807E-3</v>
      </c>
      <c r="L691" s="2">
        <f t="shared" si="306"/>
        <v>2.2240860805485384E-2</v>
      </c>
      <c r="M691" s="2">
        <f t="shared" si="306"/>
        <v>1.4288093923747573E-2</v>
      </c>
      <c r="N691" s="2">
        <f t="shared" si="306"/>
        <v>1.9914007225067212E-2</v>
      </c>
      <c r="O691" s="2">
        <f t="shared" si="306"/>
        <v>5.4561264775111612E-3</v>
      </c>
      <c r="P691" s="2">
        <f t="shared" si="306"/>
        <v>1.1816490296155495E-3</v>
      </c>
      <c r="Q691" s="2">
        <f t="shared" si="306"/>
        <v>1.8069505477213598E-2</v>
      </c>
      <c r="R691" s="2">
        <f t="shared" si="306"/>
        <v>-1.9514723034656744E-2</v>
      </c>
      <c r="S691" s="2">
        <f t="shared" si="306"/>
        <v>5.3519679584121391E-2</v>
      </c>
      <c r="T691" s="2">
        <f t="shared" si="306"/>
        <v>0.11137202509809799</v>
      </c>
      <c r="U691" s="2">
        <f t="shared" si="306"/>
        <v>2.6968427173791835E-2</v>
      </c>
      <c r="V691" s="2">
        <f t="shared" si="306"/>
        <v>0.13721698626257658</v>
      </c>
      <c r="W691" s="2">
        <f t="shared" si="306"/>
        <v>4.9199298145035812E-2</v>
      </c>
      <c r="X691" s="2">
        <f t="shared" si="306"/>
        <v>6.1669943097276553E-2</v>
      </c>
      <c r="Y691" s="2">
        <f t="shared" si="306"/>
        <v>0.18922888576921251</v>
      </c>
      <c r="Z691" s="2">
        <f t="shared" si="306"/>
        <v>5.9026461941085719E-2</v>
      </c>
      <c r="AA691" s="2">
        <f t="shared" si="306"/>
        <v>0.13647578396154023</v>
      </c>
      <c r="AB691" s="2">
        <f t="shared" si="306"/>
        <v>0.13837787435710044</v>
      </c>
      <c r="AC691" s="2">
        <f t="shared" si="306"/>
        <v>9.3207394361965262E-2</v>
      </c>
      <c r="AD691" s="2">
        <f t="shared" si="306"/>
        <v>7.3498927875083844E-2</v>
      </c>
    </row>
    <row r="692" spans="1:30" x14ac:dyDescent="0.25">
      <c r="A692" s="8" t="s">
        <v>10</v>
      </c>
      <c r="B692" s="11" t="s">
        <v>43</v>
      </c>
      <c r="C692" s="11" t="s">
        <v>43</v>
      </c>
      <c r="D692" s="8">
        <v>1388</v>
      </c>
      <c r="E692" s="8">
        <v>11</v>
      </c>
      <c r="F692" s="2">
        <f t="shared" ref="F692:AD692" si="307">IF($E692=2,F$564+F$565*F484+F$566*F478,IF($E692=1,F$561+F$562*F484+F$563*F478,IF($E692=12,F$558+F$559*F484+F$560*F478,IF($E692=11,F$555+F$556*F484+F$557*F478,IF($E692=10,F$552+F$553*F484+F$554*F478,IF($E692=9,F$549+F$550*F484+F$551*F478,IF($E692=8,F$546+F$547*F484+F$548*F478,FALSE)))))))</f>
        <v>-5.7724472779046902E-2</v>
      </c>
      <c r="G692" s="2">
        <f t="shared" si="307"/>
        <v>-2.0311479949218367E-2</v>
      </c>
      <c r="H692" s="2">
        <f t="shared" si="307"/>
        <v>-3.4902631353993144E-2</v>
      </c>
      <c r="I692" s="2">
        <f t="shared" si="307"/>
        <v>-2.7424482932612165E-2</v>
      </c>
      <c r="J692" s="2">
        <f t="shared" si="307"/>
        <v>-2.9735304385289513E-2</v>
      </c>
      <c r="K692" s="2">
        <f t="shared" si="307"/>
        <v>-5.4977338370739433E-2</v>
      </c>
      <c r="L692" s="2">
        <f t="shared" si="307"/>
        <v>-4.253817798498076E-2</v>
      </c>
      <c r="M692" s="2">
        <f t="shared" si="307"/>
        <v>-4.4380959680610697E-2</v>
      </c>
      <c r="N692" s="2">
        <f t="shared" si="307"/>
        <v>-2.5879441377909145E-2</v>
      </c>
      <c r="O692" s="2">
        <f t="shared" si="307"/>
        <v>-3.352738634856408E-2</v>
      </c>
      <c r="P692" s="2">
        <f t="shared" si="307"/>
        <v>-6.2403479052106931E-3</v>
      </c>
      <c r="Q692" s="2">
        <f t="shared" si="307"/>
        <v>-2.482128604802793E-2</v>
      </c>
      <c r="R692" s="2">
        <f t="shared" si="307"/>
        <v>2.5063915742111424E-3</v>
      </c>
      <c r="S692" s="2">
        <f t="shared" si="307"/>
        <v>-1.0763869238560375E-2</v>
      </c>
      <c r="T692" s="2">
        <f t="shared" si="307"/>
        <v>-2.3691102059497565E-2</v>
      </c>
      <c r="U692" s="2">
        <f t="shared" si="307"/>
        <v>-1.8494456900972771E-2</v>
      </c>
      <c r="V692" s="2">
        <f t="shared" si="307"/>
        <v>1.498032164961299E-2</v>
      </c>
      <c r="W692" s="2">
        <f t="shared" si="307"/>
        <v>-6.9952950866811912E-3</v>
      </c>
      <c r="X692" s="2">
        <f t="shared" si="307"/>
        <v>-4.4347170732688131E-2</v>
      </c>
      <c r="Y692" s="2">
        <f t="shared" si="307"/>
        <v>1.5552813538459677E-3</v>
      </c>
      <c r="Z692" s="2">
        <f t="shared" si="307"/>
        <v>-2.3720797972320552E-2</v>
      </c>
      <c r="AA692" s="2">
        <f t="shared" si="307"/>
        <v>2.4015305244012578E-2</v>
      </c>
      <c r="AB692" s="2">
        <f t="shared" si="307"/>
        <v>-3.5149059117086439E-3</v>
      </c>
      <c r="AC692" s="2">
        <f t="shared" si="307"/>
        <v>-3.0473667040277801E-2</v>
      </c>
      <c r="AD692" s="2">
        <f t="shared" si="307"/>
        <v>-3.8215364824850427E-3</v>
      </c>
    </row>
    <row r="693" spans="1:30" x14ac:dyDescent="0.25">
      <c r="A693" s="8" t="s">
        <v>9</v>
      </c>
      <c r="B693" s="11" t="s">
        <v>43</v>
      </c>
      <c r="C693" s="11" t="s">
        <v>43</v>
      </c>
      <c r="D693" s="8">
        <v>1388</v>
      </c>
      <c r="E693" s="8">
        <v>12</v>
      </c>
      <c r="F693" s="2">
        <f t="shared" ref="F693:AD693" si="308">IF($E693=2,F$564+F$565*F485+F$566*F479,IF($E693=1,F$561+F$562*F485+F$563*F479,IF($E693=12,F$558+F$559*F485+F$560*F479,IF($E693=11,F$555+F$556*F485+F$557*F479,IF($E693=10,F$552+F$553*F485+F$554*F479,IF($E693=9,F$549+F$550*F485+F$551*F479,IF($E693=8,F$546+F$547*F485+F$548*F479,FALSE)))))))</f>
        <v>-1.2616539559258427E-2</v>
      </c>
      <c r="G693" s="2">
        <f t="shared" si="308"/>
        <v>4.3511065151581535E-3</v>
      </c>
      <c r="H693" s="2">
        <f t="shared" si="308"/>
        <v>-1.7659855309557933E-2</v>
      </c>
      <c r="I693" s="2">
        <f t="shared" si="308"/>
        <v>-1.9230776214864367E-2</v>
      </c>
      <c r="J693" s="2">
        <f t="shared" si="308"/>
        <v>-1.0828283641722787E-2</v>
      </c>
      <c r="K693" s="2">
        <f t="shared" si="308"/>
        <v>-1.2367160494096325E-2</v>
      </c>
      <c r="L693" s="2">
        <f t="shared" si="308"/>
        <v>-1.049060767784659E-2</v>
      </c>
      <c r="M693" s="2">
        <f t="shared" si="308"/>
        <v>-3.4729940229829741E-3</v>
      </c>
      <c r="N693" s="2">
        <f t="shared" si="308"/>
        <v>-1.1557836243457752E-2</v>
      </c>
      <c r="O693" s="2">
        <f t="shared" si="308"/>
        <v>-5.8887959713057325E-2</v>
      </c>
      <c r="P693" s="2">
        <f t="shared" si="308"/>
        <v>-3.822774266658293E-2</v>
      </c>
      <c r="Q693" s="2">
        <f t="shared" si="308"/>
        <v>-6.1655956593387453E-3</v>
      </c>
      <c r="R693" s="2">
        <f t="shared" si="308"/>
        <v>-3.326447670230772E-2</v>
      </c>
      <c r="S693" s="2">
        <f t="shared" si="308"/>
        <v>-1.4193215971872048E-2</v>
      </c>
      <c r="T693" s="2">
        <f t="shared" si="308"/>
        <v>1.028380823298123E-2</v>
      </c>
      <c r="U693" s="2">
        <f t="shared" si="308"/>
        <v>-6.4252255888106999E-2</v>
      </c>
      <c r="V693" s="2">
        <f t="shared" si="308"/>
        <v>-1.1827734814943928E-2</v>
      </c>
      <c r="W693" s="2">
        <f t="shared" si="308"/>
        <v>-8.4182246972942867E-3</v>
      </c>
      <c r="X693" s="2">
        <f t="shared" si="308"/>
        <v>-3.9598967426534876E-2</v>
      </c>
      <c r="Y693" s="2">
        <f t="shared" si="308"/>
        <v>9.5303180670245364E-3</v>
      </c>
      <c r="Z693" s="2">
        <f t="shared" si="308"/>
        <v>1.3604103223773001E-2</v>
      </c>
      <c r="AA693" s="2">
        <f t="shared" si="308"/>
        <v>-5.756238198659812E-3</v>
      </c>
      <c r="AB693" s="2">
        <f t="shared" si="308"/>
        <v>3.6978724601006777E-2</v>
      </c>
      <c r="AC693" s="2">
        <f t="shared" si="308"/>
        <v>-4.3532409305006264E-2</v>
      </c>
      <c r="AD693" s="2">
        <f t="shared" si="308"/>
        <v>1.8447772617868757E-2</v>
      </c>
    </row>
    <row r="694" spans="1:30" x14ac:dyDescent="0.25">
      <c r="A694" s="8" t="s">
        <v>8</v>
      </c>
      <c r="B694" s="11" t="s">
        <v>43</v>
      </c>
      <c r="C694" s="11" t="s">
        <v>43</v>
      </c>
      <c r="D694" s="8">
        <v>1389</v>
      </c>
      <c r="E694" s="8">
        <v>1</v>
      </c>
      <c r="F694" s="2">
        <f t="shared" ref="F694:AD694" si="309">IF($E694=2,F$564+F$565*F486+F$566*F480,IF($E694=1,F$561+F$562*F486+F$563*F480,IF($E694=12,F$558+F$559*F486+F$560*F480,IF($E694=11,F$555+F$556*F486+F$557*F480,IF($E694=10,F$552+F$553*F486+F$554*F480,IF($E694=9,F$549+F$550*F486+F$551*F480,IF($E694=8,F$546+F$547*F486+F$548*F480,FALSE)))))))</f>
        <v>-3.2624464723194887E-3</v>
      </c>
      <c r="G694" s="2">
        <f t="shared" si="309"/>
        <v>5.1610042577033364E-3</v>
      </c>
      <c r="H694" s="2">
        <f t="shared" si="309"/>
        <v>2.15902218840668E-3</v>
      </c>
      <c r="I694" s="2">
        <f t="shared" si="309"/>
        <v>1.4702776116939986E-2</v>
      </c>
      <c r="J694" s="2">
        <f t="shared" si="309"/>
        <v>6.4778393313529633E-3</v>
      </c>
      <c r="K694" s="2">
        <f t="shared" si="309"/>
        <v>-2.7553368377193702E-3</v>
      </c>
      <c r="L694" s="2">
        <f t="shared" si="309"/>
        <v>6.129401924089747E-3</v>
      </c>
      <c r="M694" s="2">
        <f t="shared" si="309"/>
        <v>3.1993731518997058E-2</v>
      </c>
      <c r="N694" s="2">
        <f t="shared" si="309"/>
        <v>7.1300793985307519E-3</v>
      </c>
      <c r="O694" s="2">
        <f t="shared" si="309"/>
        <v>1.5209641276276616E-2</v>
      </c>
      <c r="P694" s="2">
        <f t="shared" si="309"/>
        <v>7.2435727026526134E-3</v>
      </c>
      <c r="Q694" s="2">
        <f t="shared" si="309"/>
        <v>7.7896155567810377E-3</v>
      </c>
      <c r="R694" s="2">
        <f t="shared" si="309"/>
        <v>5.7354154910810341E-3</v>
      </c>
      <c r="S694" s="2">
        <f t="shared" si="309"/>
        <v>1.515514739441368E-2</v>
      </c>
      <c r="T694" s="2">
        <f t="shared" si="309"/>
        <v>2.4239338024688417E-2</v>
      </c>
      <c r="U694" s="2">
        <f t="shared" si="309"/>
        <v>-5.2838320556814616E-2</v>
      </c>
      <c r="V694" s="2">
        <f t="shared" si="309"/>
        <v>-1.5500624327690849E-2</v>
      </c>
      <c r="W694" s="2">
        <f t="shared" si="309"/>
        <v>9.2459620566646937E-3</v>
      </c>
      <c r="X694" s="2">
        <f t="shared" si="309"/>
        <v>4.6915037557030779E-3</v>
      </c>
      <c r="Y694" s="2">
        <f t="shared" si="309"/>
        <v>3.5528762523467705E-2</v>
      </c>
      <c r="Z694" s="2">
        <f t="shared" si="309"/>
        <v>1.9171256430515447E-2</v>
      </c>
      <c r="AA694" s="2">
        <f t="shared" si="309"/>
        <v>-1.9666344929768025E-2</v>
      </c>
      <c r="AB694" s="2">
        <f t="shared" si="309"/>
        <v>1.6298372598572215E-2</v>
      </c>
      <c r="AC694" s="2">
        <f t="shared" si="309"/>
        <v>-3.29865740047263E-2</v>
      </c>
      <c r="AD694" s="2">
        <f t="shared" si="309"/>
        <v>-0.10178272539635388</v>
      </c>
    </row>
    <row r="695" spans="1:30" x14ac:dyDescent="0.25">
      <c r="A695" s="8" t="s">
        <v>7</v>
      </c>
      <c r="B695" s="11" t="s">
        <v>43</v>
      </c>
      <c r="C695" s="11" t="s">
        <v>43</v>
      </c>
      <c r="D695" s="8">
        <v>1389</v>
      </c>
      <c r="E695" s="8">
        <v>2</v>
      </c>
      <c r="F695" s="2">
        <f t="shared" ref="F695:AD695" si="310">IF($E695=2,F$564+F$565*F487+F$566*F481,IF($E695=1,F$561+F$562*F487+F$563*F481,IF($E695=12,F$558+F$559*F487+F$560*F481,IF($E695=11,F$555+F$556*F487+F$557*F481,IF($E695=10,F$552+F$553*F487+F$554*F481,IF($E695=9,F$549+F$550*F487+F$551*F481,IF($E695=8,F$546+F$547*F487+F$548*F481,FALSE)))))))</f>
        <v>1.3887534045456717E-3</v>
      </c>
      <c r="G695" s="2">
        <f t="shared" si="310"/>
        <v>-3.4920418869040022E-2</v>
      </c>
      <c r="H695" s="2">
        <f t="shared" si="310"/>
        <v>-1.2921233547068227E-2</v>
      </c>
      <c r="I695" s="2">
        <f t="shared" si="310"/>
        <v>-2.4759476931841672E-3</v>
      </c>
      <c r="J695" s="2">
        <f t="shared" si="310"/>
        <v>-1.1004510302632324E-2</v>
      </c>
      <c r="K695" s="2">
        <f t="shared" si="310"/>
        <v>-1.3627252594085579E-2</v>
      </c>
      <c r="L695" s="2">
        <f t="shared" si="310"/>
        <v>-1.6381375629034474E-2</v>
      </c>
      <c r="M695" s="2">
        <f t="shared" si="310"/>
        <v>-1.2415523167056915E-2</v>
      </c>
      <c r="N695" s="2">
        <f t="shared" si="310"/>
        <v>-1.4662319770191456E-2</v>
      </c>
      <c r="O695" s="2">
        <f t="shared" si="310"/>
        <v>-7.392402952085618E-3</v>
      </c>
      <c r="P695" s="2">
        <f t="shared" si="310"/>
        <v>-9.8998468667203399E-3</v>
      </c>
      <c r="Q695" s="2">
        <f t="shared" si="310"/>
        <v>-2.0137707222095944E-2</v>
      </c>
      <c r="R695" s="2">
        <f t="shared" si="310"/>
        <v>-1.6277139489201474E-2</v>
      </c>
      <c r="S695" s="2">
        <f t="shared" si="310"/>
        <v>-1.8922790618323151E-2</v>
      </c>
      <c r="T695" s="2">
        <f t="shared" si="310"/>
        <v>-7.7347423597263687E-3</v>
      </c>
      <c r="U695" s="2">
        <f t="shared" si="310"/>
        <v>-1.7227483747743067E-2</v>
      </c>
      <c r="V695" s="2">
        <f t="shared" si="310"/>
        <v>-1.4155773872807924E-3</v>
      </c>
      <c r="W695" s="2">
        <f t="shared" si="310"/>
        <v>-2.0936412565972656E-2</v>
      </c>
      <c r="X695" s="2">
        <f t="shared" si="310"/>
        <v>1.8462434720957641E-2</v>
      </c>
      <c r="Y695" s="2">
        <f t="shared" si="310"/>
        <v>7.1718036098995866E-3</v>
      </c>
      <c r="Z695" s="2">
        <f t="shared" si="310"/>
        <v>5.1795183390778068E-3</v>
      </c>
      <c r="AA695" s="2">
        <f t="shared" si="310"/>
        <v>-7.9043685496548461E-3</v>
      </c>
      <c r="AB695" s="2">
        <f t="shared" si="310"/>
        <v>1.7818808204468711E-2</v>
      </c>
      <c r="AC695" s="2">
        <f t="shared" si="310"/>
        <v>-1.6543067314933671E-2</v>
      </c>
      <c r="AD695" s="2">
        <f t="shared" si="310"/>
        <v>-3.6391771403703806E-3</v>
      </c>
    </row>
    <row r="696" spans="1:30" x14ac:dyDescent="0.25">
      <c r="A696" s="8" t="s">
        <v>13</v>
      </c>
      <c r="B696" s="11" t="s">
        <v>43</v>
      </c>
      <c r="C696" s="11" t="s">
        <v>43</v>
      </c>
      <c r="D696" s="8">
        <v>1389</v>
      </c>
      <c r="E696" s="8">
        <v>8</v>
      </c>
      <c r="F696" s="2">
        <f t="shared" ref="F696:AD696" si="311">IF($E696=2,F$564+F$565*F488+F$566*F482,IF($E696=1,F$561+F$562*F488+F$563*F482,IF($E696=12,F$558+F$559*F488+F$560*F482,IF($E696=11,F$555+F$556*F488+F$557*F482,IF($E696=10,F$552+F$553*F488+F$554*F482,IF($E696=9,F$549+F$550*F488+F$551*F482,IF($E696=8,F$546+F$547*F488+F$548*F482,FALSE)))))))</f>
        <v>-1.5725496256189353E-2</v>
      </c>
      <c r="G696" s="2">
        <f t="shared" si="311"/>
        <v>7.7642807151423725E-3</v>
      </c>
      <c r="H696" s="2">
        <f t="shared" si="311"/>
        <v>-7.038900249799045E-3</v>
      </c>
      <c r="I696" s="2">
        <f t="shared" si="311"/>
        <v>2.091190208887345E-2</v>
      </c>
      <c r="J696" s="2">
        <f t="shared" si="311"/>
        <v>1.4653035036657634E-2</v>
      </c>
      <c r="K696" s="2">
        <f t="shared" si="311"/>
        <v>1.3718609980522083E-2</v>
      </c>
      <c r="L696" s="2">
        <f t="shared" si="311"/>
        <v>-4.8868371499447144E-2</v>
      </c>
      <c r="M696" s="2">
        <f t="shared" si="311"/>
        <v>-4.3281337397489489E-2</v>
      </c>
      <c r="N696" s="2">
        <f t="shared" si="311"/>
        <v>1.1115258027098427E-2</v>
      </c>
      <c r="O696" s="2">
        <f t="shared" si="311"/>
        <v>-1.4901791278273596E-2</v>
      </c>
      <c r="P696" s="2">
        <f t="shared" si="311"/>
        <v>-1.5243124156875336E-2</v>
      </c>
      <c r="Q696" s="2">
        <f t="shared" si="311"/>
        <v>-1.2203798777058669E-2</v>
      </c>
      <c r="R696" s="2">
        <f t="shared" si="311"/>
        <v>8.730802460933107E-3</v>
      </c>
      <c r="S696" s="2">
        <f t="shared" si="311"/>
        <v>-4.112712115068054E-2</v>
      </c>
      <c r="T696" s="2">
        <f t="shared" si="311"/>
        <v>3.468039453145496E-2</v>
      </c>
      <c r="U696" s="2">
        <f t="shared" si="311"/>
        <v>6.9275354459774298E-3</v>
      </c>
      <c r="V696" s="2">
        <f t="shared" si="311"/>
        <v>7.4377489303747079E-3</v>
      </c>
      <c r="W696" s="2">
        <f t="shared" si="311"/>
        <v>4.6526027261833795E-3</v>
      </c>
      <c r="X696" s="2">
        <f t="shared" si="311"/>
        <v>2.8995070704696275E-2</v>
      </c>
      <c r="Y696" s="2">
        <f t="shared" si="311"/>
        <v>1.8269955766896536E-3</v>
      </c>
      <c r="Z696" s="2">
        <f t="shared" si="311"/>
        <v>7.9169116304402334E-3</v>
      </c>
      <c r="AA696" s="2">
        <f t="shared" si="311"/>
        <v>5.2097718529803119E-2</v>
      </c>
      <c r="AB696" s="2">
        <f t="shared" si="311"/>
        <v>2.41075880035738E-2</v>
      </c>
      <c r="AC696" s="2">
        <f t="shared" si="311"/>
        <v>1.3925032938521518E-2</v>
      </c>
      <c r="AD696" s="2">
        <f t="shared" si="311"/>
        <v>5.3752987578659104E-3</v>
      </c>
    </row>
    <row r="697" spans="1:30" x14ac:dyDescent="0.25">
      <c r="A697" s="8" t="s">
        <v>12</v>
      </c>
      <c r="B697" s="11" t="s">
        <v>43</v>
      </c>
      <c r="C697" s="11" t="s">
        <v>43</v>
      </c>
      <c r="D697" s="8">
        <v>1389</v>
      </c>
      <c r="E697" s="8">
        <v>9</v>
      </c>
      <c r="F697" s="2">
        <f t="shared" ref="F697:AD697" si="312">IF($E697=2,F$564+F$565*F489+F$566*F483,IF($E697=1,F$561+F$562*F489+F$563*F483,IF($E697=12,F$558+F$559*F489+F$560*F483,IF($E697=11,F$555+F$556*F489+F$557*F483,IF($E697=10,F$552+F$553*F489+F$554*F483,IF($E697=9,F$549+F$550*F489+F$551*F483,IF($E697=8,F$546+F$547*F489+F$548*F483,FALSE)))))))</f>
        <v>-2.5738739155374529E-2</v>
      </c>
      <c r="G697" s="2">
        <f t="shared" si="312"/>
        <v>-1.3834547616380817E-2</v>
      </c>
      <c r="H697" s="2">
        <f t="shared" si="312"/>
        <v>-1.6729888225928847E-2</v>
      </c>
      <c r="I697" s="2">
        <f t="shared" si="312"/>
        <v>-1.268228468657214E-2</v>
      </c>
      <c r="J697" s="2">
        <f t="shared" si="312"/>
        <v>-1.1482936751165487E-2</v>
      </c>
      <c r="K697" s="2">
        <f t="shared" si="312"/>
        <v>-1.3441268706997852E-2</v>
      </c>
      <c r="L697" s="2">
        <f t="shared" si="312"/>
        <v>-2.6548863985152986E-2</v>
      </c>
      <c r="M697" s="2">
        <f t="shared" si="312"/>
        <v>9.0462835463799539E-4</v>
      </c>
      <c r="N697" s="2">
        <f t="shared" si="312"/>
        <v>-4.3028069273601699E-2</v>
      </c>
      <c r="O697" s="2">
        <f t="shared" si="312"/>
        <v>-2.4001796101967024E-2</v>
      </c>
      <c r="P697" s="2">
        <f t="shared" si="312"/>
        <v>-3.5766503202865861E-3</v>
      </c>
      <c r="Q697" s="2">
        <f t="shared" si="312"/>
        <v>-6.4526762318947231E-3</v>
      </c>
      <c r="R697" s="2">
        <f t="shared" si="312"/>
        <v>1.3938225973412495E-2</v>
      </c>
      <c r="S697" s="2">
        <f t="shared" si="312"/>
        <v>-9.1094853656728987E-3</v>
      </c>
      <c r="T697" s="2">
        <f t="shared" si="312"/>
        <v>-2.6093781406649683E-3</v>
      </c>
      <c r="U697" s="2">
        <f t="shared" si="312"/>
        <v>-2.4195926068467873E-2</v>
      </c>
      <c r="V697" s="2">
        <f t="shared" si="312"/>
        <v>-6.2980601109318773E-2</v>
      </c>
      <c r="W697" s="2">
        <f t="shared" si="312"/>
        <v>7.8120273545089686E-2</v>
      </c>
      <c r="X697" s="2">
        <f t="shared" si="312"/>
        <v>-3.0285378040694522E-2</v>
      </c>
      <c r="Y697" s="2">
        <f t="shared" si="312"/>
        <v>0.12527519864482972</v>
      </c>
      <c r="Z697" s="2">
        <f t="shared" si="312"/>
        <v>-1.7681009870995891E-2</v>
      </c>
      <c r="AA697" s="2">
        <f t="shared" si="312"/>
        <v>-0.33604165544890696</v>
      </c>
      <c r="AB697" s="2">
        <f t="shared" si="312"/>
        <v>-2.1209581521781068E-2</v>
      </c>
      <c r="AC697" s="2">
        <f t="shared" si="312"/>
        <v>-8.0741333606194926E-2</v>
      </c>
      <c r="AD697" s="2">
        <f t="shared" si="312"/>
        <v>-8.360558623225231E-2</v>
      </c>
    </row>
    <row r="698" spans="1:30" x14ac:dyDescent="0.25">
      <c r="A698" s="8" t="s">
        <v>11</v>
      </c>
      <c r="B698" s="11" t="s">
        <v>43</v>
      </c>
      <c r="C698" s="11" t="s">
        <v>43</v>
      </c>
      <c r="D698" s="8">
        <v>1389</v>
      </c>
      <c r="E698" s="8">
        <v>10</v>
      </c>
      <c r="F698" s="2">
        <f t="shared" ref="F698:AD698" si="313">IF($E698=2,F$564+F$565*F490+F$566*F484,IF($E698=1,F$561+F$562*F490+F$563*F484,IF($E698=12,F$558+F$559*F490+F$560*F484,IF($E698=11,F$555+F$556*F490+F$557*F484,IF($E698=10,F$552+F$553*F490+F$554*F484,IF($E698=9,F$549+F$550*F490+F$551*F484,IF($E698=8,F$546+F$547*F490+F$548*F484,FALSE)))))))</f>
        <v>-8.3162089248171468E-3</v>
      </c>
      <c r="G698" s="2">
        <f t="shared" si="313"/>
        <v>-1.1212504085888527E-2</v>
      </c>
      <c r="H698" s="2">
        <f t="shared" si="313"/>
        <v>-1.3901819259398242E-2</v>
      </c>
      <c r="I698" s="2">
        <f t="shared" si="313"/>
        <v>-4.3921514783241879E-3</v>
      </c>
      <c r="J698" s="2">
        <f t="shared" si="313"/>
        <v>-1.4251360598539316E-2</v>
      </c>
      <c r="K698" s="2">
        <f t="shared" si="313"/>
        <v>-2.2108915172979551E-2</v>
      </c>
      <c r="L698" s="2">
        <f t="shared" si="313"/>
        <v>2.7597333160769854E-2</v>
      </c>
      <c r="M698" s="2">
        <f t="shared" si="313"/>
        <v>3.0921154587623366E-2</v>
      </c>
      <c r="N698" s="2">
        <f t="shared" si="313"/>
        <v>2.7942334908815425E-2</v>
      </c>
      <c r="O698" s="2">
        <f t="shared" si="313"/>
        <v>-2.2758492477007071E-3</v>
      </c>
      <c r="P698" s="2">
        <f t="shared" si="313"/>
        <v>-1.0018591958072014E-2</v>
      </c>
      <c r="Q698" s="2">
        <f t="shared" si="313"/>
        <v>4.3652139408524894E-3</v>
      </c>
      <c r="R698" s="2">
        <f t="shared" si="313"/>
        <v>-4.4313676644617842E-2</v>
      </c>
      <c r="S698" s="2">
        <f t="shared" si="313"/>
        <v>2.750311751207464E-2</v>
      </c>
      <c r="T698" s="2">
        <f t="shared" si="313"/>
        <v>2.0758564639732385E-2</v>
      </c>
      <c r="U698" s="2">
        <f t="shared" si="313"/>
        <v>-5.446556798452646E-3</v>
      </c>
      <c r="V698" s="2">
        <f t="shared" si="313"/>
        <v>-6.7664663346208992E-3</v>
      </c>
      <c r="W698" s="2">
        <f t="shared" si="313"/>
        <v>6.0006095088020739E-4</v>
      </c>
      <c r="X698" s="2">
        <f t="shared" si="313"/>
        <v>2.5256286443041433E-3</v>
      </c>
      <c r="Y698" s="2">
        <f t="shared" si="313"/>
        <v>4.5581752986361211E-2</v>
      </c>
      <c r="Z698" s="2">
        <f t="shared" si="313"/>
        <v>1.9765610113552823E-2</v>
      </c>
      <c r="AA698" s="2">
        <f t="shared" si="313"/>
        <v>4.2066717490942727E-2</v>
      </c>
      <c r="AB698" s="2">
        <f t="shared" si="313"/>
        <v>5.0329056107007802E-2</v>
      </c>
      <c r="AC698" s="2">
        <f t="shared" si="313"/>
        <v>-1.512750193330531E-2</v>
      </c>
      <c r="AD698" s="2">
        <f t="shared" si="313"/>
        <v>2.1662467863247582E-2</v>
      </c>
    </row>
    <row r="699" spans="1:30" x14ac:dyDescent="0.25">
      <c r="A699" s="8" t="s">
        <v>10</v>
      </c>
      <c r="B699" s="11" t="s">
        <v>43</v>
      </c>
      <c r="C699" s="11" t="s">
        <v>43</v>
      </c>
      <c r="D699" s="8">
        <v>1389</v>
      </c>
      <c r="E699" s="8">
        <v>11</v>
      </c>
      <c r="F699" s="2">
        <f t="shared" ref="F699:AD699" si="314">IF($E699=2,F$564+F$565*F491+F$566*F485,IF($E699=1,F$561+F$562*F491+F$563*F485,IF($E699=12,F$558+F$559*F491+F$560*F485,IF($E699=11,F$555+F$556*F491+F$557*F485,IF($E699=10,F$552+F$553*F491+F$554*F485,IF($E699=9,F$549+F$550*F491+F$551*F485,IF($E699=8,F$546+F$547*F491+F$548*F485,FALSE)))))))</f>
        <v>-1.7502313384080096E-2</v>
      </c>
      <c r="G699" s="2">
        <f t="shared" si="314"/>
        <v>3.389008739399635E-3</v>
      </c>
      <c r="H699" s="2">
        <f t="shared" si="314"/>
        <v>-2.0438335490421268E-2</v>
      </c>
      <c r="I699" s="2">
        <f t="shared" si="314"/>
        <v>-1.0379339875897802E-2</v>
      </c>
      <c r="J699" s="2">
        <f t="shared" si="314"/>
        <v>-2.1163620926131568E-2</v>
      </c>
      <c r="K699" s="2">
        <f t="shared" si="314"/>
        <v>8.5038723617911031E-4</v>
      </c>
      <c r="L699" s="2">
        <f t="shared" si="314"/>
        <v>1.4504764040898293E-2</v>
      </c>
      <c r="M699" s="2">
        <f t="shared" si="314"/>
        <v>-1.8384237266955081E-2</v>
      </c>
      <c r="N699" s="2">
        <f t="shared" si="314"/>
        <v>-1.3844055376484218E-2</v>
      </c>
      <c r="O699" s="2">
        <f t="shared" si="314"/>
        <v>4.4141315461314437E-4</v>
      </c>
      <c r="P699" s="2">
        <f t="shared" si="314"/>
        <v>-4.1947436037892893E-3</v>
      </c>
      <c r="Q699" s="2">
        <f t="shared" si="314"/>
        <v>-6.1131106392127692E-3</v>
      </c>
      <c r="R699" s="2">
        <f t="shared" si="314"/>
        <v>-7.118117215540249E-3</v>
      </c>
      <c r="S699" s="2">
        <f t="shared" si="314"/>
        <v>-9.0425161377882708E-3</v>
      </c>
      <c r="T699" s="2">
        <f t="shared" si="314"/>
        <v>-2.6794456926397418E-2</v>
      </c>
      <c r="U699" s="2">
        <f t="shared" si="314"/>
        <v>-1.1797915324807708E-3</v>
      </c>
      <c r="V699" s="2">
        <f t="shared" si="314"/>
        <v>1.4295855067531029E-2</v>
      </c>
      <c r="W699" s="2">
        <f t="shared" si="314"/>
        <v>-1.1113763819580826E-2</v>
      </c>
      <c r="X699" s="2">
        <f t="shared" si="314"/>
        <v>-3.1564998805385068E-2</v>
      </c>
      <c r="Y699" s="2">
        <f t="shared" si="314"/>
        <v>4.3931272438742681E-3</v>
      </c>
      <c r="Z699" s="2">
        <f t="shared" si="314"/>
        <v>-1.9295035573134757E-2</v>
      </c>
      <c r="AA699" s="2">
        <f t="shared" si="314"/>
        <v>4.7798383294834932E-3</v>
      </c>
      <c r="AB699" s="2">
        <f t="shared" si="314"/>
        <v>4.8135928243843249E-3</v>
      </c>
      <c r="AC699" s="2">
        <f t="shared" si="314"/>
        <v>-1.0366282875999444E-2</v>
      </c>
      <c r="AD699" s="2">
        <f t="shared" si="314"/>
        <v>-1.6706432490008204E-2</v>
      </c>
    </row>
    <row r="700" spans="1:30" x14ac:dyDescent="0.25">
      <c r="A700" s="8" t="s">
        <v>9</v>
      </c>
      <c r="B700" s="11" t="s">
        <v>43</v>
      </c>
      <c r="C700" s="11" t="s">
        <v>43</v>
      </c>
      <c r="D700" s="8">
        <v>1389</v>
      </c>
      <c r="E700" s="8">
        <v>12</v>
      </c>
      <c r="F700" s="2">
        <f t="shared" ref="F700:AD700" si="315">IF($E700=2,F$564+F$565*F492+F$566*F486,IF($E700=1,F$561+F$562*F492+F$563*F486,IF($E700=12,F$558+F$559*F492+F$560*F486,IF($E700=11,F$555+F$556*F492+F$557*F486,IF($E700=10,F$552+F$553*F492+F$554*F486,IF($E700=9,F$549+F$550*F492+F$551*F486,IF($E700=8,F$546+F$547*F492+F$548*F486,FALSE)))))))</f>
        <v>-1.614944961752228E-2</v>
      </c>
      <c r="G700" s="2">
        <f t="shared" si="315"/>
        <v>-5.9422137268698274E-3</v>
      </c>
      <c r="H700" s="2">
        <f t="shared" si="315"/>
        <v>-1.7632231594224394E-2</v>
      </c>
      <c r="I700" s="2">
        <f t="shared" si="315"/>
        <v>-2.3288611477170023E-2</v>
      </c>
      <c r="J700" s="2">
        <f t="shared" si="315"/>
        <v>-2.1139454853155559E-2</v>
      </c>
      <c r="K700" s="2">
        <f t="shared" si="315"/>
        <v>-1.7137565471092495E-2</v>
      </c>
      <c r="L700" s="2">
        <f t="shared" si="315"/>
        <v>-1.6211505380310728E-2</v>
      </c>
      <c r="M700" s="2">
        <f t="shared" si="315"/>
        <v>-1.6132394235768708E-2</v>
      </c>
      <c r="N700" s="2">
        <f t="shared" si="315"/>
        <v>-1.1608476220877136E-2</v>
      </c>
      <c r="O700" s="2">
        <f t="shared" si="315"/>
        <v>-2.9911811153133506E-2</v>
      </c>
      <c r="P700" s="2">
        <f t="shared" si="315"/>
        <v>-2.219310507228767E-2</v>
      </c>
      <c r="Q700" s="2">
        <f t="shared" si="315"/>
        <v>-1.4447902086050965E-2</v>
      </c>
      <c r="R700" s="2">
        <f t="shared" si="315"/>
        <v>-6.1904303455857172E-2</v>
      </c>
      <c r="S700" s="2">
        <f t="shared" si="315"/>
        <v>-1.5240080187028378E-2</v>
      </c>
      <c r="T700" s="2">
        <f t="shared" si="315"/>
        <v>-9.200197566475405E-3</v>
      </c>
      <c r="U700" s="2">
        <f t="shared" si="315"/>
        <v>-4.7109095045892255E-3</v>
      </c>
      <c r="V700" s="2">
        <f t="shared" si="315"/>
        <v>4.8178807880523901E-2</v>
      </c>
      <c r="W700" s="2">
        <f t="shared" si="315"/>
        <v>-2.2289863953526962E-2</v>
      </c>
      <c r="X700" s="2">
        <f t="shared" si="315"/>
        <v>-2.6183693792805426E-2</v>
      </c>
      <c r="Y700" s="2">
        <f t="shared" si="315"/>
        <v>-7.3523999119681918E-3</v>
      </c>
      <c r="Z700" s="2">
        <f t="shared" si="315"/>
        <v>-5.0077272448819481E-3</v>
      </c>
      <c r="AA700" s="2">
        <f t="shared" si="315"/>
        <v>-1.0330946537486915E-2</v>
      </c>
      <c r="AB700" s="2">
        <f t="shared" si="315"/>
        <v>-4.3573440246152811E-2</v>
      </c>
      <c r="AC700" s="2">
        <f t="shared" si="315"/>
        <v>-8.4104891767929207E-3</v>
      </c>
      <c r="AD700" s="2">
        <f t="shared" si="315"/>
        <v>-8.7734697605787726E-3</v>
      </c>
    </row>
    <row r="701" spans="1:30" x14ac:dyDescent="0.25">
      <c r="A701" s="8" t="s">
        <v>8</v>
      </c>
      <c r="B701" s="11" t="s">
        <v>43</v>
      </c>
      <c r="C701" s="11" t="s">
        <v>43</v>
      </c>
      <c r="D701" s="8">
        <v>1390</v>
      </c>
      <c r="E701" s="8">
        <v>1</v>
      </c>
      <c r="F701" s="2">
        <f t="shared" ref="F701:AD701" si="316">IF($E701=2,F$564+F$565*F493+F$566*F487,IF($E701=1,F$561+F$562*F493+F$563*F487,IF($E701=12,F$558+F$559*F493+F$560*F487,IF($E701=11,F$555+F$556*F493+F$557*F487,IF($E701=10,F$552+F$553*F493+F$554*F487,IF($E701=9,F$549+F$550*F493+F$551*F487,IF($E701=8,F$546+F$547*F493+F$548*F487,FALSE)))))))</f>
        <v>-4.4216663811612305E-3</v>
      </c>
      <c r="G701" s="2">
        <f t="shared" si="316"/>
        <v>-6.7150807186677847E-2</v>
      </c>
      <c r="H701" s="2">
        <f t="shared" si="316"/>
        <v>-3.6399772474902101E-2</v>
      </c>
      <c r="I701" s="2">
        <f t="shared" si="316"/>
        <v>-4.9436445780636998E-3</v>
      </c>
      <c r="J701" s="2">
        <f t="shared" si="316"/>
        <v>-5.4173125654870091E-2</v>
      </c>
      <c r="K701" s="2">
        <f t="shared" si="316"/>
        <v>-1.8507148958961241E-2</v>
      </c>
      <c r="L701" s="2">
        <f t="shared" si="316"/>
        <v>-4.1760027795078088E-3</v>
      </c>
      <c r="M701" s="2">
        <f t="shared" si="316"/>
        <v>-1.8516100769694895E-2</v>
      </c>
      <c r="N701" s="2">
        <f t="shared" si="316"/>
        <v>1.0007047764381933E-2</v>
      </c>
      <c r="O701" s="2">
        <f t="shared" si="316"/>
        <v>-3.405215935423575E-2</v>
      </c>
      <c r="P701" s="2">
        <f t="shared" si="316"/>
        <v>7.7505355456162555E-3</v>
      </c>
      <c r="Q701" s="2">
        <f t="shared" si="316"/>
        <v>-1.6105114647190173E-2</v>
      </c>
      <c r="R701" s="2">
        <f t="shared" si="316"/>
        <v>5.3453187637873927E-3</v>
      </c>
      <c r="S701" s="2">
        <f t="shared" si="316"/>
        <v>-2.0415779049469195E-2</v>
      </c>
      <c r="T701" s="2">
        <f t="shared" si="316"/>
        <v>1.7758347904096704E-3</v>
      </c>
      <c r="U701" s="2">
        <f t="shared" si="316"/>
        <v>4.8993508884307188E-2</v>
      </c>
      <c r="V701" s="2">
        <f t="shared" si="316"/>
        <v>2.7557570378528091E-2</v>
      </c>
      <c r="W701" s="2">
        <f t="shared" si="316"/>
        <v>-2.5508496907767724E-2</v>
      </c>
      <c r="X701" s="2">
        <f t="shared" si="316"/>
        <v>-1.4454176751220004E-2</v>
      </c>
      <c r="Y701" s="2">
        <f t="shared" si="316"/>
        <v>2.0070173247148021E-2</v>
      </c>
      <c r="Z701" s="2">
        <f t="shared" si="316"/>
        <v>-1.409761352315346E-3</v>
      </c>
      <c r="AA701" s="2">
        <f t="shared" si="316"/>
        <v>-3.0345718333296724E-2</v>
      </c>
      <c r="AB701" s="2">
        <f t="shared" si="316"/>
        <v>-7.4963919459185699E-3</v>
      </c>
      <c r="AC701" s="2">
        <f t="shared" si="316"/>
        <v>-2.5226910444774951E-2</v>
      </c>
      <c r="AD701" s="2">
        <f t="shared" si="316"/>
        <v>-9.6575117117769851E-3</v>
      </c>
    </row>
    <row r="702" spans="1:30" x14ac:dyDescent="0.25">
      <c r="A702" s="8" t="s">
        <v>7</v>
      </c>
      <c r="B702" s="11" t="s">
        <v>43</v>
      </c>
      <c r="C702" s="11" t="s">
        <v>43</v>
      </c>
      <c r="D702" s="8">
        <v>1390</v>
      </c>
      <c r="E702" s="8">
        <v>2</v>
      </c>
      <c r="F702" s="2">
        <f t="shared" ref="F702:AD702" si="317">IF($E702=2,F$564+F$565*F494+F$566*F488,IF($E702=1,F$561+F$562*F494+F$563*F488,IF($E702=12,F$558+F$559*F494+F$560*F488,IF($E702=11,F$555+F$556*F494+F$557*F488,IF($E702=10,F$552+F$553*F494+F$554*F488,IF($E702=9,F$549+F$550*F494+F$551*F488,IF($E702=8,F$546+F$547*F494+F$548*F488,FALSE)))))))</f>
        <v>-1.3103291806062676E-2</v>
      </c>
      <c r="G702" s="2">
        <f t="shared" si="317"/>
        <v>-9.4334667913880798E-3</v>
      </c>
      <c r="H702" s="2">
        <f t="shared" si="317"/>
        <v>-1.7913049869899177E-2</v>
      </c>
      <c r="I702" s="2">
        <f t="shared" si="317"/>
        <v>-1.4672831370675115E-2</v>
      </c>
      <c r="J702" s="2">
        <f t="shared" si="317"/>
        <v>-1.3782570874588776E-2</v>
      </c>
      <c r="K702" s="2">
        <f t="shared" si="317"/>
        <v>-1.3994136472827346E-2</v>
      </c>
      <c r="L702" s="2">
        <f t="shared" si="317"/>
        <v>-1.0252548536236791E-2</v>
      </c>
      <c r="M702" s="2">
        <f t="shared" si="317"/>
        <v>-1.5203324652846606E-2</v>
      </c>
      <c r="N702" s="2">
        <f t="shared" si="317"/>
        <v>3.3605247329976254E-3</v>
      </c>
      <c r="O702" s="2">
        <f t="shared" si="317"/>
        <v>-7.5099766949834109E-3</v>
      </c>
      <c r="P702" s="2">
        <f t="shared" si="317"/>
        <v>-2.5514261896029079E-3</v>
      </c>
      <c r="Q702" s="2">
        <f t="shared" si="317"/>
        <v>5.8922665928727753E-4</v>
      </c>
      <c r="R702" s="2">
        <f t="shared" si="317"/>
        <v>-2.7455649038085315E-2</v>
      </c>
      <c r="S702" s="2">
        <f t="shared" si="317"/>
        <v>7.0182722012411911E-3</v>
      </c>
      <c r="T702" s="2">
        <f t="shared" si="317"/>
        <v>-1.3580406956076945E-2</v>
      </c>
      <c r="U702" s="2">
        <f t="shared" si="317"/>
        <v>-2.7138229002555705E-2</v>
      </c>
      <c r="V702" s="2">
        <f t="shared" si="317"/>
        <v>-1.5483650983811074E-3</v>
      </c>
      <c r="W702" s="2">
        <f t="shared" si="317"/>
        <v>5.6620210544445762E-3</v>
      </c>
      <c r="X702" s="2">
        <f t="shared" si="317"/>
        <v>-2.5273778984986707E-2</v>
      </c>
      <c r="Y702" s="2">
        <f t="shared" si="317"/>
        <v>-1.950476680696259E-2</v>
      </c>
      <c r="Z702" s="2">
        <f t="shared" si="317"/>
        <v>-1.0070822375482825E-2</v>
      </c>
      <c r="AA702" s="2">
        <f t="shared" si="317"/>
        <v>3.1691361218658025E-3</v>
      </c>
      <c r="AB702" s="2">
        <f t="shared" si="317"/>
        <v>-2.386525402015794E-2</v>
      </c>
      <c r="AC702" s="2">
        <f t="shared" si="317"/>
        <v>2.2979717323281901E-3</v>
      </c>
      <c r="AD702" s="2">
        <f t="shared" si="317"/>
        <v>-6.6723091009237958E-3</v>
      </c>
    </row>
    <row r="703" spans="1:30" x14ac:dyDescent="0.25">
      <c r="A703" s="8" t="s">
        <v>13</v>
      </c>
      <c r="B703" s="11" t="s">
        <v>43</v>
      </c>
      <c r="C703" s="11" t="s">
        <v>43</v>
      </c>
      <c r="D703" s="8">
        <v>1390</v>
      </c>
      <c r="E703" s="8">
        <v>8</v>
      </c>
      <c r="F703" s="2">
        <f t="shared" ref="F703:AD703" si="318">IF($E703=2,F$564+F$565*F495+F$566*F489,IF($E703=1,F$561+F$562*F495+F$563*F489,IF($E703=12,F$558+F$559*F495+F$560*F489,IF($E703=11,F$555+F$556*F495+F$557*F489,IF($E703=10,F$552+F$553*F495+F$554*F489,IF($E703=9,F$549+F$550*F495+F$551*F489,IF($E703=8,F$546+F$547*F495+F$548*F489,FALSE)))))))</f>
        <v>1.4555671728334781E-2</v>
      </c>
      <c r="G703" s="2">
        <f t="shared" si="318"/>
        <v>-7.1502029342609529E-4</v>
      </c>
      <c r="H703" s="2">
        <f t="shared" si="318"/>
        <v>-1.7243219126335571E-2</v>
      </c>
      <c r="I703" s="2">
        <f t="shared" si="318"/>
        <v>-6.1583000620591653E-3</v>
      </c>
      <c r="J703" s="2">
        <f t="shared" si="318"/>
        <v>3.2924614808322403E-3</v>
      </c>
      <c r="K703" s="2">
        <f t="shared" si="318"/>
        <v>7.9188483638685542E-3</v>
      </c>
      <c r="L703" s="2">
        <f t="shared" si="318"/>
        <v>1.2345909009725545E-2</v>
      </c>
      <c r="M703" s="2">
        <f t="shared" si="318"/>
        <v>6.824618269466831E-3</v>
      </c>
      <c r="N703" s="2">
        <f t="shared" si="318"/>
        <v>-4.1343458784654421E-3</v>
      </c>
      <c r="O703" s="2">
        <f t="shared" si="318"/>
        <v>-2.1706523947610648E-2</v>
      </c>
      <c r="P703" s="2">
        <f t="shared" si="318"/>
        <v>1.4694426864542573E-2</v>
      </c>
      <c r="Q703" s="2">
        <f t="shared" si="318"/>
        <v>1.2210342722953496E-2</v>
      </c>
      <c r="R703" s="2">
        <f t="shared" si="318"/>
        <v>2.4300261419763436E-2</v>
      </c>
      <c r="S703" s="2">
        <f t="shared" si="318"/>
        <v>1.7320813429001637E-2</v>
      </c>
      <c r="T703" s="2">
        <f t="shared" si="318"/>
        <v>5.5128780444962826E-2</v>
      </c>
      <c r="U703" s="2">
        <f t="shared" si="318"/>
        <v>5.5094608711971273E-3</v>
      </c>
      <c r="V703" s="2">
        <f t="shared" si="318"/>
        <v>2.6802434714806249E-2</v>
      </c>
      <c r="W703" s="2">
        <f t="shared" si="318"/>
        <v>3.0411538148817384E-2</v>
      </c>
      <c r="X703" s="2">
        <f t="shared" si="318"/>
        <v>7.5031535102166314E-2</v>
      </c>
      <c r="Y703" s="2">
        <f t="shared" si="318"/>
        <v>-4.7222839161484452E-3</v>
      </c>
      <c r="Z703" s="2">
        <f t="shared" si="318"/>
        <v>6.4075758364654789E-3</v>
      </c>
      <c r="AA703" s="2">
        <f t="shared" si="318"/>
        <v>5.6444239066034393E-2</v>
      </c>
      <c r="AB703" s="2">
        <f t="shared" si="318"/>
        <v>3.8210301525357732E-2</v>
      </c>
      <c r="AC703" s="2">
        <f t="shared" si="318"/>
        <v>2.7373494789936698E-2</v>
      </c>
      <c r="AD703" s="2">
        <f t="shared" si="318"/>
        <v>2.8996473307573527E-2</v>
      </c>
    </row>
    <row r="704" spans="1:30" x14ac:dyDescent="0.25">
      <c r="A704" s="8" t="s">
        <v>12</v>
      </c>
      <c r="B704" s="11" t="s">
        <v>43</v>
      </c>
      <c r="C704" s="11" t="s">
        <v>43</v>
      </c>
      <c r="D704" s="8">
        <v>1390</v>
      </c>
      <c r="E704" s="8">
        <v>9</v>
      </c>
      <c r="F704" s="2">
        <f t="shared" ref="F704:AD704" si="319">IF($E704=2,F$564+F$565*F496+F$566*F490,IF($E704=1,F$561+F$562*F496+F$563*F490,IF($E704=12,F$558+F$559*F496+F$560*F490,IF($E704=11,F$555+F$556*F496+F$557*F490,IF($E704=10,F$552+F$553*F496+F$554*F490,IF($E704=9,F$549+F$550*F496+F$551*F490,IF($E704=8,F$546+F$547*F496+F$548*F490,FALSE)))))))</f>
        <v>2.6689601586897753E-2</v>
      </c>
      <c r="G704" s="2">
        <f t="shared" si="319"/>
        <v>4.0647769956707255E-3</v>
      </c>
      <c r="H704" s="2">
        <f t="shared" si="319"/>
        <v>5.8418344705692807E-2</v>
      </c>
      <c r="I704" s="2">
        <f t="shared" si="319"/>
        <v>2.5074678830680871E-2</v>
      </c>
      <c r="J704" s="2">
        <f t="shared" si="319"/>
        <v>4.0015922799326767E-2</v>
      </c>
      <c r="K704" s="2">
        <f t="shared" si="319"/>
        <v>6.959608727276613E-3</v>
      </c>
      <c r="L704" s="2">
        <f t="shared" si="319"/>
        <v>9.0526266412963546E-2</v>
      </c>
      <c r="M704" s="2">
        <f t="shared" si="319"/>
        <v>2.5843927692245788E-2</v>
      </c>
      <c r="N704" s="2">
        <f t="shared" si="319"/>
        <v>8.5419416424621947E-2</v>
      </c>
      <c r="O704" s="2">
        <f t="shared" si="319"/>
        <v>4.8710993840060529E-2</v>
      </c>
      <c r="P704" s="2">
        <f t="shared" si="319"/>
        <v>8.3445385571137148E-2</v>
      </c>
      <c r="Q704" s="2">
        <f t="shared" si="319"/>
        <v>5.1747632092161037E-2</v>
      </c>
      <c r="R704" s="2">
        <f t="shared" si="319"/>
        <v>4.1184074373388946E-2</v>
      </c>
      <c r="S704" s="2">
        <f t="shared" si="319"/>
        <v>6.3109231214624903E-2</v>
      </c>
      <c r="T704" s="2">
        <f t="shared" si="319"/>
        <v>5.1521786669574042E-2</v>
      </c>
      <c r="U704" s="2">
        <f t="shared" si="319"/>
        <v>2.8100957566565547E-2</v>
      </c>
      <c r="V704" s="2">
        <f t="shared" si="319"/>
        <v>8.6251744931843982E-2</v>
      </c>
      <c r="W704" s="2">
        <f t="shared" si="319"/>
        <v>4.8741672484929194E-3</v>
      </c>
      <c r="X704" s="2">
        <f t="shared" si="319"/>
        <v>1.0408714517604264E-2</v>
      </c>
      <c r="Y704" s="2">
        <f t="shared" si="319"/>
        <v>0.10109074255467089</v>
      </c>
      <c r="Z704" s="2">
        <f t="shared" si="319"/>
        <v>4.4421723953548042E-2</v>
      </c>
      <c r="AA704" s="2">
        <f t="shared" si="319"/>
        <v>8.2034177958950044E-2</v>
      </c>
      <c r="AB704" s="2">
        <f t="shared" si="319"/>
        <v>6.5855857278742991E-2</v>
      </c>
      <c r="AC704" s="2">
        <f t="shared" si="319"/>
        <v>1.1374888552619047E-2</v>
      </c>
      <c r="AD704" s="2">
        <f t="shared" si="319"/>
        <v>0.1270486598542219</v>
      </c>
    </row>
    <row r="705" spans="1:30" x14ac:dyDescent="0.25">
      <c r="A705" s="8" t="s">
        <v>11</v>
      </c>
      <c r="B705" s="11" t="s">
        <v>43</v>
      </c>
      <c r="C705" s="11" t="s">
        <v>43</v>
      </c>
      <c r="D705" s="8">
        <v>1390</v>
      </c>
      <c r="E705" s="8">
        <v>10</v>
      </c>
      <c r="F705" s="2">
        <f t="shared" ref="F705:AD705" si="320">IF($E705=2,F$564+F$565*F497+F$566*F491,IF($E705=1,F$561+F$562*F497+F$563*F491,IF($E705=12,F$558+F$559*F497+F$560*F491,IF($E705=11,F$555+F$556*F497+F$557*F491,IF($E705=10,F$552+F$553*F497+F$554*F491,IF($E705=9,F$549+F$550*F497+F$551*F491,IF($E705=8,F$546+F$547*F497+F$548*F491,FALSE)))))))</f>
        <v>-1.2171415374891982E-2</v>
      </c>
      <c r="G705" s="2">
        <f t="shared" si="320"/>
        <v>-2.202802657553083E-2</v>
      </c>
      <c r="H705" s="2">
        <f t="shared" si="320"/>
        <v>-1.4496659555364203E-2</v>
      </c>
      <c r="I705" s="2">
        <f t="shared" si="320"/>
        <v>-2.5056985317451902E-3</v>
      </c>
      <c r="J705" s="2">
        <f t="shared" si="320"/>
        <v>-9.357855550133666E-3</v>
      </c>
      <c r="K705" s="2">
        <f t="shared" si="320"/>
        <v>-2.2833841303545811E-2</v>
      </c>
      <c r="L705" s="2">
        <f t="shared" si="320"/>
        <v>-3.147957960602793E-2</v>
      </c>
      <c r="M705" s="2">
        <f t="shared" si="320"/>
        <v>8.3080580584747321E-3</v>
      </c>
      <c r="N705" s="2">
        <f t="shared" si="320"/>
        <v>2.598007420855919E-3</v>
      </c>
      <c r="O705" s="2">
        <f t="shared" si="320"/>
        <v>-2.5414563262798964E-2</v>
      </c>
      <c r="P705" s="2">
        <f t="shared" si="320"/>
        <v>-2.7456645179483583E-2</v>
      </c>
      <c r="Q705" s="2">
        <f t="shared" si="320"/>
        <v>-1.9149403772415988E-2</v>
      </c>
      <c r="R705" s="2">
        <f t="shared" si="320"/>
        <v>-1.5443572484870639E-2</v>
      </c>
      <c r="S705" s="2">
        <f t="shared" si="320"/>
        <v>9.0799024705471645E-3</v>
      </c>
      <c r="T705" s="2">
        <f t="shared" si="320"/>
        <v>4.7161965478543344E-2</v>
      </c>
      <c r="U705" s="2">
        <f t="shared" si="320"/>
        <v>-1.9037585968622008E-2</v>
      </c>
      <c r="V705" s="2">
        <f t="shared" si="320"/>
        <v>1.0341974677191307E-2</v>
      </c>
      <c r="W705" s="2">
        <f t="shared" si="320"/>
        <v>-2.3631388046183345E-3</v>
      </c>
      <c r="X705" s="2">
        <f t="shared" si="320"/>
        <v>1.2556536310072662E-2</v>
      </c>
      <c r="Y705" s="2">
        <f t="shared" si="320"/>
        <v>8.1508671777248742E-2</v>
      </c>
      <c r="Z705" s="2">
        <f t="shared" si="320"/>
        <v>2.2131315534079279E-2</v>
      </c>
      <c r="AA705" s="2">
        <f t="shared" si="320"/>
        <v>8.643109678332643E-3</v>
      </c>
      <c r="AB705" s="2">
        <f t="shared" si="320"/>
        <v>5.9535530911451889E-2</v>
      </c>
      <c r="AC705" s="2">
        <f t="shared" si="320"/>
        <v>-2.0164834217954956E-2</v>
      </c>
      <c r="AD705" s="2">
        <f t="shared" si="320"/>
        <v>2.2850081103948358E-2</v>
      </c>
    </row>
    <row r="706" spans="1:30" x14ac:dyDescent="0.25">
      <c r="A706" s="8" t="s">
        <v>10</v>
      </c>
      <c r="B706" s="11" t="s">
        <v>43</v>
      </c>
      <c r="C706" s="11" t="s">
        <v>43</v>
      </c>
      <c r="D706" s="8">
        <v>1390</v>
      </c>
      <c r="E706" s="8">
        <v>11</v>
      </c>
      <c r="F706" s="2">
        <f t="shared" ref="F706:AD706" si="321">IF($E706=2,F$564+F$565*F498+F$566*F492,IF($E706=1,F$561+F$562*F498+F$563*F492,IF($E706=12,F$558+F$559*F498+F$560*F492,IF($E706=11,F$555+F$556*F498+F$557*F492,IF($E706=10,F$552+F$553*F498+F$554*F492,IF($E706=9,F$549+F$550*F498+F$551*F492,IF($E706=8,F$546+F$547*F498+F$548*F492,FALSE)))))))</f>
        <v>-3.2564644731002311E-2</v>
      </c>
      <c r="G706" s="2">
        <f t="shared" si="321"/>
        <v>-2.1465477549459745E-2</v>
      </c>
      <c r="H706" s="2">
        <f t="shared" si="321"/>
        <v>-4.9878322044030671E-2</v>
      </c>
      <c r="I706" s="2">
        <f t="shared" si="321"/>
        <v>-4.2087213741720496E-2</v>
      </c>
      <c r="J706" s="2">
        <f t="shared" si="321"/>
        <v>-5.0529359315071673E-2</v>
      </c>
      <c r="K706" s="2">
        <f t="shared" si="321"/>
        <v>-5.7929388770986009E-2</v>
      </c>
      <c r="L706" s="2">
        <f t="shared" si="321"/>
        <v>-4.6798731984184626E-2</v>
      </c>
      <c r="M706" s="2">
        <f t="shared" si="321"/>
        <v>-5.1697033795678832E-2</v>
      </c>
      <c r="N706" s="2">
        <f t="shared" si="321"/>
        <v>-2.750167881267785E-2</v>
      </c>
      <c r="O706" s="2">
        <f t="shared" si="321"/>
        <v>-3.354573988430249E-2</v>
      </c>
      <c r="P706" s="2">
        <f t="shared" si="321"/>
        <v>-6.1202229076098239E-3</v>
      </c>
      <c r="Q706" s="2">
        <f t="shared" si="321"/>
        <v>-3.9498770003905365E-2</v>
      </c>
      <c r="R706" s="2">
        <f t="shared" si="321"/>
        <v>-2.597306452217606E-3</v>
      </c>
      <c r="S706" s="2">
        <f t="shared" si="321"/>
        <v>-1.4453731183105294E-2</v>
      </c>
      <c r="T706" s="2">
        <f t="shared" si="321"/>
        <v>-1.804745619898325E-2</v>
      </c>
      <c r="U706" s="2">
        <f t="shared" si="321"/>
        <v>-2.1651180000608852E-2</v>
      </c>
      <c r="V706" s="2">
        <f t="shared" si="321"/>
        <v>-5.5246967172409366E-2</v>
      </c>
      <c r="W706" s="2">
        <f t="shared" si="321"/>
        <v>-6.5961510236066667E-3</v>
      </c>
      <c r="X706" s="2">
        <f t="shared" si="321"/>
        <v>-2.9045281535207905E-2</v>
      </c>
      <c r="Y706" s="2">
        <f t="shared" si="321"/>
        <v>4.9464324094964391E-3</v>
      </c>
      <c r="Z706" s="2">
        <f t="shared" si="321"/>
        <v>-1.9609707675710592E-2</v>
      </c>
      <c r="AA706" s="2">
        <f t="shared" si="321"/>
        <v>-1.8963558411609828E-2</v>
      </c>
      <c r="AB706" s="2">
        <f t="shared" si="321"/>
        <v>-8.4047501970255407E-4</v>
      </c>
      <c r="AC706" s="2">
        <f t="shared" si="321"/>
        <v>-3.3317999769499056E-2</v>
      </c>
      <c r="AD706" s="2">
        <f t="shared" si="321"/>
        <v>-1.7313464784501569E-2</v>
      </c>
    </row>
    <row r="707" spans="1:30" x14ac:dyDescent="0.25">
      <c r="A707" s="8" t="s">
        <v>9</v>
      </c>
      <c r="B707" s="11" t="s">
        <v>43</v>
      </c>
      <c r="C707" s="11" t="s">
        <v>43</v>
      </c>
      <c r="D707" s="8">
        <v>1390</v>
      </c>
      <c r="E707" s="8">
        <v>12</v>
      </c>
      <c r="F707" s="2">
        <f t="shared" ref="F707:AD707" si="322">IF($E707=2,F$564+F$565*F499+F$566*F493,IF($E707=1,F$561+F$562*F499+F$563*F493,IF($E707=12,F$558+F$559*F499+F$560*F493,IF($E707=11,F$555+F$556*F499+F$557*F493,IF($E707=10,F$552+F$553*F499+F$554*F493,IF($E707=9,F$549+F$550*F499+F$551*F493,IF($E707=8,F$546+F$547*F499+F$548*F493,FALSE)))))))</f>
        <v>-1.8675483722794074E-2</v>
      </c>
      <c r="G707" s="2">
        <f t="shared" si="322"/>
        <v>-7.3645760088141013E-2</v>
      </c>
      <c r="H707" s="2">
        <f t="shared" si="322"/>
        <v>-1.5548428277415054E-2</v>
      </c>
      <c r="I707" s="2">
        <f t="shared" si="322"/>
        <v>-6.762069468332731E-3</v>
      </c>
      <c r="J707" s="2">
        <f t="shared" si="322"/>
        <v>-1.9126183824216658E-2</v>
      </c>
      <c r="K707" s="2">
        <f t="shared" si="322"/>
        <v>-1.288014006909188E-2</v>
      </c>
      <c r="L707" s="2">
        <f t="shared" si="322"/>
        <v>-1.9716720176296776E-2</v>
      </c>
      <c r="M707" s="2">
        <f t="shared" si="322"/>
        <v>-3.9455099100760831E-2</v>
      </c>
      <c r="N707" s="2">
        <f t="shared" si="322"/>
        <v>-1.2392390894346393E-2</v>
      </c>
      <c r="O707" s="2">
        <f t="shared" si="322"/>
        <v>1.9775267098295999E-2</v>
      </c>
      <c r="P707" s="2">
        <f t="shared" si="322"/>
        <v>-2.1269607860941769E-2</v>
      </c>
      <c r="Q707" s="2">
        <f t="shared" si="322"/>
        <v>-1.7062791450546365E-2</v>
      </c>
      <c r="R707" s="2">
        <f t="shared" si="322"/>
        <v>7.0280469333985354E-4</v>
      </c>
      <c r="S707" s="2">
        <f t="shared" si="322"/>
        <v>-2.9316308102756997E-2</v>
      </c>
      <c r="T707" s="2">
        <f t="shared" si="322"/>
        <v>4.6788993990940775E-3</v>
      </c>
      <c r="U707" s="2">
        <f t="shared" si="322"/>
        <v>-2.5750094829218376E-2</v>
      </c>
      <c r="V707" s="2">
        <f t="shared" si="322"/>
        <v>-2.1964049410153784E-3</v>
      </c>
      <c r="W707" s="2">
        <f t="shared" si="322"/>
        <v>-4.2331603457703435E-3</v>
      </c>
      <c r="X707" s="2">
        <f t="shared" si="322"/>
        <v>-2.6133933355639689E-3</v>
      </c>
      <c r="Y707" s="2">
        <f t="shared" si="322"/>
        <v>-7.2491979328552312E-3</v>
      </c>
      <c r="Z707" s="2">
        <f t="shared" si="322"/>
        <v>2.2735924978923534E-2</v>
      </c>
      <c r="AA707" s="2">
        <f t="shared" si="322"/>
        <v>-3.2438723804384018E-3</v>
      </c>
      <c r="AB707" s="2">
        <f t="shared" si="322"/>
        <v>8.9775509567360124E-3</v>
      </c>
      <c r="AC707" s="2">
        <f t="shared" si="322"/>
        <v>9.9483611225590733E-3</v>
      </c>
      <c r="AD707" s="2">
        <f t="shared" si="322"/>
        <v>-6.2737158266949825E-3</v>
      </c>
    </row>
    <row r="708" spans="1:30" x14ac:dyDescent="0.25">
      <c r="A708" s="8" t="s">
        <v>8</v>
      </c>
      <c r="B708" s="11" t="s">
        <v>43</v>
      </c>
      <c r="C708" s="11" t="s">
        <v>43</v>
      </c>
      <c r="D708" s="8">
        <v>1391</v>
      </c>
      <c r="E708" s="8">
        <v>1</v>
      </c>
      <c r="F708" s="2">
        <f t="shared" ref="F708:AD708" si="323">IF($E708=2,F$564+F$565*F500+F$566*F494,IF($E708=1,F$561+F$562*F500+F$563*F494,IF($E708=12,F$558+F$559*F500+F$560*F494,IF($E708=11,F$555+F$556*F500+F$557*F494,IF($E708=10,F$552+F$553*F500+F$554*F494,IF($E708=9,F$549+F$550*F500+F$551*F494,IF($E708=8,F$546+F$547*F500+F$548*F494,FALSE)))))))</f>
        <v>-7.2994294287951639E-3</v>
      </c>
      <c r="G708" s="2">
        <f t="shared" si="323"/>
        <v>5.9157300262082883E-3</v>
      </c>
      <c r="H708" s="2">
        <f t="shared" si="323"/>
        <v>1.3399674949481407E-2</v>
      </c>
      <c r="I708" s="2">
        <f t="shared" si="323"/>
        <v>5.2875548849489196E-3</v>
      </c>
      <c r="J708" s="2">
        <f t="shared" si="323"/>
        <v>1.073679812462622E-2</v>
      </c>
      <c r="K708" s="2">
        <f t="shared" si="323"/>
        <v>6.9806390322043853E-3</v>
      </c>
      <c r="L708" s="2">
        <f t="shared" si="323"/>
        <v>4.6312311893928109E-3</v>
      </c>
      <c r="M708" s="2">
        <f t="shared" si="323"/>
        <v>-2.1701780252624796E-3</v>
      </c>
      <c r="N708" s="2">
        <f t="shared" si="323"/>
        <v>2.4828667853545747E-2</v>
      </c>
      <c r="O708" s="2">
        <f t="shared" si="323"/>
        <v>-8.4532562329204947E-3</v>
      </c>
      <c r="P708" s="2">
        <f t="shared" si="323"/>
        <v>1.2380448594006391E-2</v>
      </c>
      <c r="Q708" s="2">
        <f t="shared" si="323"/>
        <v>2.2354045649080348E-2</v>
      </c>
      <c r="R708" s="2">
        <f t="shared" si="323"/>
        <v>-2.2092711649083802E-2</v>
      </c>
      <c r="S708" s="2">
        <f t="shared" si="323"/>
        <v>5.0029868440569156E-2</v>
      </c>
      <c r="T708" s="2">
        <f t="shared" si="323"/>
        <v>1.5865432980071856E-2</v>
      </c>
      <c r="U708" s="2">
        <f t="shared" si="323"/>
        <v>6.4621183240765961E-2</v>
      </c>
      <c r="V708" s="2">
        <f t="shared" si="323"/>
        <v>4.4404901952090563E-2</v>
      </c>
      <c r="W708" s="2">
        <f t="shared" si="323"/>
        <v>4.9372669874332725E-2</v>
      </c>
      <c r="X708" s="2">
        <f t="shared" si="323"/>
        <v>4.0101261018881784E-2</v>
      </c>
      <c r="Y708" s="2">
        <f t="shared" si="323"/>
        <v>4.3195028428191728E-2</v>
      </c>
      <c r="Z708" s="2">
        <f t="shared" si="323"/>
        <v>7.6362694476695414E-3</v>
      </c>
      <c r="AA708" s="2">
        <f t="shared" si="323"/>
        <v>1.998620704782722E-2</v>
      </c>
      <c r="AB708" s="2">
        <f t="shared" si="323"/>
        <v>4.1210029543761642E-2</v>
      </c>
      <c r="AC708" s="2">
        <f t="shared" si="323"/>
        <v>7.4388371757449126E-2</v>
      </c>
      <c r="AD708" s="2">
        <f t="shared" si="323"/>
        <v>-7.1442939069595035E-3</v>
      </c>
    </row>
    <row r="709" spans="1:30" x14ac:dyDescent="0.25">
      <c r="A709" s="8" t="s">
        <v>7</v>
      </c>
      <c r="B709" s="11" t="s">
        <v>43</v>
      </c>
      <c r="C709" s="11" t="s">
        <v>43</v>
      </c>
      <c r="D709" s="8">
        <v>1391</v>
      </c>
      <c r="E709" s="8">
        <v>2</v>
      </c>
      <c r="F709" s="2">
        <f t="shared" ref="F709:AD709" si="324">IF($E709=2,F$564+F$565*F501+F$566*F495,IF($E709=1,F$561+F$562*F501+F$563*F495,IF($E709=12,F$558+F$559*F501+F$560*F495,IF($E709=11,F$555+F$556*F501+F$557*F495,IF($E709=10,F$552+F$553*F501+F$554*F495,IF($E709=9,F$549+F$550*F501+F$551*F495,IF($E709=8,F$546+F$547*F501+F$548*F495,FALSE)))))))</f>
        <v>-6.0390040515674141E-3</v>
      </c>
      <c r="G709" s="2">
        <f t="shared" si="324"/>
        <v>-1.7818002591408446E-2</v>
      </c>
      <c r="H709" s="2">
        <f t="shared" si="324"/>
        <v>-9.6606606007724576E-3</v>
      </c>
      <c r="I709" s="2">
        <f t="shared" si="324"/>
        <v>-1.1271637181938863E-2</v>
      </c>
      <c r="J709" s="2">
        <f t="shared" si="324"/>
        <v>-8.0625881736684554E-3</v>
      </c>
      <c r="K709" s="2">
        <f t="shared" si="324"/>
        <v>-4.7011057567892308E-3</v>
      </c>
      <c r="L709" s="2">
        <f t="shared" si="324"/>
        <v>-1.0146860895173207E-2</v>
      </c>
      <c r="M709" s="2">
        <f t="shared" si="324"/>
        <v>-5.1927216379302251E-3</v>
      </c>
      <c r="N709" s="2">
        <f t="shared" si="324"/>
        <v>9.3535148497563003E-4</v>
      </c>
      <c r="O709" s="2">
        <f t="shared" si="324"/>
        <v>-8.6251224520135159E-3</v>
      </c>
      <c r="P709" s="2">
        <f t="shared" si="324"/>
        <v>-2.1424517842970545E-3</v>
      </c>
      <c r="Q709" s="2">
        <f t="shared" si="324"/>
        <v>-2.4630567887506359E-3</v>
      </c>
      <c r="R709" s="2">
        <f t="shared" si="324"/>
        <v>1.7309544972621924E-2</v>
      </c>
      <c r="S709" s="2">
        <f t="shared" si="324"/>
        <v>1.7166565772294001E-4</v>
      </c>
      <c r="T709" s="2">
        <f t="shared" si="324"/>
        <v>2.1998706731814373E-2</v>
      </c>
      <c r="U709" s="2">
        <f t="shared" si="324"/>
        <v>-6.5221271971570927E-3</v>
      </c>
      <c r="V709" s="2">
        <f t="shared" si="324"/>
        <v>-1.3168304569380976E-3</v>
      </c>
      <c r="W709" s="2">
        <f t="shared" si="324"/>
        <v>5.8384745642455736E-3</v>
      </c>
      <c r="X709" s="2">
        <f t="shared" si="324"/>
        <v>-5.2717214476490793E-3</v>
      </c>
      <c r="Y709" s="2">
        <f t="shared" si="324"/>
        <v>7.8659396558260382E-3</v>
      </c>
      <c r="Z709" s="2">
        <f t="shared" si="324"/>
        <v>1.5468357751917405E-2</v>
      </c>
      <c r="AA709" s="2">
        <f t="shared" si="324"/>
        <v>-1.3359102743763302E-2</v>
      </c>
      <c r="AB709" s="2">
        <f t="shared" si="324"/>
        <v>-1.0391293177716903E-2</v>
      </c>
      <c r="AC709" s="2">
        <f t="shared" si="324"/>
        <v>-8.06074724661043E-3</v>
      </c>
      <c r="AD709" s="2">
        <f t="shared" si="324"/>
        <v>1.344537017499477E-2</v>
      </c>
    </row>
    <row r="710" spans="1:30" x14ac:dyDescent="0.25">
      <c r="A710" s="8" t="s">
        <v>13</v>
      </c>
      <c r="B710" s="11" t="s">
        <v>43</v>
      </c>
      <c r="C710" s="11" t="s">
        <v>43</v>
      </c>
      <c r="D710" s="8">
        <v>1391</v>
      </c>
      <c r="E710" s="8">
        <v>8</v>
      </c>
      <c r="F710" s="2">
        <f t="shared" ref="F710:AD710" si="325">IF($E710=2,F$564+F$565*F502+F$566*F496,IF($E710=1,F$561+F$562*F502+F$563*F496,IF($E710=12,F$558+F$559*F502+F$560*F496,IF($E710=11,F$555+F$556*F502+F$557*F496,IF($E710=10,F$552+F$553*F502+F$554*F496,IF($E710=9,F$549+F$550*F502+F$551*F496,IF($E710=8,F$546+F$547*F502+F$548*F496,FALSE)))))))</f>
        <v>-2.2727424430095892E-2</v>
      </c>
      <c r="G710" s="2">
        <f t="shared" si="325"/>
        <v>1.4034142496409302E-2</v>
      </c>
      <c r="H710" s="2">
        <f t="shared" si="325"/>
        <v>9.2232661029772005E-3</v>
      </c>
      <c r="I710" s="2">
        <f t="shared" si="325"/>
        <v>5.9238780889663677E-3</v>
      </c>
      <c r="J710" s="2">
        <f t="shared" si="325"/>
        <v>1.9685144471904205E-2</v>
      </c>
      <c r="K710" s="2">
        <f t="shared" si="325"/>
        <v>1.8191904425349403E-2</v>
      </c>
      <c r="L710" s="2">
        <f t="shared" si="325"/>
        <v>-4.3915322503700623E-2</v>
      </c>
      <c r="M710" s="2">
        <f t="shared" si="325"/>
        <v>-2.7550946722873861E-2</v>
      </c>
      <c r="N710" s="2">
        <f t="shared" si="325"/>
        <v>1.7141379193088009E-2</v>
      </c>
      <c r="O710" s="2">
        <f t="shared" si="325"/>
        <v>-2.7299315115236238E-2</v>
      </c>
      <c r="P710" s="2">
        <f t="shared" si="325"/>
        <v>-4.1443214310473639E-2</v>
      </c>
      <c r="Q710" s="2">
        <f t="shared" si="325"/>
        <v>-2.8596676490684425E-2</v>
      </c>
      <c r="R710" s="2">
        <f t="shared" si="325"/>
        <v>1.9603558340562908E-2</v>
      </c>
      <c r="S710" s="2">
        <f t="shared" si="325"/>
        <v>-6.7883560459639197E-2</v>
      </c>
      <c r="T710" s="2">
        <f t="shared" si="325"/>
        <v>3.1061720158792498E-2</v>
      </c>
      <c r="U710" s="2">
        <f t="shared" si="325"/>
        <v>9.3003370670625331E-3</v>
      </c>
      <c r="V710" s="2">
        <f t="shared" si="325"/>
        <v>-4.5795253184563338E-2</v>
      </c>
      <c r="W710" s="2">
        <f t="shared" si="325"/>
        <v>-0.1169608644352776</v>
      </c>
      <c r="X710" s="2">
        <f t="shared" si="325"/>
        <v>-4.1071798121219735E-2</v>
      </c>
      <c r="Y710" s="2">
        <f t="shared" si="325"/>
        <v>2.143443900023256E-2</v>
      </c>
      <c r="Z710" s="2">
        <f t="shared" si="325"/>
        <v>1.7638598708332977E-2</v>
      </c>
      <c r="AA710" s="2">
        <f t="shared" si="325"/>
        <v>-3.8447586113380054E-2</v>
      </c>
      <c r="AB710" s="2">
        <f t="shared" si="325"/>
        <v>-4.7382352555898712E-2</v>
      </c>
      <c r="AC710" s="2">
        <f t="shared" si="325"/>
        <v>4.8464168968525158E-2</v>
      </c>
      <c r="AD710" s="2">
        <f t="shared" si="325"/>
        <v>6.7573651878638397E-2</v>
      </c>
    </row>
    <row r="711" spans="1:30" x14ac:dyDescent="0.25">
      <c r="A711" s="8" t="s">
        <v>12</v>
      </c>
      <c r="B711" s="11" t="s">
        <v>43</v>
      </c>
      <c r="C711" s="11" t="s">
        <v>43</v>
      </c>
      <c r="D711" s="8">
        <v>1391</v>
      </c>
      <c r="E711" s="8">
        <v>9</v>
      </c>
      <c r="F711" s="2">
        <f t="shared" ref="F711:AD711" si="326">IF($E711=2,F$564+F$565*F503+F$566*F497,IF($E711=1,F$561+F$562*F503+F$563*F497,IF($E711=12,F$558+F$559*F503+F$560*F497,IF($E711=11,F$555+F$556*F503+F$557*F497,IF($E711=10,F$552+F$553*F503+F$554*F497,IF($E711=9,F$549+F$550*F503+F$551*F497,IF($E711=8,F$546+F$547*F503+F$548*F497,FALSE)))))))</f>
        <v>-1.4968647439058989E-2</v>
      </c>
      <c r="G711" s="2">
        <f t="shared" si="326"/>
        <v>-3.9122683757316951E-2</v>
      </c>
      <c r="H711" s="2">
        <f t="shared" si="326"/>
        <v>3.1068860105372735E-2</v>
      </c>
      <c r="I711" s="2">
        <f t="shared" si="326"/>
        <v>-7.4699235969668681E-3</v>
      </c>
      <c r="J711" s="2">
        <f t="shared" si="326"/>
        <v>7.9272011115956043E-3</v>
      </c>
      <c r="K711" s="2">
        <f t="shared" si="326"/>
        <v>-6.1037111576407108E-3</v>
      </c>
      <c r="L711" s="2">
        <f t="shared" si="326"/>
        <v>8.4268586136730245E-2</v>
      </c>
      <c r="M711" s="2">
        <f t="shared" si="326"/>
        <v>-3.7727934490918213E-2</v>
      </c>
      <c r="N711" s="2">
        <f t="shared" si="326"/>
        <v>5.6453437627532507E-2</v>
      </c>
      <c r="O711" s="2">
        <f t="shared" si="326"/>
        <v>3.9732430389048168E-2</v>
      </c>
      <c r="P711" s="2">
        <f t="shared" si="326"/>
        <v>5.9736833186409481E-2</v>
      </c>
      <c r="Q711" s="2">
        <f t="shared" si="326"/>
        <v>5.0035320461940973E-2</v>
      </c>
      <c r="R711" s="2">
        <f t="shared" si="326"/>
        <v>3.2069467460005774E-2</v>
      </c>
      <c r="S711" s="2">
        <f t="shared" si="326"/>
        <v>-2.5190686112667678E-3</v>
      </c>
      <c r="T711" s="2">
        <f t="shared" si="326"/>
        <v>1.5693359359805183E-2</v>
      </c>
      <c r="U711" s="2">
        <f t="shared" si="326"/>
        <v>1.5760585962151179E-2</v>
      </c>
      <c r="V711" s="2">
        <f t="shared" si="326"/>
        <v>3.9602810298124597E-2</v>
      </c>
      <c r="W711" s="2">
        <f t="shared" si="326"/>
        <v>-2.3258736960156894E-2</v>
      </c>
      <c r="X711" s="2">
        <f t="shared" si="326"/>
        <v>5.608675809409179E-3</v>
      </c>
      <c r="Y711" s="2">
        <f t="shared" si="326"/>
        <v>7.0859629517436365E-2</v>
      </c>
      <c r="Z711" s="2">
        <f t="shared" si="326"/>
        <v>9.648510788647157E-3</v>
      </c>
      <c r="AA711" s="2">
        <f t="shared" si="326"/>
        <v>8.7073405818767075E-2</v>
      </c>
      <c r="AB711" s="2">
        <f t="shared" si="326"/>
        <v>6.4013032413271507E-4</v>
      </c>
      <c r="AC711" s="2">
        <f t="shared" si="326"/>
        <v>1.8689945066357488E-2</v>
      </c>
      <c r="AD711" s="2">
        <f t="shared" si="326"/>
        <v>5.0518652757058254E-3</v>
      </c>
    </row>
    <row r="712" spans="1:30" x14ac:dyDescent="0.25">
      <c r="A712" s="8" t="s">
        <v>11</v>
      </c>
      <c r="B712" s="11" t="s">
        <v>43</v>
      </c>
      <c r="C712" s="11" t="s">
        <v>43</v>
      </c>
      <c r="D712" s="8">
        <v>1391</v>
      </c>
      <c r="E712" s="8">
        <v>10</v>
      </c>
      <c r="F712" s="2">
        <f t="shared" ref="F712:AD712" si="327">IF($E712=2,F$564+F$565*F504+F$566*F498,IF($E712=1,F$561+F$562*F504+F$563*F498,IF($E712=12,F$558+F$559*F504+F$560*F498,IF($E712=11,F$555+F$556*F504+F$557*F498,IF($E712=10,F$552+F$553*F504+F$554*F498,IF($E712=9,F$549+F$550*F504+F$551*F498,IF($E712=8,F$546+F$547*F504+F$548*F498,FALSE)))))))</f>
        <v>-3.993439991016803E-3</v>
      </c>
      <c r="G712" s="2">
        <f t="shared" si="327"/>
        <v>3.9586805760411445E-3</v>
      </c>
      <c r="H712" s="2">
        <f t="shared" si="327"/>
        <v>-9.8876876658615283E-3</v>
      </c>
      <c r="I712" s="2">
        <f t="shared" si="327"/>
        <v>-9.2607430191780707E-3</v>
      </c>
      <c r="J712" s="2">
        <f t="shared" si="327"/>
        <v>-1.6034459611792829E-2</v>
      </c>
      <c r="K712" s="2">
        <f t="shared" si="327"/>
        <v>-8.2591313491409517E-3</v>
      </c>
      <c r="L712" s="2">
        <f t="shared" si="327"/>
        <v>4.330521323410589E-2</v>
      </c>
      <c r="M712" s="2">
        <f t="shared" si="327"/>
        <v>3.8673240772455098E-2</v>
      </c>
      <c r="N712" s="2">
        <f t="shared" si="327"/>
        <v>5.8013919147957144E-2</v>
      </c>
      <c r="O712" s="2">
        <f t="shared" si="327"/>
        <v>1.9650748565787746E-2</v>
      </c>
      <c r="P712" s="2">
        <f t="shared" si="327"/>
        <v>1.7383020682427114E-2</v>
      </c>
      <c r="Q712" s="2">
        <f t="shared" si="327"/>
        <v>4.1950227600486389E-2</v>
      </c>
      <c r="R712" s="2">
        <f t="shared" si="327"/>
        <v>3.8816563326407483E-2</v>
      </c>
      <c r="S712" s="2">
        <f t="shared" si="327"/>
        <v>7.5506885702933485E-2</v>
      </c>
      <c r="T712" s="2">
        <f t="shared" si="327"/>
        <v>0.21868803742466525</v>
      </c>
      <c r="U712" s="2">
        <f t="shared" si="327"/>
        <v>4.9616706751869841E-2</v>
      </c>
      <c r="V712" s="2">
        <f t="shared" si="327"/>
        <v>0.18537670707908416</v>
      </c>
      <c r="W712" s="2">
        <f t="shared" si="327"/>
        <v>6.0582903253576757E-2</v>
      </c>
      <c r="X712" s="2">
        <f t="shared" si="327"/>
        <v>5.817391904900384E-2</v>
      </c>
      <c r="Y712" s="2">
        <f t="shared" si="327"/>
        <v>0.19825778275757178</v>
      </c>
      <c r="Z712" s="2">
        <f t="shared" si="327"/>
        <v>7.5457239574446333E-2</v>
      </c>
      <c r="AA712" s="2">
        <f t="shared" si="327"/>
        <v>0.13396504987510222</v>
      </c>
      <c r="AB712" s="2">
        <f t="shared" si="327"/>
        <v>0.1399787619616476</v>
      </c>
      <c r="AC712" s="2">
        <f t="shared" si="327"/>
        <v>0.13820804359230843</v>
      </c>
      <c r="AD712" s="2">
        <f t="shared" si="327"/>
        <v>7.2492394670970517E-2</v>
      </c>
    </row>
    <row r="713" spans="1:30" x14ac:dyDescent="0.25">
      <c r="A713" s="8" t="s">
        <v>10</v>
      </c>
      <c r="B713" s="11" t="s">
        <v>43</v>
      </c>
      <c r="C713" s="11" t="s">
        <v>43</v>
      </c>
      <c r="D713" s="8">
        <v>1391</v>
      </c>
      <c r="E713" s="8">
        <v>11</v>
      </c>
      <c r="F713" s="2">
        <f t="shared" ref="F713:AD713" si="328">IF($E713=2,F$564+F$565*F505+F$566*F499,IF($E713=1,F$561+F$562*F505+F$563*F499,IF($E713=12,F$558+F$559*F505+F$560*F499,IF($E713=11,F$555+F$556*F505+F$557*F499,IF($E713=10,F$552+F$553*F505+F$554*F499,IF($E713=9,F$549+F$550*F505+F$551*F499,IF($E713=8,F$546+F$547*F505+F$548*F499,FALSE)))))))</f>
        <v>-1.4799431573667723E-2</v>
      </c>
      <c r="G713" s="2">
        <f t="shared" si="328"/>
        <v>9.5583541996730678E-3</v>
      </c>
      <c r="H713" s="2">
        <f t="shared" si="328"/>
        <v>-2.1305735339016731E-3</v>
      </c>
      <c r="I713" s="2">
        <f t="shared" si="328"/>
        <v>-1.1201232317197385E-2</v>
      </c>
      <c r="J713" s="2">
        <f t="shared" si="328"/>
        <v>9.5544770563346908E-4</v>
      </c>
      <c r="K713" s="2">
        <f t="shared" si="328"/>
        <v>-4.4955126472608423E-3</v>
      </c>
      <c r="L713" s="2">
        <f t="shared" si="328"/>
        <v>-1.4328361219452267E-2</v>
      </c>
      <c r="M713" s="2">
        <f t="shared" si="328"/>
        <v>1.2311214349622108E-2</v>
      </c>
      <c r="N713" s="2">
        <f t="shared" si="328"/>
        <v>-5.819774313411118E-3</v>
      </c>
      <c r="O713" s="2">
        <f t="shared" si="328"/>
        <v>-8.7676178337344757E-3</v>
      </c>
      <c r="P713" s="2">
        <f t="shared" si="328"/>
        <v>-3.5600859773473738E-3</v>
      </c>
      <c r="Q713" s="2">
        <f t="shared" si="328"/>
        <v>-2.120706895301163E-3</v>
      </c>
      <c r="R713" s="2">
        <f t="shared" si="328"/>
        <v>-6.6746265003082492E-3</v>
      </c>
      <c r="S713" s="2">
        <f t="shared" si="328"/>
        <v>-1.4451395817927069E-2</v>
      </c>
      <c r="T713" s="2">
        <f t="shared" si="328"/>
        <v>-5.1268029437697253E-3</v>
      </c>
      <c r="U713" s="2">
        <f t="shared" si="328"/>
        <v>5.7911004052735695E-3</v>
      </c>
      <c r="V713" s="2">
        <f t="shared" si="328"/>
        <v>1.2774144173588091E-3</v>
      </c>
      <c r="W713" s="2">
        <f t="shared" si="328"/>
        <v>-1.9311827576677223E-2</v>
      </c>
      <c r="X713" s="2">
        <f t="shared" si="328"/>
        <v>-6.2903617768502919E-3</v>
      </c>
      <c r="Y713" s="2">
        <f t="shared" si="328"/>
        <v>-9.9068426977521121E-3</v>
      </c>
      <c r="Z713" s="2">
        <f t="shared" si="328"/>
        <v>-6.5816273535874914E-3</v>
      </c>
      <c r="AA713" s="2">
        <f t="shared" si="328"/>
        <v>2.2571203195919723E-3</v>
      </c>
      <c r="AB713" s="2">
        <f t="shared" si="328"/>
        <v>-1.5310665212230909E-3</v>
      </c>
      <c r="AC713" s="2">
        <f t="shared" si="328"/>
        <v>1.5464288507638379E-2</v>
      </c>
      <c r="AD713" s="2">
        <f t="shared" si="328"/>
        <v>-1.6841560731223129E-2</v>
      </c>
    </row>
    <row r="714" spans="1:30" x14ac:dyDescent="0.25">
      <c r="A714" s="8" t="s">
        <v>9</v>
      </c>
      <c r="B714" s="11" t="s">
        <v>43</v>
      </c>
      <c r="C714" s="11" t="s">
        <v>43</v>
      </c>
      <c r="D714" s="8">
        <v>1391</v>
      </c>
      <c r="E714" s="8">
        <v>12</v>
      </c>
      <c r="F714" s="2">
        <f t="shared" ref="F714:AD714" si="329">IF($E714=2,F$564+F$565*F506+F$566*F500,IF($E714=1,F$561+F$562*F506+F$563*F500,IF($E714=12,F$558+F$559*F506+F$560*F500,IF($E714=11,F$555+F$556*F506+F$557*F500,IF($E714=10,F$552+F$553*F506+F$554*F500,IF($E714=9,F$549+F$550*F506+F$551*F500,IF($E714=8,F$546+F$547*F506+F$548*F500,FALSE)))))))</f>
        <v>-1.4549125554786071E-2</v>
      </c>
      <c r="G714" s="2">
        <f t="shared" si="329"/>
        <v>6.5001151081675937E-4</v>
      </c>
      <c r="H714" s="2">
        <f t="shared" si="329"/>
        <v>-1.6989081537429018E-2</v>
      </c>
      <c r="I714" s="2">
        <f t="shared" si="329"/>
        <v>-1.7911095810611427E-2</v>
      </c>
      <c r="J714" s="2">
        <f t="shared" si="329"/>
        <v>-1.5506976926826588E-3</v>
      </c>
      <c r="K714" s="2">
        <f t="shared" si="329"/>
        <v>-1.027515411821309E-2</v>
      </c>
      <c r="L714" s="2">
        <f t="shared" si="329"/>
        <v>-7.3079665663782429E-3</v>
      </c>
      <c r="M714" s="2">
        <f t="shared" si="329"/>
        <v>1.7931857505354715E-3</v>
      </c>
      <c r="N714" s="2">
        <f t="shared" si="329"/>
        <v>-1.3479313969788033E-2</v>
      </c>
      <c r="O714" s="2">
        <f t="shared" si="329"/>
        <v>-7.598152540270027E-2</v>
      </c>
      <c r="P714" s="2">
        <f t="shared" si="329"/>
        <v>-4.9712250423732063E-2</v>
      </c>
      <c r="Q714" s="2">
        <f t="shared" si="329"/>
        <v>-2.7066175165984755E-3</v>
      </c>
      <c r="R714" s="2">
        <f t="shared" si="329"/>
        <v>-5.5014161134849006E-2</v>
      </c>
      <c r="S714" s="2">
        <f t="shared" si="329"/>
        <v>2.3775832368542666E-3</v>
      </c>
      <c r="T714" s="2">
        <f t="shared" si="329"/>
        <v>-2.4194768290268329E-2</v>
      </c>
      <c r="U714" s="2">
        <f t="shared" si="329"/>
        <v>-6.242217534940106E-2</v>
      </c>
      <c r="V714" s="2">
        <f t="shared" si="329"/>
        <v>-1.2112789384761558E-3</v>
      </c>
      <c r="W714" s="2">
        <f t="shared" si="329"/>
        <v>-3.5089590696228266E-2</v>
      </c>
      <c r="X714" s="2">
        <f t="shared" si="329"/>
        <v>-4.2388404497944003E-2</v>
      </c>
      <c r="Y714" s="2">
        <f t="shared" si="329"/>
        <v>-3.33381895656511E-2</v>
      </c>
      <c r="Z714" s="2">
        <f t="shared" si="329"/>
        <v>-3.0012294993664507E-2</v>
      </c>
      <c r="AA714" s="2">
        <f t="shared" si="329"/>
        <v>-8.6259631674693422E-4</v>
      </c>
      <c r="AB714" s="2">
        <f t="shared" si="329"/>
        <v>-7.9939569327476048E-2</v>
      </c>
      <c r="AC714" s="2">
        <f t="shared" si="329"/>
        <v>-5.1069284858235128E-2</v>
      </c>
      <c r="AD714" s="2">
        <f t="shared" si="329"/>
        <v>-2.0329675162565716E-2</v>
      </c>
    </row>
    <row r="715" spans="1:30" x14ac:dyDescent="0.25">
      <c r="A715" s="8" t="s">
        <v>8</v>
      </c>
      <c r="B715" s="11" t="s">
        <v>43</v>
      </c>
      <c r="C715" s="11" t="s">
        <v>43</v>
      </c>
      <c r="D715" s="8">
        <v>1392</v>
      </c>
      <c r="E715" s="8">
        <v>1</v>
      </c>
      <c r="F715" s="2">
        <f t="shared" ref="F715:AD715" si="330">IF($E715=2,F$564+F$565*F507+F$566*F501,IF($E715=1,F$561+F$562*F507+F$563*F501,IF($E715=12,F$558+F$559*F507+F$560*F501,IF($E715=11,F$555+F$556*F507+F$557*F501,IF($E715=10,F$552+F$553*F507+F$554*F501,IF($E715=9,F$549+F$550*F507+F$551*F501,IF($E715=8,F$546+F$547*F507+F$548*F501,FALSE)))))))</f>
        <v>-5.8414130913112487E-3</v>
      </c>
      <c r="G715" s="2">
        <f t="shared" si="330"/>
        <v>-3.5544765915923072E-3</v>
      </c>
      <c r="H715" s="2">
        <f t="shared" si="330"/>
        <v>-4.5417657798287846E-3</v>
      </c>
      <c r="I715" s="2">
        <f t="shared" si="330"/>
        <v>9.1035546086208738E-4</v>
      </c>
      <c r="J715" s="2">
        <f t="shared" si="330"/>
        <v>-1.5983539255122879E-2</v>
      </c>
      <c r="K715" s="2">
        <f t="shared" si="330"/>
        <v>1.0030244061441269E-2</v>
      </c>
      <c r="L715" s="2">
        <f t="shared" si="330"/>
        <v>3.1303118417362048E-3</v>
      </c>
      <c r="M715" s="2">
        <f t="shared" si="330"/>
        <v>1.937286097324408E-3</v>
      </c>
      <c r="N715" s="2">
        <f t="shared" si="330"/>
        <v>5.8181967931610103E-3</v>
      </c>
      <c r="O715" s="2">
        <f t="shared" si="330"/>
        <v>3.9525628718008195E-2</v>
      </c>
      <c r="P715" s="2">
        <f t="shared" si="330"/>
        <v>1.2287623789723038E-2</v>
      </c>
      <c r="Q715" s="2">
        <f t="shared" si="330"/>
        <v>1.0636279576354199E-2</v>
      </c>
      <c r="R715" s="2">
        <f t="shared" si="330"/>
        <v>5.0210632444227972E-2</v>
      </c>
      <c r="S715" s="2">
        <f t="shared" si="330"/>
        <v>-1.2600777026338907E-2</v>
      </c>
      <c r="T715" s="2">
        <f t="shared" si="330"/>
        <v>-3.8419503602648779E-2</v>
      </c>
      <c r="U715" s="2">
        <f t="shared" si="330"/>
        <v>-2.9509026643768498E-2</v>
      </c>
      <c r="V715" s="2">
        <f t="shared" si="330"/>
        <v>-3.3499221790004918E-2</v>
      </c>
      <c r="W715" s="2">
        <f t="shared" si="330"/>
        <v>-2.7254614277876033E-3</v>
      </c>
      <c r="X715" s="2">
        <f t="shared" si="330"/>
        <v>1.5852877786778539E-2</v>
      </c>
      <c r="Y715" s="2">
        <f t="shared" si="330"/>
        <v>-1.1122926033740993E-2</v>
      </c>
      <c r="Z715" s="2">
        <f t="shared" si="330"/>
        <v>2.0511500717208184E-2</v>
      </c>
      <c r="AA715" s="2">
        <f t="shared" si="330"/>
        <v>-1.4605109610032429E-2</v>
      </c>
      <c r="AB715" s="2">
        <f t="shared" si="330"/>
        <v>5.031785233170603E-3</v>
      </c>
      <c r="AC715" s="2">
        <f t="shared" si="330"/>
        <v>-1.3931989985792485E-2</v>
      </c>
      <c r="AD715" s="2">
        <f t="shared" si="330"/>
        <v>5.2549771215843755E-2</v>
      </c>
    </row>
    <row r="716" spans="1:30" x14ac:dyDescent="0.25">
      <c r="A716" s="8" t="s">
        <v>7</v>
      </c>
      <c r="B716" s="11" t="s">
        <v>43</v>
      </c>
      <c r="C716" s="11" t="s">
        <v>43</v>
      </c>
      <c r="D716" s="8">
        <v>1392</v>
      </c>
      <c r="E716" s="8">
        <v>2</v>
      </c>
      <c r="F716" s="2">
        <f t="shared" ref="F716:AD716" si="331">IF($E716=2,F$564+F$565*F508+F$566*F502,IF($E716=1,F$561+F$562*F508+F$563*F502,IF($E716=12,F$558+F$559*F508+F$560*F502,IF($E716=11,F$555+F$556*F508+F$557*F502,IF($E716=10,F$552+F$553*F508+F$554*F502,IF($E716=9,F$549+F$550*F508+F$551*F502,IF($E716=8,F$546+F$547*F508+F$548*F502,FALSE)))))))</f>
        <v>-1.3963760124169035E-2</v>
      </c>
      <c r="G716" s="2">
        <f t="shared" si="331"/>
        <v>-4.0482447411658868E-3</v>
      </c>
      <c r="H716" s="2">
        <f t="shared" si="331"/>
        <v>-1.6341119205882666E-2</v>
      </c>
      <c r="I716" s="2">
        <f t="shared" si="331"/>
        <v>-1.8145552727857069E-2</v>
      </c>
      <c r="J716" s="2">
        <f t="shared" si="331"/>
        <v>-1.180855208836409E-2</v>
      </c>
      <c r="K716" s="2">
        <f t="shared" si="331"/>
        <v>-8.3894891872580563E-3</v>
      </c>
      <c r="L716" s="2">
        <f t="shared" si="331"/>
        <v>-5.5028652918553281E-3</v>
      </c>
      <c r="M716" s="2">
        <f t="shared" si="331"/>
        <v>-1.4517396385731199E-2</v>
      </c>
      <c r="N716" s="2">
        <f t="shared" si="331"/>
        <v>-1.0154600746658953E-2</v>
      </c>
      <c r="O716" s="2">
        <f t="shared" si="331"/>
        <v>-5.4995715189363045E-3</v>
      </c>
      <c r="P716" s="2">
        <f t="shared" si="331"/>
        <v>8.329941066390241E-5</v>
      </c>
      <c r="Q716" s="2">
        <f t="shared" si="331"/>
        <v>-4.8890068150226687E-3</v>
      </c>
      <c r="R716" s="2">
        <f t="shared" si="331"/>
        <v>-7.43318338149772E-3</v>
      </c>
      <c r="S716" s="2">
        <f t="shared" si="331"/>
        <v>-8.5921052291002709E-3</v>
      </c>
      <c r="T716" s="2">
        <f t="shared" si="331"/>
        <v>2.5502835996523213E-4</v>
      </c>
      <c r="U716" s="2">
        <f t="shared" si="331"/>
        <v>-2.9404236652224573E-2</v>
      </c>
      <c r="V716" s="2">
        <f t="shared" si="331"/>
        <v>-4.7341856522309394E-4</v>
      </c>
      <c r="W716" s="2">
        <f t="shared" si="331"/>
        <v>-4.7979180195079144E-3</v>
      </c>
      <c r="X716" s="2">
        <f t="shared" si="331"/>
        <v>2.3820992787401945E-3</v>
      </c>
      <c r="Y716" s="2">
        <f t="shared" si="331"/>
        <v>-4.8507818938675016E-4</v>
      </c>
      <c r="Z716" s="2">
        <f t="shared" si="331"/>
        <v>1.4766415591190368E-3</v>
      </c>
      <c r="AA716" s="2">
        <f t="shared" si="331"/>
        <v>-1.4405003039074951E-2</v>
      </c>
      <c r="AB716" s="2">
        <f t="shared" si="331"/>
        <v>-1.0812880904135307E-2</v>
      </c>
      <c r="AC716" s="2">
        <f t="shared" si="331"/>
        <v>9.882277642720462E-4</v>
      </c>
      <c r="AD716" s="2">
        <f t="shared" si="331"/>
        <v>2.2135405064156167E-2</v>
      </c>
    </row>
    <row r="717" spans="1:30" x14ac:dyDescent="0.25">
      <c r="A717" s="8" t="s">
        <v>13</v>
      </c>
      <c r="B717" s="11" t="s">
        <v>43</v>
      </c>
      <c r="C717" s="11" t="s">
        <v>43</v>
      </c>
      <c r="D717" s="8">
        <v>1392</v>
      </c>
      <c r="E717" s="8">
        <v>8</v>
      </c>
      <c r="F717" s="2">
        <f t="shared" ref="F717:AD717" si="332">IF($E717=2,F$564+F$565*F509+F$566*F503,IF($E717=1,F$561+F$562*F509+F$563*F503,IF($E717=12,F$558+F$559*F509+F$560*F503,IF($E717=11,F$555+F$556*F509+F$557*F503,IF($E717=10,F$552+F$553*F509+F$554*F503,IF($E717=9,F$549+F$550*F509+F$551*F503,IF($E717=8,F$546+F$547*F509+F$548*F503,FALSE)))))))</f>
        <v>-1.3605779810527876E-2</v>
      </c>
      <c r="G717" s="2">
        <f t="shared" si="332"/>
        <v>7.1085573821872972E-3</v>
      </c>
      <c r="H717" s="2">
        <f t="shared" si="332"/>
        <v>-4.6309046464310961E-3</v>
      </c>
      <c r="I717" s="2">
        <f t="shared" si="332"/>
        <v>6.1979486655014369E-3</v>
      </c>
      <c r="J717" s="2">
        <f t="shared" si="332"/>
        <v>1.0682907524042263E-2</v>
      </c>
      <c r="K717" s="2">
        <f t="shared" si="332"/>
        <v>1.4358882293289348E-2</v>
      </c>
      <c r="L717" s="2">
        <f t="shared" si="332"/>
        <v>-2.7686979724968808E-2</v>
      </c>
      <c r="M717" s="2">
        <f t="shared" si="332"/>
        <v>-8.418008375290241E-3</v>
      </c>
      <c r="N717" s="2">
        <f t="shared" si="332"/>
        <v>1.2072038283766245E-2</v>
      </c>
      <c r="O717" s="2">
        <f t="shared" si="332"/>
        <v>1.3417415474798619E-2</v>
      </c>
      <c r="P717" s="2">
        <f t="shared" si="332"/>
        <v>-2.5279153428763645E-2</v>
      </c>
      <c r="Q717" s="2">
        <f t="shared" si="332"/>
        <v>-1.0819130234978895E-2</v>
      </c>
      <c r="R717" s="2">
        <f t="shared" si="332"/>
        <v>-4.8804688804483798E-3</v>
      </c>
      <c r="S717" s="2">
        <f t="shared" si="332"/>
        <v>4.2606411363714146E-2</v>
      </c>
      <c r="T717" s="2">
        <f t="shared" si="332"/>
        <v>3.2096589540830146E-2</v>
      </c>
      <c r="U717" s="2">
        <f t="shared" si="332"/>
        <v>4.6928225743246592E-3</v>
      </c>
      <c r="V717" s="2">
        <f t="shared" si="332"/>
        <v>-4.7629541224730135E-2</v>
      </c>
      <c r="W717" s="2">
        <f t="shared" si="332"/>
        <v>-1.3343305899977863E-2</v>
      </c>
      <c r="X717" s="2">
        <f t="shared" si="332"/>
        <v>-1.2920089746531672E-2</v>
      </c>
      <c r="Y717" s="2">
        <f t="shared" si="332"/>
        <v>1.2902167057392441E-2</v>
      </c>
      <c r="Z717" s="2">
        <f t="shared" si="332"/>
        <v>-1.9664052637467462E-2</v>
      </c>
      <c r="AA717" s="2">
        <f t="shared" si="332"/>
        <v>-2.3477580023892747E-3</v>
      </c>
      <c r="AB717" s="2">
        <f t="shared" si="332"/>
        <v>-9.773541563803576E-4</v>
      </c>
      <c r="AC717" s="2">
        <f t="shared" si="332"/>
        <v>3.6586048712675484E-2</v>
      </c>
      <c r="AD717" s="2">
        <f t="shared" si="332"/>
        <v>1.1052721318174696E-2</v>
      </c>
    </row>
    <row r="718" spans="1:30" x14ac:dyDescent="0.25">
      <c r="A718" s="8" t="s">
        <v>12</v>
      </c>
      <c r="B718" s="11" t="s">
        <v>43</v>
      </c>
      <c r="C718" s="11" t="s">
        <v>43</v>
      </c>
      <c r="D718" s="8">
        <v>1392</v>
      </c>
      <c r="E718" s="8">
        <v>9</v>
      </c>
      <c r="F718" s="2">
        <f t="shared" ref="F718:AD718" si="333">IF($E718=2,F$564+F$565*F510+F$566*F504,IF($E718=1,F$561+F$562*F510+F$563*F504,IF($E718=12,F$558+F$559*F510+F$560*F504,IF($E718=11,F$555+F$556*F510+F$557*F504,IF($E718=10,F$552+F$553*F510+F$554*F504,IF($E718=9,F$549+F$550*F510+F$551*F504,IF($E718=8,F$546+F$547*F510+F$548*F504,FALSE)))))))</f>
        <v>-1.8360747264916165E-3</v>
      </c>
      <c r="G718" s="2">
        <f t="shared" si="333"/>
        <v>1.2284927189739895E-2</v>
      </c>
      <c r="H718" s="2">
        <f t="shared" si="333"/>
        <v>4.481845037294453E-3</v>
      </c>
      <c r="I718" s="2">
        <f t="shared" si="333"/>
        <v>1.0258968629416618E-2</v>
      </c>
      <c r="J718" s="2">
        <f t="shared" si="333"/>
        <v>2.1696652462068634E-2</v>
      </c>
      <c r="K718" s="2">
        <f t="shared" si="333"/>
        <v>7.0550233165519692E-3</v>
      </c>
      <c r="L718" s="2">
        <f t="shared" si="333"/>
        <v>-1.7096755789131095E-2</v>
      </c>
      <c r="M718" s="2">
        <f t="shared" si="333"/>
        <v>1.9400862198681413E-2</v>
      </c>
      <c r="N718" s="2">
        <f t="shared" si="333"/>
        <v>-9.2396786704174137E-3</v>
      </c>
      <c r="O718" s="2">
        <f t="shared" si="333"/>
        <v>4.3507159128682978E-2</v>
      </c>
      <c r="P718" s="2">
        <f t="shared" si="333"/>
        <v>1.6839101593574539E-2</v>
      </c>
      <c r="Q718" s="2">
        <f t="shared" si="333"/>
        <v>-1.8322126674973852E-2</v>
      </c>
      <c r="R718" s="2">
        <f t="shared" si="333"/>
        <v>-6.8341738332516801E-3</v>
      </c>
      <c r="S718" s="2">
        <f t="shared" si="333"/>
        <v>1.3676449859670918E-2</v>
      </c>
      <c r="T718" s="2">
        <f t="shared" si="333"/>
        <v>8.6700613702486939E-2</v>
      </c>
      <c r="U718" s="2">
        <f t="shared" si="333"/>
        <v>-5.8264993583784043E-2</v>
      </c>
      <c r="V718" s="2">
        <f t="shared" si="333"/>
        <v>-7.6617548206249608E-2</v>
      </c>
      <c r="W718" s="2">
        <f t="shared" si="333"/>
        <v>0.13468144835226775</v>
      </c>
      <c r="X718" s="2">
        <f t="shared" si="333"/>
        <v>-3.0166292698308249E-2</v>
      </c>
      <c r="Y718" s="2">
        <f t="shared" si="333"/>
        <v>0.21156781778812278</v>
      </c>
      <c r="Z718" s="2">
        <f t="shared" si="333"/>
        <v>3.9635579973571422E-2</v>
      </c>
      <c r="AA718" s="2">
        <f t="shared" si="333"/>
        <v>-0.29977316324665587</v>
      </c>
      <c r="AB718" s="2">
        <f t="shared" si="333"/>
        <v>-3.3180248616955033E-3</v>
      </c>
      <c r="AC718" s="2">
        <f t="shared" si="333"/>
        <v>-0.14503734720483147</v>
      </c>
      <c r="AD718" s="2">
        <f t="shared" si="333"/>
        <v>-2.0726579177802653E-2</v>
      </c>
    </row>
    <row r="719" spans="1:30" x14ac:dyDescent="0.25">
      <c r="A719" s="8" t="s">
        <v>11</v>
      </c>
      <c r="B719" s="11" t="s">
        <v>43</v>
      </c>
      <c r="C719" s="11" t="s">
        <v>43</v>
      </c>
      <c r="D719" s="8">
        <v>1392</v>
      </c>
      <c r="E719" s="8">
        <v>10</v>
      </c>
      <c r="F719" s="2">
        <f t="shared" ref="F719:AD719" si="334">IF($E719=2,F$564+F$565*F511+F$566*F505,IF($E719=1,F$561+F$562*F511+F$563*F505,IF($E719=12,F$558+F$559*F511+F$560*F505,IF($E719=11,F$555+F$556*F511+F$557*F505,IF($E719=10,F$552+F$553*F511+F$554*F505,IF($E719=9,F$549+F$550*F511+F$551*F505,IF($E719=8,F$546+F$547*F511+F$548*F505,FALSE)))))))</f>
        <v>-1.8537736370179529E-3</v>
      </c>
      <c r="G719" s="2">
        <f t="shared" si="334"/>
        <v>7.1789982475067545E-3</v>
      </c>
      <c r="H719" s="2">
        <f t="shared" si="334"/>
        <v>-2.7637895005345097E-3</v>
      </c>
      <c r="I719" s="2">
        <f t="shared" si="334"/>
        <v>-7.2024585906523206E-3</v>
      </c>
      <c r="J719" s="2">
        <f t="shared" si="334"/>
        <v>-3.7020610253545548E-4</v>
      </c>
      <c r="K719" s="2">
        <f t="shared" si="334"/>
        <v>2.5641088448486288E-3</v>
      </c>
      <c r="L719" s="2">
        <f t="shared" si="334"/>
        <v>1.4479988513705345E-2</v>
      </c>
      <c r="M719" s="2">
        <f t="shared" si="334"/>
        <v>-9.668679553583831E-3</v>
      </c>
      <c r="N719" s="2">
        <f t="shared" si="334"/>
        <v>6.3580781142928656E-3</v>
      </c>
      <c r="O719" s="2">
        <f t="shared" si="334"/>
        <v>1.6761441773270495E-2</v>
      </c>
      <c r="P719" s="2">
        <f t="shared" si="334"/>
        <v>-2.8358320854520872E-3</v>
      </c>
      <c r="Q719" s="2">
        <f t="shared" si="334"/>
        <v>-1.389225751311815E-2</v>
      </c>
      <c r="R719" s="2">
        <f t="shared" si="334"/>
        <v>5.1299191387407734E-3</v>
      </c>
      <c r="S719" s="2">
        <f t="shared" si="334"/>
        <v>-8.0908406435954532E-3</v>
      </c>
      <c r="T719" s="2">
        <f t="shared" si="334"/>
        <v>-4.3179043506265509E-2</v>
      </c>
      <c r="U719" s="2">
        <f t="shared" si="334"/>
        <v>-2.7531504530133852E-2</v>
      </c>
      <c r="V719" s="2">
        <f t="shared" si="334"/>
        <v>-4.2470477915221044E-2</v>
      </c>
      <c r="W719" s="2">
        <f t="shared" si="334"/>
        <v>-2.8227604181042545E-2</v>
      </c>
      <c r="X719" s="2">
        <f t="shared" si="334"/>
        <v>-3.1916247285465486E-2</v>
      </c>
      <c r="Y719" s="2">
        <f t="shared" si="334"/>
        <v>-6.6289182581692752E-2</v>
      </c>
      <c r="Z719" s="2">
        <f t="shared" si="334"/>
        <v>-4.2246126724110072E-2</v>
      </c>
      <c r="AA719" s="2">
        <f t="shared" si="334"/>
        <v>-1.9762102748655329E-2</v>
      </c>
      <c r="AB719" s="2">
        <f t="shared" si="334"/>
        <v>-4.2313401997220695E-2</v>
      </c>
      <c r="AC719" s="2">
        <f t="shared" si="334"/>
        <v>-9.02403644277118E-2</v>
      </c>
      <c r="AD719" s="2">
        <f t="shared" si="334"/>
        <v>-5.1271215927262824E-2</v>
      </c>
    </row>
    <row r="720" spans="1:30" x14ac:dyDescent="0.25">
      <c r="A720" s="8" t="s">
        <v>10</v>
      </c>
      <c r="B720" s="11" t="s">
        <v>43</v>
      </c>
      <c r="C720" s="11" t="s">
        <v>43</v>
      </c>
      <c r="D720" s="8">
        <v>1392</v>
      </c>
      <c r="E720" s="8">
        <v>11</v>
      </c>
      <c r="F720" s="2">
        <f t="shared" ref="F720:AD720" si="335">IF($E720=2,F$564+F$565*F512+F$566*F506,IF($E720=1,F$561+F$562*F512+F$563*F506,IF($E720=12,F$558+F$559*F512+F$560*F506,IF($E720=11,F$555+F$556*F512+F$557*F506,IF($E720=10,F$552+F$553*F512+F$554*F506,IF($E720=9,F$549+F$550*F512+F$551*F506,IF($E720=8,F$546+F$547*F512+F$548*F506,FALSE)))))))</f>
        <v>-1.5813265697536862E-2</v>
      </c>
      <c r="G720" s="2">
        <f t="shared" si="335"/>
        <v>1.2532392576340477E-2</v>
      </c>
      <c r="H720" s="2">
        <f t="shared" si="335"/>
        <v>1.4360497003092134E-3</v>
      </c>
      <c r="I720" s="2">
        <f t="shared" si="335"/>
        <v>-1.9700800295541915E-4</v>
      </c>
      <c r="J720" s="2">
        <f t="shared" si="335"/>
        <v>4.209970307511763E-3</v>
      </c>
      <c r="K720" s="2">
        <f t="shared" si="335"/>
        <v>-2.6220387334650024E-3</v>
      </c>
      <c r="L720" s="2">
        <f t="shared" si="335"/>
        <v>1.3622599784129868E-2</v>
      </c>
      <c r="M720" s="2">
        <f t="shared" si="335"/>
        <v>2.3442779359998916E-2</v>
      </c>
      <c r="N720" s="2">
        <f t="shared" si="335"/>
        <v>-5.0727995859198684E-3</v>
      </c>
      <c r="O720" s="2">
        <f t="shared" si="335"/>
        <v>-1.1038452372449215E-2</v>
      </c>
      <c r="P720" s="2">
        <f t="shared" si="335"/>
        <v>-3.1519261752437893E-3</v>
      </c>
      <c r="Q720" s="2">
        <f t="shared" si="335"/>
        <v>1.2426361803525812E-2</v>
      </c>
      <c r="R720" s="2">
        <f t="shared" si="335"/>
        <v>1.9628563768042994E-3</v>
      </c>
      <c r="S720" s="2">
        <f t="shared" si="335"/>
        <v>1.3340120450678261E-2</v>
      </c>
      <c r="T720" s="2">
        <f t="shared" si="335"/>
        <v>1.0858504275876712E-2</v>
      </c>
      <c r="U720" s="2">
        <f t="shared" si="335"/>
        <v>5.4578922568122483E-3</v>
      </c>
      <c r="V720" s="2">
        <f t="shared" si="335"/>
        <v>1.1911682680130422E-2</v>
      </c>
      <c r="W720" s="2">
        <f t="shared" si="335"/>
        <v>4.3244494404311544E-3</v>
      </c>
      <c r="X720" s="2">
        <f t="shared" si="335"/>
        <v>3.5717825158650546E-2</v>
      </c>
      <c r="Y720" s="2">
        <f t="shared" si="335"/>
        <v>-1.9569972881356396E-2</v>
      </c>
      <c r="Z720" s="2">
        <f t="shared" si="335"/>
        <v>1.2026378920746457E-2</v>
      </c>
      <c r="AA720" s="2">
        <f t="shared" si="335"/>
        <v>-2.3385154387362231E-2</v>
      </c>
      <c r="AB720" s="2">
        <f t="shared" si="335"/>
        <v>-8.2163468757011342E-3</v>
      </c>
      <c r="AC720" s="2">
        <f t="shared" si="335"/>
        <v>1.3849382303412771E-2</v>
      </c>
      <c r="AD720" s="2">
        <f t="shared" si="335"/>
        <v>-1.4589575135083297E-2</v>
      </c>
    </row>
    <row r="721" spans="1:30" x14ac:dyDescent="0.25">
      <c r="A721" s="8" t="s">
        <v>9</v>
      </c>
      <c r="B721" s="11" t="s">
        <v>43</v>
      </c>
      <c r="C721" s="11" t="s">
        <v>43</v>
      </c>
      <c r="D721" s="8">
        <v>1392</v>
      </c>
      <c r="E721" s="8">
        <v>12</v>
      </c>
      <c r="F721" s="2">
        <f t="shared" ref="F721:AD721" si="336">IF($E721=2,F$564+F$565*F513+F$566*F507,IF($E721=1,F$561+F$562*F513+F$563*F507,IF($E721=12,F$558+F$559*F513+F$560*F507,IF($E721=11,F$555+F$556*F513+F$557*F507,IF($E721=10,F$552+F$553*F513+F$554*F507,IF($E721=9,F$549+F$550*F513+F$551*F507,IF($E721=8,F$546+F$547*F513+F$548*F507,FALSE)))))))</f>
        <v>-7.9519431707097531E-3</v>
      </c>
      <c r="G721" s="2">
        <f t="shared" si="336"/>
        <v>-1.7326068917318284E-2</v>
      </c>
      <c r="H721" s="2">
        <f t="shared" si="336"/>
        <v>-1.586274504661872E-2</v>
      </c>
      <c r="I721" s="2">
        <f t="shared" si="336"/>
        <v>-9.9494028838951389E-3</v>
      </c>
      <c r="J721" s="2">
        <f t="shared" si="336"/>
        <v>-4.0090771456937849E-3</v>
      </c>
      <c r="K721" s="2">
        <f t="shared" si="336"/>
        <v>-2.8613883297933214E-3</v>
      </c>
      <c r="L721" s="2">
        <f t="shared" si="336"/>
        <v>-1.3974438689610458E-2</v>
      </c>
      <c r="M721" s="2">
        <f t="shared" si="336"/>
        <v>-9.3697039355144715E-3</v>
      </c>
      <c r="N721" s="2">
        <f t="shared" si="336"/>
        <v>-1.4757058411691865E-2</v>
      </c>
      <c r="O721" s="2">
        <f t="shared" si="336"/>
        <v>-6.3762019891374519E-2</v>
      </c>
      <c r="P721" s="2">
        <f t="shared" si="336"/>
        <v>-4.5862350944925724E-2</v>
      </c>
      <c r="Q721" s="2">
        <f t="shared" si="336"/>
        <v>-4.9038745164462702E-3</v>
      </c>
      <c r="R721" s="2">
        <f t="shared" si="336"/>
        <v>-5.0078287815801405E-2</v>
      </c>
      <c r="S721" s="2">
        <f t="shared" si="336"/>
        <v>7.0762132805684353E-3</v>
      </c>
      <c r="T721" s="2">
        <f t="shared" si="336"/>
        <v>-7.6463920269036686E-3</v>
      </c>
      <c r="U721" s="2">
        <f t="shared" si="336"/>
        <v>-7.0821227703606507E-2</v>
      </c>
      <c r="V721" s="2">
        <f t="shared" si="336"/>
        <v>-2.6987654545397699E-2</v>
      </c>
      <c r="W721" s="2">
        <f t="shared" si="336"/>
        <v>-2.7578564516174072E-2</v>
      </c>
      <c r="X721" s="2">
        <f t="shared" si="336"/>
        <v>-3.4584179455682366E-2</v>
      </c>
      <c r="Y721" s="2">
        <f t="shared" si="336"/>
        <v>-1.335332525191286E-2</v>
      </c>
      <c r="Z721" s="2">
        <f t="shared" si="336"/>
        <v>1.6391675346212369E-2</v>
      </c>
      <c r="AA721" s="2">
        <f t="shared" si="336"/>
        <v>-5.8294370414163892E-3</v>
      </c>
      <c r="AB721" s="2">
        <f t="shared" si="336"/>
        <v>-4.4175813655767615E-2</v>
      </c>
      <c r="AC721" s="2">
        <f t="shared" si="336"/>
        <v>-5.5734400741672824E-2</v>
      </c>
      <c r="AD721" s="2">
        <f t="shared" si="336"/>
        <v>2.1269325640643426E-2</v>
      </c>
    </row>
    <row r="722" spans="1:30" x14ac:dyDescent="0.25">
      <c r="A722" s="8" t="s">
        <v>8</v>
      </c>
      <c r="B722" s="11" t="s">
        <v>43</v>
      </c>
      <c r="C722" s="11" t="s">
        <v>43</v>
      </c>
      <c r="D722" s="8">
        <v>1393</v>
      </c>
      <c r="E722" s="8">
        <v>1</v>
      </c>
      <c r="F722" s="2">
        <f t="shared" ref="F722:AD722" si="337">IF($E722=2,F$564+F$565*F514+F$566*F508,IF($E722=1,F$561+F$562*F514+F$563*F508,IF($E722=12,F$558+F$559*F514+F$560*F508,IF($E722=11,F$555+F$556*F514+F$557*F508,IF($E722=10,F$552+F$553*F514+F$554*F508,IF($E722=9,F$549+F$550*F514+F$551*F508,IF($E722=8,F$546+F$547*F514+F$548*F508,FALSE)))))))</f>
        <v>-1.0535780761748806E-2</v>
      </c>
      <c r="G722" s="2">
        <f t="shared" si="337"/>
        <v>-3.9575714692009238E-3</v>
      </c>
      <c r="H722" s="2">
        <f t="shared" si="337"/>
        <v>-7.3241318581720762E-3</v>
      </c>
      <c r="I722" s="2">
        <f t="shared" si="337"/>
        <v>-3.9194424143155545E-3</v>
      </c>
      <c r="J722" s="2">
        <f t="shared" si="337"/>
        <v>-2.9517887809672391E-2</v>
      </c>
      <c r="K722" s="2">
        <f t="shared" si="337"/>
        <v>-1.0085250901112137E-2</v>
      </c>
      <c r="L722" s="2">
        <f t="shared" si="337"/>
        <v>-7.9130483020780698E-3</v>
      </c>
      <c r="M722" s="2">
        <f t="shared" si="337"/>
        <v>-1.1693980460783692E-2</v>
      </c>
      <c r="N722" s="2">
        <f t="shared" si="337"/>
        <v>-1.2465140128641944E-2</v>
      </c>
      <c r="O722" s="2">
        <f t="shared" si="337"/>
        <v>-1.8837954750437688E-2</v>
      </c>
      <c r="P722" s="2">
        <f t="shared" si="337"/>
        <v>8.6551887106176158E-4</v>
      </c>
      <c r="Q722" s="2">
        <f t="shared" si="337"/>
        <v>-1.763424215294819E-2</v>
      </c>
      <c r="R722" s="2">
        <f t="shared" si="337"/>
        <v>-1.7749042195523909E-2</v>
      </c>
      <c r="S722" s="2">
        <f t="shared" si="337"/>
        <v>-5.5076533852136282E-2</v>
      </c>
      <c r="T722" s="2">
        <f t="shared" si="337"/>
        <v>-5.5472354401668721E-2</v>
      </c>
      <c r="U722" s="2">
        <f t="shared" si="337"/>
        <v>-6.7849160343945392E-2</v>
      </c>
      <c r="V722" s="2">
        <f t="shared" si="337"/>
        <v>-9.6177022154251543E-2</v>
      </c>
      <c r="W722" s="2">
        <f t="shared" si="337"/>
        <v>-4.996623704491189E-2</v>
      </c>
      <c r="X722" s="2">
        <f t="shared" si="337"/>
        <v>-5.4420195032382906E-2</v>
      </c>
      <c r="Y722" s="2">
        <f t="shared" si="337"/>
        <v>-4.4646131573306061E-2</v>
      </c>
      <c r="Z722" s="2">
        <f t="shared" si="337"/>
        <v>-5.2399692165582185E-2</v>
      </c>
      <c r="AA722" s="2">
        <f t="shared" si="337"/>
        <v>-5.1704465140354122E-2</v>
      </c>
      <c r="AB722" s="2">
        <f t="shared" si="337"/>
        <v>-3.9586298154599658E-2</v>
      </c>
      <c r="AC722" s="2">
        <f t="shared" si="337"/>
        <v>-0.10378414560513259</v>
      </c>
      <c r="AD722" s="2">
        <f t="shared" si="337"/>
        <v>-1.9837257754981345E-2</v>
      </c>
    </row>
    <row r="723" spans="1:30" x14ac:dyDescent="0.25">
      <c r="A723" s="8" t="s">
        <v>7</v>
      </c>
      <c r="B723" s="11" t="s">
        <v>43</v>
      </c>
      <c r="C723" s="11" t="s">
        <v>43</v>
      </c>
      <c r="D723" s="8">
        <v>1393</v>
      </c>
      <c r="E723" s="8">
        <v>2</v>
      </c>
      <c r="F723" s="2">
        <f t="shared" ref="F723:AD723" si="338">IF($E723=2,F$564+F$565*F515+F$566*F509,IF($E723=1,F$561+F$562*F515+F$563*F509,IF($E723=12,F$558+F$559*F515+F$560*F509,IF($E723=11,F$555+F$556*F515+F$557*F509,IF($E723=10,F$552+F$553*F515+F$554*F509,IF($E723=9,F$549+F$550*F515+F$551*F509,IF($E723=8,F$546+F$547*F515+F$548*F509,FALSE)))))))</f>
        <v>-1.3038640315524597E-2</v>
      </c>
      <c r="G723" s="2">
        <f t="shared" si="338"/>
        <v>-1.9268062150426431E-3</v>
      </c>
      <c r="H723" s="2">
        <f t="shared" si="338"/>
        <v>-1.868178018527231E-2</v>
      </c>
      <c r="I723" s="2">
        <f t="shared" si="338"/>
        <v>-1.4717979858885732E-2</v>
      </c>
      <c r="J723" s="2">
        <f t="shared" si="338"/>
        <v>-1.1800046397797716E-2</v>
      </c>
      <c r="K723" s="2">
        <f t="shared" si="338"/>
        <v>-1.1212842821970281E-2</v>
      </c>
      <c r="L723" s="2">
        <f t="shared" si="338"/>
        <v>-1.0152329431985381E-2</v>
      </c>
      <c r="M723" s="2">
        <f t="shared" si="338"/>
        <v>-1.8167479807948542E-2</v>
      </c>
      <c r="N723" s="2">
        <f t="shared" si="338"/>
        <v>-1.33307839591582E-2</v>
      </c>
      <c r="O723" s="2">
        <f t="shared" si="338"/>
        <v>-1.4355806014592647E-2</v>
      </c>
      <c r="P723" s="2">
        <f t="shared" si="338"/>
        <v>-1.5905794231007811E-2</v>
      </c>
      <c r="Q723" s="2">
        <f t="shared" si="338"/>
        <v>-2.4526434813462679E-2</v>
      </c>
      <c r="R723" s="2">
        <f t="shared" si="338"/>
        <v>-2.0692044754830184E-2</v>
      </c>
      <c r="S723" s="2">
        <f t="shared" si="338"/>
        <v>-2.3302091490152374E-2</v>
      </c>
      <c r="T723" s="2">
        <f t="shared" si="338"/>
        <v>-6.5599162024579313E-3</v>
      </c>
      <c r="U723" s="2">
        <f t="shared" si="338"/>
        <v>-2.4850709511679427E-2</v>
      </c>
      <c r="V723" s="2">
        <f t="shared" si="338"/>
        <v>6.721209872822436E-5</v>
      </c>
      <c r="W723" s="2">
        <f t="shared" si="338"/>
        <v>1.3129249634591025E-3</v>
      </c>
      <c r="X723" s="2">
        <f t="shared" si="338"/>
        <v>-3.9929595771504645E-3</v>
      </c>
      <c r="Y723" s="2">
        <f t="shared" si="338"/>
        <v>-7.6605957539462822E-3</v>
      </c>
      <c r="Z723" s="2">
        <f t="shared" si="338"/>
        <v>-1.1706276493905618E-3</v>
      </c>
      <c r="AA723" s="2">
        <f t="shared" si="338"/>
        <v>-9.8508224536443057E-4</v>
      </c>
      <c r="AB723" s="2">
        <f t="shared" si="338"/>
        <v>-3.7306592723820361E-3</v>
      </c>
      <c r="AC723" s="2">
        <f t="shared" si="338"/>
        <v>2.3764383688994629E-3</v>
      </c>
      <c r="AD723" s="2">
        <f t="shared" si="338"/>
        <v>2.1596352822714046E-3</v>
      </c>
    </row>
    <row r="724" spans="1:30" x14ac:dyDescent="0.25">
      <c r="A724" s="8" t="s">
        <v>13</v>
      </c>
      <c r="B724" s="11" t="s">
        <v>43</v>
      </c>
      <c r="C724" s="11" t="s">
        <v>43</v>
      </c>
      <c r="D724" s="8">
        <v>1393</v>
      </c>
      <c r="E724" s="8">
        <v>8</v>
      </c>
      <c r="F724" s="2">
        <f t="shared" ref="F724:AD724" si="339">IF($E724=2,F$564+F$565*F516+F$566*F510,IF($E724=1,F$561+F$562*F516+F$563*F510,IF($E724=12,F$558+F$559*F516+F$560*F510,IF($E724=11,F$555+F$556*F516+F$557*F510,IF($E724=10,F$552+F$553*F516+F$554*F510,IF($E724=9,F$549+F$550*F516+F$551*F510,IF($E724=8,F$546+F$547*F516+F$548*F510,FALSE)))))))</f>
        <v>-1.2790773283689209E-2</v>
      </c>
      <c r="G724" s="2">
        <f t="shared" si="339"/>
        <v>5.7093480260811229E-3</v>
      </c>
      <c r="H724" s="2">
        <f t="shared" si="339"/>
        <v>1.9754133480143647E-2</v>
      </c>
      <c r="I724" s="2">
        <f t="shared" si="339"/>
        <v>4.0627031599974987E-3</v>
      </c>
      <c r="J724" s="2">
        <f t="shared" si="339"/>
        <v>9.0481202234779824E-3</v>
      </c>
      <c r="K724" s="2">
        <f t="shared" si="339"/>
        <v>4.6773721549150486E-3</v>
      </c>
      <c r="L724" s="2">
        <f t="shared" si="339"/>
        <v>2.0429704355723003E-3</v>
      </c>
      <c r="M724" s="2">
        <f t="shared" si="339"/>
        <v>-3.8943901767176511E-3</v>
      </c>
      <c r="N724" s="2">
        <f t="shared" si="339"/>
        <v>1.4117382163698605E-2</v>
      </c>
      <c r="O724" s="2">
        <f t="shared" si="339"/>
        <v>7.8604868592897972E-3</v>
      </c>
      <c r="P724" s="2">
        <f t="shared" si="339"/>
        <v>-1.4654109365768109E-2</v>
      </c>
      <c r="Q724" s="2">
        <f t="shared" si="339"/>
        <v>1.6101038014169119E-4</v>
      </c>
      <c r="R724" s="2">
        <f t="shared" si="339"/>
        <v>8.5924862651371083E-3</v>
      </c>
      <c r="S724" s="2">
        <f t="shared" si="339"/>
        <v>-1.8984653052560915E-5</v>
      </c>
      <c r="T724" s="2">
        <f t="shared" si="339"/>
        <v>-3.8417033759048369E-2</v>
      </c>
      <c r="U724" s="2">
        <f t="shared" si="339"/>
        <v>-3.7382958872377373E-4</v>
      </c>
      <c r="V724" s="2">
        <f t="shared" si="339"/>
        <v>9.779627519931753E-3</v>
      </c>
      <c r="W724" s="2">
        <f t="shared" si="339"/>
        <v>-1.1422762549862499E-2</v>
      </c>
      <c r="X724" s="2">
        <f t="shared" si="339"/>
        <v>-4.7717916583287098E-2</v>
      </c>
      <c r="Y724" s="2">
        <f t="shared" si="339"/>
        <v>3.7215853096749228E-3</v>
      </c>
      <c r="Z724" s="2">
        <f t="shared" si="339"/>
        <v>3.6524844630908891E-3</v>
      </c>
      <c r="AA724" s="2">
        <f t="shared" si="339"/>
        <v>2.0454383371297385E-2</v>
      </c>
      <c r="AB724" s="2">
        <f t="shared" si="339"/>
        <v>6.2171101796001426E-3</v>
      </c>
      <c r="AC724" s="2">
        <f t="shared" si="339"/>
        <v>4.1865732951911559E-2</v>
      </c>
      <c r="AD724" s="2">
        <f t="shared" si="339"/>
        <v>1.8760460169852701E-2</v>
      </c>
    </row>
    <row r="725" spans="1:30" x14ac:dyDescent="0.25">
      <c r="A725" s="8" t="s">
        <v>12</v>
      </c>
      <c r="B725" s="11" t="s">
        <v>43</v>
      </c>
      <c r="C725" s="11" t="s">
        <v>43</v>
      </c>
      <c r="D725" s="8">
        <v>1393</v>
      </c>
      <c r="E725" s="8">
        <v>9</v>
      </c>
      <c r="F725" s="2">
        <f t="shared" ref="F725:AD725" si="340">IF($E725=2,F$564+F$565*F517+F$566*F511,IF($E725=1,F$561+F$562*F517+F$563*F511,IF($E725=12,F$558+F$559*F517+F$560*F511,IF($E725=11,F$555+F$556*F517+F$557*F511,IF($E725=10,F$552+F$553*F517+F$554*F511,IF($E725=9,F$549+F$550*F517+F$551*F511,IF($E725=8,F$546+F$547*F517+F$548*F511,FALSE)))))))</f>
        <v>2.2623867928075119E-2</v>
      </c>
      <c r="G725" s="2">
        <f t="shared" si="340"/>
        <v>2.7442573204492133E-2</v>
      </c>
      <c r="H725" s="2">
        <f t="shared" si="340"/>
        <v>2.3410995515741034E-2</v>
      </c>
      <c r="I725" s="2">
        <f t="shared" si="340"/>
        <v>3.3890776257317706E-2</v>
      </c>
      <c r="J725" s="2">
        <f t="shared" si="340"/>
        <v>1.8527211899484867E-2</v>
      </c>
      <c r="K725" s="2">
        <f t="shared" si="340"/>
        <v>5.8476911188617017E-2</v>
      </c>
      <c r="L725" s="2">
        <f t="shared" si="340"/>
        <v>9.6294981505588087E-3</v>
      </c>
      <c r="M725" s="2">
        <f t="shared" si="340"/>
        <v>5.1571662204697152E-2</v>
      </c>
      <c r="N725" s="2">
        <f t="shared" si="340"/>
        <v>2.5338409553110654E-2</v>
      </c>
      <c r="O725" s="2">
        <f t="shared" si="340"/>
        <v>3.460151322226411E-2</v>
      </c>
      <c r="P725" s="2">
        <f t="shared" si="340"/>
        <v>2.7591492674186764E-4</v>
      </c>
      <c r="Q725" s="2">
        <f t="shared" si="340"/>
        <v>1.7665452438329378E-2</v>
      </c>
      <c r="R725" s="2">
        <f t="shared" si="340"/>
        <v>4.6849155097476785E-3</v>
      </c>
      <c r="S725" s="2">
        <f t="shared" si="340"/>
        <v>1.125707316576376E-2</v>
      </c>
      <c r="T725" s="2">
        <f t="shared" si="340"/>
        <v>-1.1814706943896851E-2</v>
      </c>
      <c r="U725" s="2">
        <f t="shared" si="340"/>
        <v>1.7132667195295263E-2</v>
      </c>
      <c r="V725" s="2">
        <f t="shared" si="340"/>
        <v>4.9182177682047599E-2</v>
      </c>
      <c r="W725" s="2">
        <f t="shared" si="340"/>
        <v>-3.7423557755426926E-2</v>
      </c>
      <c r="X725" s="2">
        <f t="shared" si="340"/>
        <v>1.2367804655943178E-2</v>
      </c>
      <c r="Y725" s="2">
        <f t="shared" si="340"/>
        <v>-2.1569965964491372E-2</v>
      </c>
      <c r="Z725" s="2">
        <f t="shared" si="340"/>
        <v>-2.3649116741281772E-3</v>
      </c>
      <c r="AA725" s="2">
        <f t="shared" si="340"/>
        <v>0.10736070397778516</v>
      </c>
      <c r="AB725" s="2">
        <f t="shared" si="340"/>
        <v>6.584644299814247E-3</v>
      </c>
      <c r="AC725" s="2">
        <f t="shared" si="340"/>
        <v>1.9538173603942971E-2</v>
      </c>
      <c r="AD725" s="2">
        <f t="shared" si="340"/>
        <v>2.4458619899924199E-2</v>
      </c>
    </row>
    <row r="726" spans="1:30" x14ac:dyDescent="0.25">
      <c r="A726" s="8" t="s">
        <v>11</v>
      </c>
      <c r="B726" s="11" t="s">
        <v>43</v>
      </c>
      <c r="C726" s="11" t="s">
        <v>43</v>
      </c>
      <c r="D726" s="8">
        <v>1393</v>
      </c>
      <c r="E726" s="8">
        <v>10</v>
      </c>
      <c r="F726" s="2">
        <f t="shared" ref="F726:AD726" si="341">IF($E726=2,F$564+F$565*F518+F$566*F512,IF($E726=1,F$561+F$562*F518+F$563*F512,IF($E726=12,F$558+F$559*F518+F$560*F512,IF($E726=11,F$555+F$556*F518+F$557*F512,IF($E726=10,F$552+F$553*F518+F$554*F512,IF($E726=9,F$549+F$550*F518+F$551*F512,IF($E726=8,F$546+F$547*F518+F$548*F512,FALSE)))))))</f>
        <v>-8.6300605996772507E-3</v>
      </c>
      <c r="G726" s="2">
        <f t="shared" si="341"/>
        <v>-1.4529920792685764E-2</v>
      </c>
      <c r="H726" s="2">
        <f t="shared" si="341"/>
        <v>-9.9055787525252764E-3</v>
      </c>
      <c r="I726" s="2">
        <f t="shared" si="341"/>
        <v>-5.4940950078249881E-3</v>
      </c>
      <c r="J726" s="2">
        <f t="shared" si="341"/>
        <v>-2.514944914948831E-3</v>
      </c>
      <c r="K726" s="2">
        <f t="shared" si="341"/>
        <v>-1.6585675787379874E-2</v>
      </c>
      <c r="L726" s="2">
        <f t="shared" si="341"/>
        <v>-5.7437484751341932E-3</v>
      </c>
      <c r="M726" s="2">
        <f t="shared" si="341"/>
        <v>-2.0381304597930656E-2</v>
      </c>
      <c r="N726" s="2">
        <f t="shared" si="341"/>
        <v>4.7775335084183409E-3</v>
      </c>
      <c r="O726" s="2">
        <f t="shared" si="341"/>
        <v>-7.9542776703858033E-3</v>
      </c>
      <c r="P726" s="2">
        <f t="shared" si="341"/>
        <v>-1.7309245303887607E-2</v>
      </c>
      <c r="Q726" s="2">
        <f t="shared" si="341"/>
        <v>-4.32076182846568E-3</v>
      </c>
      <c r="R726" s="2">
        <f t="shared" si="341"/>
        <v>-1.0718546248187744E-2</v>
      </c>
      <c r="S726" s="2">
        <f t="shared" si="341"/>
        <v>-1.6781544130787172E-2</v>
      </c>
      <c r="T726" s="2">
        <f t="shared" si="341"/>
        <v>-3.5688278937079765E-2</v>
      </c>
      <c r="U726" s="2">
        <f t="shared" si="341"/>
        <v>-2.0666183754049015E-2</v>
      </c>
      <c r="V726" s="2">
        <f t="shared" si="341"/>
        <v>-5.4042263190296244E-2</v>
      </c>
      <c r="W726" s="2">
        <f t="shared" si="341"/>
        <v>-2.9203269939546389E-2</v>
      </c>
      <c r="X726" s="2">
        <f t="shared" si="341"/>
        <v>-2.6887438015919689E-2</v>
      </c>
      <c r="Y726" s="2">
        <f t="shared" si="341"/>
        <v>-5.4558374936940886E-2</v>
      </c>
      <c r="Z726" s="2">
        <f t="shared" si="341"/>
        <v>-6.3722067653791445E-2</v>
      </c>
      <c r="AA726" s="2">
        <f t="shared" si="341"/>
        <v>-6.8297120823572435E-2</v>
      </c>
      <c r="AB726" s="2">
        <f t="shared" si="341"/>
        <v>-0.10494150264668704</v>
      </c>
      <c r="AC726" s="2">
        <f t="shared" si="341"/>
        <v>-2.2081778935657208E-2</v>
      </c>
      <c r="AD726" s="2">
        <f t="shared" si="341"/>
        <v>-6.0261998289115631E-2</v>
      </c>
    </row>
    <row r="727" spans="1:30" x14ac:dyDescent="0.25">
      <c r="A727" s="8" t="s">
        <v>10</v>
      </c>
      <c r="B727" s="11" t="s">
        <v>43</v>
      </c>
      <c r="C727" s="11" t="s">
        <v>43</v>
      </c>
      <c r="D727" s="8">
        <v>1393</v>
      </c>
      <c r="E727" s="8">
        <v>11</v>
      </c>
      <c r="F727" s="2">
        <f t="shared" ref="F727:AD727" si="342">IF($E727=2,F$564+F$565*F519+F$566*F513,IF($E727=1,F$561+F$562*F519+F$563*F513,IF($E727=12,F$558+F$559*F519+F$560*F513,IF($E727=11,F$555+F$556*F519+F$557*F513,IF($E727=10,F$552+F$553*F519+F$554*F513,IF($E727=9,F$549+F$550*F519+F$551*F513,IF($E727=8,F$546+F$547*F519+F$548*F513,FALSE)))))))</f>
        <v>-1.6757968952334307E-2</v>
      </c>
      <c r="G727" s="2">
        <f t="shared" si="342"/>
        <v>4.321558668272895E-3</v>
      </c>
      <c r="H727" s="2">
        <f t="shared" si="342"/>
        <v>-1.2412971392612809E-2</v>
      </c>
      <c r="I727" s="2">
        <f t="shared" si="342"/>
        <v>-8.9817641149675942E-3</v>
      </c>
      <c r="J727" s="2">
        <f t="shared" si="342"/>
        <v>-8.3538603069429618E-3</v>
      </c>
      <c r="K727" s="2">
        <f t="shared" si="342"/>
        <v>-1.9622772497757041E-2</v>
      </c>
      <c r="L727" s="2">
        <f t="shared" si="342"/>
        <v>-2.8190616943088248E-2</v>
      </c>
      <c r="M727" s="2">
        <f t="shared" si="342"/>
        <v>-3.2190159761568297E-2</v>
      </c>
      <c r="N727" s="2">
        <f t="shared" si="342"/>
        <v>-2.3650932354116888E-2</v>
      </c>
      <c r="O727" s="2">
        <f t="shared" si="342"/>
        <v>-2.2949625989364349E-2</v>
      </c>
      <c r="P727" s="2">
        <f t="shared" si="342"/>
        <v>-4.5356003676437591E-3</v>
      </c>
      <c r="Q727" s="2">
        <f t="shared" si="342"/>
        <v>-3.9027957883767776E-3</v>
      </c>
      <c r="R727" s="2">
        <f t="shared" si="342"/>
        <v>-3.0191407741832939E-3</v>
      </c>
      <c r="S727" s="2">
        <f t="shared" si="342"/>
        <v>6.4115859003301134E-4</v>
      </c>
      <c r="T727" s="2">
        <f t="shared" si="342"/>
        <v>-1.3091541510757304E-2</v>
      </c>
      <c r="U727" s="2">
        <f t="shared" si="342"/>
        <v>-2.0948665222230337E-2</v>
      </c>
      <c r="V727" s="2">
        <f t="shared" si="342"/>
        <v>3.4685093962926031E-2</v>
      </c>
      <c r="W727" s="2">
        <f t="shared" si="342"/>
        <v>4.2001755337569349E-3</v>
      </c>
      <c r="X727" s="2">
        <f t="shared" si="342"/>
        <v>-2.7785422900119334E-2</v>
      </c>
      <c r="Y727" s="2">
        <f t="shared" si="342"/>
        <v>-1.2865065791390776E-3</v>
      </c>
      <c r="Z727" s="2">
        <f t="shared" si="342"/>
        <v>-6.6272883829754364E-3</v>
      </c>
      <c r="AA727" s="2">
        <f t="shared" si="342"/>
        <v>3.3622197805370487E-3</v>
      </c>
      <c r="AB727" s="2">
        <f t="shared" si="342"/>
        <v>-6.0367337736773833E-3</v>
      </c>
      <c r="AC727" s="2">
        <f t="shared" si="342"/>
        <v>-2.5191334828866905E-2</v>
      </c>
      <c r="AD727" s="2">
        <f t="shared" si="342"/>
        <v>-6.5199221428883479E-3</v>
      </c>
    </row>
    <row r="728" spans="1:30" x14ac:dyDescent="0.25">
      <c r="A728" s="8" t="s">
        <v>9</v>
      </c>
      <c r="B728" s="11" t="s">
        <v>43</v>
      </c>
      <c r="C728" s="11" t="s">
        <v>43</v>
      </c>
      <c r="D728" s="8">
        <v>1393</v>
      </c>
      <c r="E728" s="8">
        <v>12</v>
      </c>
      <c r="F728" s="2">
        <f t="shared" ref="F728:AD728" si="343">IF($E728=2,F$564+F$565*F520+F$566*F514,IF($E728=1,F$561+F$562*F520+F$563*F514,IF($E728=12,F$558+F$559*F520+F$560*F514,IF($E728=11,F$555+F$556*F520+F$557*F514,IF($E728=10,F$552+F$553*F520+F$554*F514,IF($E728=9,F$549+F$550*F520+F$551*F514,IF($E728=8,F$546+F$547*F520+F$548*F514,FALSE)))))))</f>
        <v>-2.5721022948391323E-2</v>
      </c>
      <c r="G728" s="2">
        <f t="shared" si="343"/>
        <v>-3.4633038667175099E-3</v>
      </c>
      <c r="H728" s="2">
        <f t="shared" si="343"/>
        <v>-1.8001862111796937E-2</v>
      </c>
      <c r="I728" s="2">
        <f t="shared" si="343"/>
        <v>-8.8034700504957264E-3</v>
      </c>
      <c r="J728" s="2">
        <f t="shared" si="343"/>
        <v>-2.7971455722517295E-2</v>
      </c>
      <c r="K728" s="2">
        <f t="shared" si="343"/>
        <v>-1.0944865468312534E-2</v>
      </c>
      <c r="L728" s="2">
        <f t="shared" si="343"/>
        <v>-2.1392251195631158E-2</v>
      </c>
      <c r="M728" s="2">
        <f t="shared" si="343"/>
        <v>-1.9149027463112769E-2</v>
      </c>
      <c r="N728" s="2">
        <f t="shared" si="343"/>
        <v>-1.2277355980026005E-2</v>
      </c>
      <c r="O728" s="2">
        <f t="shared" si="343"/>
        <v>8.3851810634301919E-3</v>
      </c>
      <c r="P728" s="2">
        <f t="shared" si="343"/>
        <v>-1.0334035631242437E-2</v>
      </c>
      <c r="Q728" s="2">
        <f t="shared" si="343"/>
        <v>-1.3563089553830584E-2</v>
      </c>
      <c r="R728" s="2">
        <f t="shared" si="343"/>
        <v>-1.0179561641590146E-2</v>
      </c>
      <c r="S728" s="2">
        <f t="shared" si="343"/>
        <v>-8.5367751360464889E-4</v>
      </c>
      <c r="T728" s="2">
        <f t="shared" si="343"/>
        <v>6.2529246452685053E-4</v>
      </c>
      <c r="U728" s="2">
        <f t="shared" si="343"/>
        <v>7.2335809661114733E-2</v>
      </c>
      <c r="V728" s="2">
        <f t="shared" si="343"/>
        <v>-3.1537253373037427E-3</v>
      </c>
      <c r="W728" s="2">
        <f t="shared" si="343"/>
        <v>8.4774165822198988E-3</v>
      </c>
      <c r="X728" s="2">
        <f t="shared" si="343"/>
        <v>4.7106182345608871E-2</v>
      </c>
      <c r="Y728" s="2">
        <f t="shared" si="343"/>
        <v>-1.2664889389885602E-3</v>
      </c>
      <c r="Z728" s="2">
        <f t="shared" si="343"/>
        <v>6.5647868005083862E-2</v>
      </c>
      <c r="AA728" s="2">
        <f t="shared" si="343"/>
        <v>-3.6285851584469358E-3</v>
      </c>
      <c r="AB728" s="2">
        <f t="shared" si="343"/>
        <v>0.13179398202673659</v>
      </c>
      <c r="AC728" s="2">
        <f t="shared" si="343"/>
        <v>2.5891587981251712E-3</v>
      </c>
      <c r="AD728" s="2">
        <f t="shared" si="343"/>
        <v>2.3134032179270838E-4</v>
      </c>
    </row>
    <row r="729" spans="1:30" x14ac:dyDescent="0.25">
      <c r="A729" s="8" t="s">
        <v>8</v>
      </c>
      <c r="B729" s="11" t="s">
        <v>43</v>
      </c>
      <c r="C729" s="11" t="s">
        <v>43</v>
      </c>
      <c r="D729" s="8">
        <v>1394</v>
      </c>
      <c r="E729" s="8">
        <v>1</v>
      </c>
      <c r="F729" s="2">
        <f t="shared" ref="F729:AD729" si="344">IF($E729=2,F$564+F$565*F521+F$566*F515,IF($E729=1,F$561+F$562*F521+F$563*F515,IF($E729=12,F$558+F$559*F521+F$560*F515,IF($E729=11,F$555+F$556*F521+F$557*F515,IF($E729=10,F$552+F$553*F521+F$554*F515,IF($E729=9,F$549+F$550*F521+F$551*F515,IF($E729=8,F$546+F$547*F521+F$548*F515,FALSE)))))))</f>
        <v>4.4235856399801009E-4</v>
      </c>
      <c r="G729" s="2">
        <f t="shared" si="344"/>
        <v>-3.8723588260142095E-3</v>
      </c>
      <c r="H729" s="2">
        <f t="shared" si="344"/>
        <v>-3.2057201065961074E-3</v>
      </c>
      <c r="I729" s="2">
        <f t="shared" si="344"/>
        <v>5.6046654717501112E-3</v>
      </c>
      <c r="J729" s="2">
        <f t="shared" si="344"/>
        <v>1.0820961699596194E-2</v>
      </c>
      <c r="K729" s="2">
        <f t="shared" si="344"/>
        <v>1.335213657979944E-3</v>
      </c>
      <c r="L729" s="2">
        <f t="shared" si="344"/>
        <v>2.9090375587627459E-3</v>
      </c>
      <c r="M729" s="2">
        <f t="shared" si="344"/>
        <v>-1.196418396746585E-2</v>
      </c>
      <c r="N729" s="2">
        <f t="shared" si="344"/>
        <v>6.483101693068245E-3</v>
      </c>
      <c r="O729" s="2">
        <f t="shared" si="344"/>
        <v>5.6570482860814446E-3</v>
      </c>
      <c r="P729" s="2">
        <f t="shared" si="344"/>
        <v>5.7617469944889043E-3</v>
      </c>
      <c r="Q729" s="2">
        <f t="shared" si="344"/>
        <v>7.9949983799021164E-3</v>
      </c>
      <c r="R729" s="2">
        <f t="shared" si="344"/>
        <v>-4.4596124606077342E-3</v>
      </c>
      <c r="S729" s="2">
        <f t="shared" si="344"/>
        <v>9.74898169767386E-3</v>
      </c>
      <c r="T729" s="2">
        <f t="shared" si="344"/>
        <v>4.0328926563011507E-2</v>
      </c>
      <c r="U729" s="2">
        <f t="shared" si="344"/>
        <v>8.5092966810196343E-3</v>
      </c>
      <c r="V729" s="2">
        <f t="shared" si="344"/>
        <v>3.252743849905454E-2</v>
      </c>
      <c r="W729" s="2">
        <f t="shared" si="344"/>
        <v>2.4449333139460246E-2</v>
      </c>
      <c r="X729" s="2">
        <f t="shared" si="344"/>
        <v>4.4542238615895499E-3</v>
      </c>
      <c r="Y729" s="2">
        <f t="shared" si="344"/>
        <v>2.0399560948435494E-2</v>
      </c>
      <c r="Z729" s="2">
        <f t="shared" si="344"/>
        <v>2.5345567795951922E-2</v>
      </c>
      <c r="AA729" s="2">
        <f t="shared" si="344"/>
        <v>1.2343206202876107E-2</v>
      </c>
      <c r="AB729" s="2">
        <f t="shared" si="344"/>
        <v>2.4779815879661923E-2</v>
      </c>
      <c r="AC729" s="2">
        <f t="shared" si="344"/>
        <v>1.8942449827352045E-2</v>
      </c>
      <c r="AD729" s="2">
        <f t="shared" si="344"/>
        <v>-6.8196460635360926E-3</v>
      </c>
    </row>
    <row r="730" spans="1:30" x14ac:dyDescent="0.25">
      <c r="A730" s="8" t="s">
        <v>7</v>
      </c>
      <c r="B730" s="11" t="s">
        <v>43</v>
      </c>
      <c r="C730" s="11" t="s">
        <v>43</v>
      </c>
      <c r="D730" s="8">
        <v>1394</v>
      </c>
      <c r="E730" s="8">
        <v>2</v>
      </c>
      <c r="F730" s="2">
        <f t="shared" ref="F730:AD730" si="345">IF($E730=2,F$564+F$565*F522+F$566*F516,IF($E730=1,F$561+F$562*F522+F$563*F516,IF($E730=12,F$558+F$559*F522+F$560*F516,IF($E730=11,F$555+F$556*F522+F$557*F516,IF($E730=10,F$552+F$553*F522+F$554*F516,IF($E730=9,F$549+F$550*F522+F$551*F516,IF($E730=8,F$546+F$547*F522+F$548*F516,FALSE)))))))</f>
        <v>-8.7212133069079541E-3</v>
      </c>
      <c r="G730" s="2">
        <f t="shared" si="345"/>
        <v>-4.2765560710571341E-3</v>
      </c>
      <c r="H730" s="2">
        <f t="shared" si="345"/>
        <v>-8.8698722397319105E-3</v>
      </c>
      <c r="I730" s="2">
        <f t="shared" si="345"/>
        <v>-6.9458270436438489E-3</v>
      </c>
      <c r="J730" s="2">
        <f t="shared" si="345"/>
        <v>1.1012794132365079E-3</v>
      </c>
      <c r="K730" s="2">
        <f t="shared" si="345"/>
        <v>-6.9957324418960555E-3</v>
      </c>
      <c r="L730" s="2">
        <f t="shared" si="345"/>
        <v>-1.117913383995324E-2</v>
      </c>
      <c r="M730" s="2">
        <f t="shared" si="345"/>
        <v>-6.8838402575712755E-4</v>
      </c>
      <c r="N730" s="2">
        <f t="shared" si="345"/>
        <v>-5.9987784861017385E-3</v>
      </c>
      <c r="O730" s="2">
        <f t="shared" si="345"/>
        <v>-1.9044132414208464E-2</v>
      </c>
      <c r="P730" s="2">
        <f t="shared" si="345"/>
        <v>-7.7958364416203952E-3</v>
      </c>
      <c r="Q730" s="2">
        <f t="shared" si="345"/>
        <v>-1.2578270727018811E-2</v>
      </c>
      <c r="R730" s="2">
        <f t="shared" si="345"/>
        <v>8.6464222714124211E-4</v>
      </c>
      <c r="S730" s="2">
        <f t="shared" si="345"/>
        <v>-4.1108259553125671E-3</v>
      </c>
      <c r="T730" s="2">
        <f t="shared" si="345"/>
        <v>9.0089242850610726E-4</v>
      </c>
      <c r="U730" s="2">
        <f t="shared" si="345"/>
        <v>-1.1318221359309214E-2</v>
      </c>
      <c r="V730" s="2">
        <f t="shared" si="345"/>
        <v>-1.2389306128863325E-3</v>
      </c>
      <c r="W730" s="2">
        <f t="shared" si="345"/>
        <v>-4.0842930535007864E-3</v>
      </c>
      <c r="X730" s="2">
        <f t="shared" si="345"/>
        <v>8.077000695833567E-3</v>
      </c>
      <c r="Y730" s="2">
        <f t="shared" si="345"/>
        <v>-3.5178906234581871E-3</v>
      </c>
      <c r="Z730" s="2">
        <f t="shared" si="345"/>
        <v>4.6407813219867672E-3</v>
      </c>
      <c r="AA730" s="2">
        <f t="shared" si="345"/>
        <v>4.3648674547157595E-3</v>
      </c>
      <c r="AB730" s="2">
        <f t="shared" si="345"/>
        <v>-4.6090881234005362E-3</v>
      </c>
      <c r="AC730" s="2">
        <f t="shared" si="345"/>
        <v>-3.5656991778215278E-3</v>
      </c>
      <c r="AD730" s="2">
        <f t="shared" si="345"/>
        <v>-6.4313738953804961E-3</v>
      </c>
    </row>
    <row r="731" spans="1:30" x14ac:dyDescent="0.25">
      <c r="A731" s="8" t="s">
        <v>13</v>
      </c>
      <c r="B731" s="11" t="s">
        <v>43</v>
      </c>
      <c r="C731" s="11" t="s">
        <v>43</v>
      </c>
      <c r="D731" s="8">
        <v>1394</v>
      </c>
      <c r="E731" s="8">
        <v>8</v>
      </c>
      <c r="F731" s="2">
        <f t="shared" ref="F731:AD731" si="346">IF($E731=2,F$564+F$565*F523+F$566*F517,IF($E731=1,F$561+F$562*F523+F$563*F517,IF($E731=12,F$558+F$559*F523+F$560*F517,IF($E731=11,F$555+F$556*F523+F$557*F517,IF($E731=10,F$552+F$553*F523+F$554*F517,IF($E731=9,F$549+F$550*F523+F$551*F517,IF($E731=8,F$546+F$547*F523+F$548*F517,FALSE)))))))</f>
        <v>-1.0199291312846984E-2</v>
      </c>
      <c r="G731" s="2">
        <f t="shared" si="346"/>
        <v>4.6525267201452192E-3</v>
      </c>
      <c r="H731" s="2">
        <f t="shared" si="346"/>
        <v>4.1234747405160576E-3</v>
      </c>
      <c r="I731" s="2">
        <f t="shared" si="346"/>
        <v>4.5068640698570032E-3</v>
      </c>
      <c r="J731" s="2">
        <f t="shared" si="346"/>
        <v>9.5442709483698398E-3</v>
      </c>
      <c r="K731" s="2">
        <f t="shared" si="346"/>
        <v>4.009422130946648E-3</v>
      </c>
      <c r="L731" s="2">
        <f t="shared" si="346"/>
        <v>-2.836866357419944E-2</v>
      </c>
      <c r="M731" s="2">
        <f t="shared" si="346"/>
        <v>-1.9081946677264712E-2</v>
      </c>
      <c r="N731" s="2">
        <f t="shared" si="346"/>
        <v>9.9403321241817288E-3</v>
      </c>
      <c r="O731" s="2">
        <f t="shared" si="346"/>
        <v>1.8335217197505765E-3</v>
      </c>
      <c r="P731" s="2">
        <f t="shared" si="346"/>
        <v>-5.8567515780208372E-3</v>
      </c>
      <c r="Q731" s="2">
        <f t="shared" si="346"/>
        <v>-1.7132224595560522E-2</v>
      </c>
      <c r="R731" s="2">
        <f t="shared" si="346"/>
        <v>-6.4547380823704297E-3</v>
      </c>
      <c r="S731" s="2">
        <f t="shared" si="346"/>
        <v>4.1359307015097907E-3</v>
      </c>
      <c r="T731" s="2">
        <f t="shared" si="346"/>
        <v>7.2584299148355392E-3</v>
      </c>
      <c r="U731" s="2">
        <f t="shared" si="346"/>
        <v>-5.9374744138214284E-3</v>
      </c>
      <c r="V731" s="2">
        <f t="shared" si="346"/>
        <v>-1.2246920040097817E-2</v>
      </c>
      <c r="W731" s="2">
        <f t="shared" si="346"/>
        <v>-2.1584834397211398E-3</v>
      </c>
      <c r="X731" s="2">
        <f t="shared" si="346"/>
        <v>3.2226707949129296E-2</v>
      </c>
      <c r="Y731" s="2">
        <f t="shared" si="346"/>
        <v>1.025166173769488E-2</v>
      </c>
      <c r="Z731" s="2">
        <f t="shared" si="346"/>
        <v>1.1735752608944624E-2</v>
      </c>
      <c r="AA731" s="2">
        <f t="shared" si="346"/>
        <v>-3.7527342251219904E-2</v>
      </c>
      <c r="AB731" s="2">
        <f t="shared" si="346"/>
        <v>2.1916051511401989E-2</v>
      </c>
      <c r="AC731" s="2">
        <f t="shared" si="346"/>
        <v>2.4092985300533786E-2</v>
      </c>
      <c r="AD731" s="2">
        <f t="shared" si="346"/>
        <v>3.6206254164577942E-2</v>
      </c>
    </row>
    <row r="732" spans="1:30" x14ac:dyDescent="0.25">
      <c r="A732" s="8" t="s">
        <v>12</v>
      </c>
      <c r="B732" s="11" t="s">
        <v>43</v>
      </c>
      <c r="C732" s="11" t="s">
        <v>43</v>
      </c>
      <c r="D732" s="8">
        <v>1394</v>
      </c>
      <c r="E732" s="8">
        <v>9</v>
      </c>
      <c r="F732" s="2">
        <f t="shared" ref="F732:AD732" si="347">IF($E732=2,F$564+F$565*F524+F$566*F518,IF($E732=1,F$561+F$562*F524+F$563*F518,IF($E732=12,F$558+F$559*F524+F$560*F518,IF($E732=11,F$555+F$556*F524+F$557*F518,IF($E732=10,F$552+F$553*F524+F$554*F518,IF($E732=9,F$549+F$550*F524+F$551*F518,IF($E732=8,F$546+F$547*F524+F$548*F518,FALSE)))))))</f>
        <v>2.6377580856951121E-3</v>
      </c>
      <c r="G732" s="2">
        <f t="shared" si="347"/>
        <v>-2.1554487009130152E-2</v>
      </c>
      <c r="H732" s="2">
        <f t="shared" si="347"/>
        <v>7.632554056023126E-3</v>
      </c>
      <c r="I732" s="2">
        <f t="shared" si="347"/>
        <v>2.1884189758215556E-3</v>
      </c>
      <c r="J732" s="2">
        <f t="shared" si="347"/>
        <v>8.6519929542345723E-3</v>
      </c>
      <c r="K732" s="2">
        <f t="shared" si="347"/>
        <v>-2.478746821488171E-2</v>
      </c>
      <c r="L732" s="2">
        <f t="shared" si="347"/>
        <v>3.0097820623433351E-2</v>
      </c>
      <c r="M732" s="2">
        <f t="shared" si="347"/>
        <v>6.9875667881264389E-3</v>
      </c>
      <c r="N732" s="2">
        <f t="shared" si="347"/>
        <v>8.1000087673092531E-3</v>
      </c>
      <c r="O732" s="2">
        <f t="shared" si="347"/>
        <v>1.1041533733906067E-3</v>
      </c>
      <c r="P732" s="2">
        <f t="shared" si="347"/>
        <v>3.3681190267150891E-2</v>
      </c>
      <c r="Q732" s="2">
        <f t="shared" si="347"/>
        <v>1.4949028408740694E-2</v>
      </c>
      <c r="R732" s="2">
        <f t="shared" si="347"/>
        <v>1.5739068270312184E-2</v>
      </c>
      <c r="S732" s="2">
        <f t="shared" si="347"/>
        <v>4.0717772881501257E-3</v>
      </c>
      <c r="T732" s="2">
        <f t="shared" si="347"/>
        <v>-5.958078207851979E-3</v>
      </c>
      <c r="U732" s="2">
        <f t="shared" si="347"/>
        <v>5.652955331596668E-3</v>
      </c>
      <c r="V732" s="2">
        <f t="shared" si="347"/>
        <v>7.6734748153852008E-3</v>
      </c>
      <c r="W732" s="2">
        <f t="shared" si="347"/>
        <v>1.0010935108433559E-2</v>
      </c>
      <c r="X732" s="2">
        <f t="shared" si="347"/>
        <v>-1.1239885545738285E-3</v>
      </c>
      <c r="Y732" s="2">
        <f t="shared" si="347"/>
        <v>-2.8304192644474681E-2</v>
      </c>
      <c r="Z732" s="2">
        <f t="shared" si="347"/>
        <v>2.8561610718596275E-3</v>
      </c>
      <c r="AA732" s="2">
        <f t="shared" si="347"/>
        <v>-3.166813452407314E-2</v>
      </c>
      <c r="AB732" s="2">
        <f t="shared" si="347"/>
        <v>-3.4267927010442887E-3</v>
      </c>
      <c r="AC732" s="2">
        <f t="shared" si="347"/>
        <v>-1.1572373274418556E-2</v>
      </c>
      <c r="AD732" s="2">
        <f t="shared" si="347"/>
        <v>-2.8034252214787052E-2</v>
      </c>
    </row>
    <row r="733" spans="1:30" x14ac:dyDescent="0.25">
      <c r="A733" s="8" t="s">
        <v>11</v>
      </c>
      <c r="B733" s="11" t="s">
        <v>43</v>
      </c>
      <c r="C733" s="11" t="s">
        <v>43</v>
      </c>
      <c r="D733" s="8">
        <v>1394</v>
      </c>
      <c r="E733" s="8">
        <v>10</v>
      </c>
      <c r="F733" s="2">
        <f t="shared" ref="F733:AD733" si="348">IF($E733=2,F$564+F$565*F525+F$566*F519,IF($E733=1,F$561+F$562*F525+F$563*F519,IF($E733=12,F$558+F$559*F525+F$560*F519,IF($E733=11,F$555+F$556*F525+F$557*F519,IF($E733=10,F$552+F$553*F525+F$554*F519,IF($E733=9,F$549+F$550*F525+F$551*F519,IF($E733=8,F$546+F$547*F525+F$548*F519,FALSE)))))))</f>
        <v>-7.1204666025502733E-3</v>
      </c>
      <c r="G733" s="2">
        <f t="shared" si="348"/>
        <v>-3.3790107765628227E-3</v>
      </c>
      <c r="H733" s="2">
        <f t="shared" si="348"/>
        <v>-1.2210702569354501E-2</v>
      </c>
      <c r="I733" s="2">
        <f t="shared" si="348"/>
        <v>-6.0114361310828843E-3</v>
      </c>
      <c r="J733" s="2">
        <f t="shared" si="348"/>
        <v>-1.1857424408917711E-2</v>
      </c>
      <c r="K733" s="2">
        <f t="shared" si="348"/>
        <v>-1.5944179208615235E-2</v>
      </c>
      <c r="L733" s="2">
        <f t="shared" si="348"/>
        <v>3.4545050444036551E-2</v>
      </c>
      <c r="M733" s="2">
        <f t="shared" si="348"/>
        <v>2.3714715967151856E-2</v>
      </c>
      <c r="N733" s="2">
        <f t="shared" si="348"/>
        <v>2.840739000636569E-2</v>
      </c>
      <c r="O733" s="2">
        <f t="shared" si="348"/>
        <v>-4.0231694522527492E-3</v>
      </c>
      <c r="P733" s="2">
        <f t="shared" si="348"/>
        <v>-6.4436429208296793E-3</v>
      </c>
      <c r="Q733" s="2">
        <f t="shared" si="348"/>
        <v>3.6456216385742438E-3</v>
      </c>
      <c r="R733" s="2">
        <f t="shared" si="348"/>
        <v>-4.5417387762391511E-3</v>
      </c>
      <c r="S733" s="2">
        <f t="shared" si="348"/>
        <v>3.4154242020446646E-2</v>
      </c>
      <c r="T733" s="2">
        <f t="shared" si="348"/>
        <v>3.6229155449697251E-2</v>
      </c>
      <c r="U733" s="2">
        <f t="shared" si="348"/>
        <v>3.5422436180101574E-3</v>
      </c>
      <c r="V733" s="2">
        <f t="shared" si="348"/>
        <v>-8.6725230697659861E-3</v>
      </c>
      <c r="W733" s="2">
        <f t="shared" si="348"/>
        <v>5.5172808524124976E-3</v>
      </c>
      <c r="X733" s="2">
        <f t="shared" si="348"/>
        <v>2.6794237670242409E-2</v>
      </c>
      <c r="Y733" s="2">
        <f t="shared" si="348"/>
        <v>4.4240888054948059E-2</v>
      </c>
      <c r="Z733" s="2">
        <f t="shared" si="348"/>
        <v>1.885438961465432E-2</v>
      </c>
      <c r="AA733" s="2">
        <f t="shared" si="348"/>
        <v>-2.2329060940534037E-2</v>
      </c>
      <c r="AB733" s="2">
        <f t="shared" si="348"/>
        <v>4.5727189783083814E-2</v>
      </c>
      <c r="AC733" s="2">
        <f t="shared" si="348"/>
        <v>1.6539621599158401E-2</v>
      </c>
      <c r="AD733" s="2">
        <f t="shared" si="348"/>
        <v>2.1662467863247582E-2</v>
      </c>
    </row>
    <row r="734" spans="1:30" x14ac:dyDescent="0.25">
      <c r="A734" s="8" t="s">
        <v>10</v>
      </c>
      <c r="B734" s="11" t="s">
        <v>43</v>
      </c>
      <c r="C734" s="11" t="s">
        <v>43</v>
      </c>
      <c r="D734" s="8">
        <v>1394</v>
      </c>
      <c r="E734" s="8">
        <v>11</v>
      </c>
      <c r="F734" s="2">
        <f t="shared" ref="F734:AD734" si="349">IF($E734=2,F$564+F$565*F526+F$566*F520,IF($E734=1,F$561+F$562*F526+F$563*F520,IF($E734=12,F$558+F$559*F526+F$560*F520,IF($E734=11,F$555+F$556*F526+F$557*F520,IF($E734=10,F$552+F$553*F526+F$554*F520,IF($E734=9,F$549+F$550*F526+F$551*F520,IF($E734=8,F$546+F$547*F526+F$548*F520,FALSE)))))))</f>
        <v>1.1130770947569682E-2</v>
      </c>
      <c r="G734" s="2">
        <f t="shared" si="349"/>
        <v>2.944413234583108E-3</v>
      </c>
      <c r="H734" s="2">
        <f t="shared" si="349"/>
        <v>1.1340187800547111E-2</v>
      </c>
      <c r="I734" s="2">
        <f t="shared" si="349"/>
        <v>4.5487366079747307E-3</v>
      </c>
      <c r="J734" s="2">
        <f t="shared" si="349"/>
        <v>-5.933367574062173E-3</v>
      </c>
      <c r="K734" s="2">
        <f t="shared" si="349"/>
        <v>3.0300852308668358E-2</v>
      </c>
      <c r="L734" s="2">
        <f t="shared" si="349"/>
        <v>2.82491586855322E-2</v>
      </c>
      <c r="M734" s="2">
        <f t="shared" si="349"/>
        <v>2.3738099133006748E-3</v>
      </c>
      <c r="N734" s="2">
        <f t="shared" si="349"/>
        <v>9.7497716001967941E-3</v>
      </c>
      <c r="O734" s="2">
        <f t="shared" si="349"/>
        <v>1.2647634301683058E-2</v>
      </c>
      <c r="P734" s="2">
        <f t="shared" si="349"/>
        <v>-3.7142436133858155E-3</v>
      </c>
      <c r="Q734" s="2">
        <f t="shared" si="349"/>
        <v>1.103952586518009E-2</v>
      </c>
      <c r="R734" s="2">
        <f t="shared" si="349"/>
        <v>1.5630308757988562E-4</v>
      </c>
      <c r="S734" s="2">
        <f t="shared" si="349"/>
        <v>1.9243957047464996E-3</v>
      </c>
      <c r="T734" s="2">
        <f t="shared" si="349"/>
        <v>-5.2385699419503981E-3</v>
      </c>
      <c r="U734" s="2">
        <f t="shared" si="349"/>
        <v>3.9628327441095373E-3</v>
      </c>
      <c r="V734" s="2">
        <f t="shared" si="349"/>
        <v>-6.218393506248361E-3</v>
      </c>
      <c r="W734" s="2">
        <f t="shared" si="349"/>
        <v>-2.6734279319614983E-3</v>
      </c>
      <c r="X734" s="2">
        <f t="shared" si="349"/>
        <v>5.7591412405759799E-3</v>
      </c>
      <c r="Y734" s="2">
        <f t="shared" si="349"/>
        <v>-3.5741265800160803E-3</v>
      </c>
      <c r="Z734" s="2">
        <f t="shared" si="349"/>
        <v>-4.6209793463692396E-3</v>
      </c>
      <c r="AA734" s="2">
        <f t="shared" si="349"/>
        <v>-1.6522048747847462E-2</v>
      </c>
      <c r="AB734" s="2">
        <f t="shared" si="349"/>
        <v>-7.3596238650546209E-3</v>
      </c>
      <c r="AC734" s="2">
        <f t="shared" si="349"/>
        <v>-8.9484317315034374E-3</v>
      </c>
      <c r="AD734" s="2">
        <f t="shared" si="349"/>
        <v>-9.5245833076345911E-3</v>
      </c>
    </row>
    <row r="735" spans="1:30" x14ac:dyDescent="0.25">
      <c r="A735" s="8" t="s">
        <v>9</v>
      </c>
      <c r="B735" s="11" t="s">
        <v>43</v>
      </c>
      <c r="C735" s="11" t="s">
        <v>43</v>
      </c>
      <c r="D735" s="8">
        <v>1394</v>
      </c>
      <c r="E735" s="8">
        <v>12</v>
      </c>
      <c r="F735" s="2">
        <f t="shared" ref="F735:AD735" si="350">IF($E735=2,F$564+F$565*F527+F$566*F521,IF($E735=1,F$561+F$562*F527+F$563*F521,IF($E735=12,F$558+F$559*F527+F$560*F521,IF($E735=11,F$555+F$556*F527+F$557*F521,IF($E735=10,F$552+F$553*F527+F$554*F521,IF($E735=9,F$549+F$550*F527+F$551*F521,IF($E735=8,F$546+F$547*F527+F$548*F521,FALSE)))))))</f>
        <v>-5.4555361426881499E-3</v>
      </c>
      <c r="G735" s="2">
        <f t="shared" si="350"/>
        <v>-4.6708224615507289E-3</v>
      </c>
      <c r="H735" s="2">
        <f t="shared" si="350"/>
        <v>-1.5472967780156477E-2</v>
      </c>
      <c r="I735" s="2">
        <f t="shared" si="350"/>
        <v>-1.6214133558162661E-2</v>
      </c>
      <c r="J735" s="2">
        <f t="shared" si="350"/>
        <v>5.009431987119322E-3</v>
      </c>
      <c r="K735" s="2">
        <f t="shared" si="350"/>
        <v>-9.3196825393836516E-4</v>
      </c>
      <c r="L735" s="2">
        <f t="shared" si="350"/>
        <v>-9.9507100735571671E-3</v>
      </c>
      <c r="M735" s="2">
        <f t="shared" si="350"/>
        <v>3.0795195642669103E-3</v>
      </c>
      <c r="N735" s="2">
        <f t="shared" si="350"/>
        <v>-1.5432026758633954E-2</v>
      </c>
      <c r="O735" s="2">
        <f t="shared" si="350"/>
        <v>-8.1468341052106943E-2</v>
      </c>
      <c r="P735" s="2">
        <f t="shared" si="350"/>
        <v>-4.2466051236883594E-2</v>
      </c>
      <c r="Q735" s="2">
        <f t="shared" si="350"/>
        <v>-3.4277120059865961E-3</v>
      </c>
      <c r="R735" s="2">
        <f t="shared" si="350"/>
        <v>-6.0038440659750947E-2</v>
      </c>
      <c r="S735" s="2">
        <f t="shared" si="350"/>
        <v>1.1505146985517724E-2</v>
      </c>
      <c r="T735" s="2">
        <f t="shared" si="350"/>
        <v>-3.141694067298665E-2</v>
      </c>
      <c r="U735" s="2">
        <f t="shared" si="350"/>
        <v>-5.7099836707367672E-2</v>
      </c>
      <c r="V735" s="2">
        <f t="shared" si="350"/>
        <v>-2.502997603303515E-2</v>
      </c>
      <c r="W735" s="2">
        <f t="shared" si="350"/>
        <v>-3.2571326551636741E-2</v>
      </c>
      <c r="X735" s="2">
        <f t="shared" si="350"/>
        <v>-1.8581666045017736E-2</v>
      </c>
      <c r="Y735" s="2">
        <f t="shared" si="350"/>
        <v>-2.9458989474879221E-2</v>
      </c>
      <c r="Z735" s="2">
        <f t="shared" si="350"/>
        <v>-3.894139273271046E-2</v>
      </c>
      <c r="AA735" s="2">
        <f t="shared" si="350"/>
        <v>-3.2652635943916358E-3</v>
      </c>
      <c r="AB735" s="2">
        <f t="shared" si="350"/>
        <v>-4.9443379569455076E-2</v>
      </c>
      <c r="AC735" s="2">
        <f t="shared" si="350"/>
        <v>-4.3193297681123968E-2</v>
      </c>
      <c r="AD735" s="2">
        <f t="shared" si="350"/>
        <v>-1.0997337192459336E-2</v>
      </c>
    </row>
    <row r="736" spans="1:30" x14ac:dyDescent="0.25">
      <c r="A736" s="8" t="s">
        <v>8</v>
      </c>
      <c r="B736" s="11" t="s">
        <v>43</v>
      </c>
      <c r="C736" s="11" t="s">
        <v>43</v>
      </c>
      <c r="D736" s="8">
        <v>1395</v>
      </c>
      <c r="E736" s="8">
        <v>1</v>
      </c>
      <c r="F736" s="2">
        <f t="shared" ref="F736:AD736" si="351">IF($E736=2,F$564+F$565*F528+F$566*F522,IF($E736=1,F$561+F$562*F528+F$563*F522,IF($E736=12,F$558+F$559*F528+F$560*F522,IF($E736=11,F$555+F$556*F528+F$557*F522,IF($E736=10,F$552+F$553*F528+F$554*F522,IF($E736=9,F$549+F$550*F528+F$551*F522,IF($E736=8,F$546+F$547*F528+F$548*F522,FALSE)))))))</f>
        <v>3.0715522538155356E-2</v>
      </c>
      <c r="G736" s="2">
        <f t="shared" si="351"/>
        <v>4.7344072960771699E-2</v>
      </c>
      <c r="H736" s="2">
        <f t="shared" si="351"/>
        <v>2.4494641236209092E-2</v>
      </c>
      <c r="I736" s="2">
        <f t="shared" si="351"/>
        <v>1.2850065851493486E-2</v>
      </c>
      <c r="J736" s="2">
        <f t="shared" si="351"/>
        <v>5.2663957311447449E-2</v>
      </c>
      <c r="K736" s="2">
        <f t="shared" si="351"/>
        <v>2.506937110994293E-2</v>
      </c>
      <c r="L736" s="2">
        <f t="shared" si="351"/>
        <v>1.601362510563072E-2</v>
      </c>
      <c r="M736" s="2">
        <f t="shared" si="351"/>
        <v>3.197607983249974E-2</v>
      </c>
      <c r="N736" s="2">
        <f t="shared" si="351"/>
        <v>3.4831088125798153E-2</v>
      </c>
      <c r="O736" s="2">
        <f t="shared" si="351"/>
        <v>6.0952788778852435E-2</v>
      </c>
      <c r="P736" s="2">
        <f t="shared" si="351"/>
        <v>1.8019432589653026E-2</v>
      </c>
      <c r="Q736" s="2">
        <f t="shared" si="351"/>
        <v>3.1788667245210941E-2</v>
      </c>
      <c r="R736" s="2">
        <f t="shared" si="351"/>
        <v>3.4274316924490941E-2</v>
      </c>
      <c r="S736" s="2">
        <f t="shared" si="351"/>
        <v>1.7440507004147156E-2</v>
      </c>
      <c r="T736" s="2">
        <f t="shared" si="351"/>
        <v>5.1935647643401708E-2</v>
      </c>
      <c r="U736" s="2">
        <f t="shared" si="351"/>
        <v>3.0049747109587119E-2</v>
      </c>
      <c r="V736" s="2">
        <f t="shared" si="351"/>
        <v>1.0501887955636655E-2</v>
      </c>
      <c r="W736" s="2">
        <f t="shared" si="351"/>
        <v>-2.70238942715742E-3</v>
      </c>
      <c r="X736" s="2">
        <f t="shared" si="351"/>
        <v>1.4254646690756812E-2</v>
      </c>
      <c r="Y736" s="2">
        <f t="shared" si="351"/>
        <v>4.6113271390283962E-2</v>
      </c>
      <c r="Z736" s="2">
        <f t="shared" si="351"/>
        <v>4.7601845707744402E-2</v>
      </c>
      <c r="AA736" s="2">
        <f t="shared" si="351"/>
        <v>1.4900088982787328E-2</v>
      </c>
      <c r="AB736" s="2">
        <f t="shared" si="351"/>
        <v>2.4888338939403617E-2</v>
      </c>
      <c r="AC736" s="2">
        <f t="shared" si="351"/>
        <v>2.3480323117858991E-3</v>
      </c>
      <c r="AD736" s="2">
        <f t="shared" si="351"/>
        <v>-2.3040019526939765E-2</v>
      </c>
    </row>
    <row r="737" spans="1:30" x14ac:dyDescent="0.25">
      <c r="A737" s="8" t="s">
        <v>7</v>
      </c>
      <c r="B737" s="11" t="s">
        <v>43</v>
      </c>
      <c r="C737" s="11" t="s">
        <v>43</v>
      </c>
      <c r="D737" s="8">
        <v>1395</v>
      </c>
      <c r="E737" s="8">
        <v>2</v>
      </c>
      <c r="F737" s="2">
        <f t="shared" ref="F737:AD737" si="352">IF($E737=2,F$564+F$565*F529+F$566*F523,IF($E737=1,F$561+F$562*F529+F$563*F523,IF($E737=12,F$558+F$559*F529+F$560*F523,IF($E737=11,F$555+F$556*F529+F$557*F523,IF($E737=10,F$552+F$553*F529+F$554*F523,IF($E737=9,F$549+F$550*F529+F$551*F523,IF($E737=8,F$546+F$547*F529+F$548*F523,FALSE)))))))</f>
        <v>-8.577185435430075E-3</v>
      </c>
      <c r="G737" s="2">
        <f t="shared" si="352"/>
        <v>4.4177302649195584E-3</v>
      </c>
      <c r="H737" s="2">
        <f t="shared" si="352"/>
        <v>-2.5051757931302738E-3</v>
      </c>
      <c r="I737" s="2">
        <f t="shared" si="352"/>
        <v>-7.9311484151200658E-3</v>
      </c>
      <c r="J737" s="2">
        <f t="shared" si="352"/>
        <v>1.385902724245724E-3</v>
      </c>
      <c r="K737" s="2">
        <f t="shared" si="352"/>
        <v>-8.6087270144446452E-3</v>
      </c>
      <c r="L737" s="2">
        <f t="shared" si="352"/>
        <v>-8.3527584049901508E-3</v>
      </c>
      <c r="M737" s="2">
        <f t="shared" si="352"/>
        <v>1.5328062969905442E-3</v>
      </c>
      <c r="N737" s="2">
        <f t="shared" si="352"/>
        <v>5.9708237246422656E-3</v>
      </c>
      <c r="O737" s="2">
        <f t="shared" si="352"/>
        <v>-1.5493094772409143E-2</v>
      </c>
      <c r="P737" s="2">
        <f t="shared" si="352"/>
        <v>-1.3017654188629026E-2</v>
      </c>
      <c r="Q737" s="2">
        <f t="shared" si="352"/>
        <v>-1.0034335180235353E-2</v>
      </c>
      <c r="R737" s="2">
        <f t="shared" si="352"/>
        <v>-2.9404327052781152E-3</v>
      </c>
      <c r="S737" s="2">
        <f t="shared" si="352"/>
        <v>-1.2186593744250256E-2</v>
      </c>
      <c r="T737" s="2">
        <f t="shared" si="352"/>
        <v>-4.1181656135699865E-3</v>
      </c>
      <c r="U737" s="2">
        <f t="shared" si="352"/>
        <v>7.7789205708045425E-3</v>
      </c>
      <c r="V737" s="2">
        <f t="shared" si="352"/>
        <v>-1.1402965035391265E-3</v>
      </c>
      <c r="W737" s="2">
        <f t="shared" si="352"/>
        <v>-3.8157073253977216E-3</v>
      </c>
      <c r="X737" s="2">
        <f t="shared" si="352"/>
        <v>4.5843438372450036E-3</v>
      </c>
      <c r="Y737" s="2">
        <f t="shared" si="352"/>
        <v>1.8187230896421751E-4</v>
      </c>
      <c r="Z737" s="2">
        <f t="shared" si="352"/>
        <v>-6.1016864798370011E-3</v>
      </c>
      <c r="AA737" s="2">
        <f t="shared" si="352"/>
        <v>3.2293602336267778E-3</v>
      </c>
      <c r="AB737" s="2">
        <f t="shared" si="352"/>
        <v>-1.3339823780694059E-2</v>
      </c>
      <c r="AC737" s="2">
        <f t="shared" si="352"/>
        <v>-6.7892817037106768E-3</v>
      </c>
      <c r="AD737" s="2">
        <f t="shared" si="352"/>
        <v>-1.787620261447017E-4</v>
      </c>
    </row>
    <row r="738" spans="1:30" x14ac:dyDescent="0.25">
      <c r="A738" s="8" t="s">
        <v>13</v>
      </c>
      <c r="B738" s="11" t="s">
        <v>43</v>
      </c>
      <c r="C738" s="11" t="s">
        <v>43</v>
      </c>
      <c r="D738" s="8">
        <v>1395</v>
      </c>
      <c r="E738" s="8">
        <v>8</v>
      </c>
      <c r="F738" s="2">
        <f t="shared" ref="F738:AD738" si="353">IF($E738=2,F$564+F$565*F530+F$566*F524,IF($E738=1,F$561+F$562*F530+F$563*F524,IF($E738=12,F$558+F$559*F530+F$560*F524,IF($E738=11,F$555+F$556*F530+F$557*F524,IF($E738=10,F$552+F$553*F530+F$554*F524,IF($E738=9,F$549+F$550*F530+F$551*F524,IF($E738=8,F$546+F$547*F530+F$548*F524,FALSE)))))))</f>
        <v>-1.344394360068259E-2</v>
      </c>
      <c r="G738" s="2">
        <f t="shared" si="353"/>
        <v>6.2723698758260747E-3</v>
      </c>
      <c r="H738" s="2">
        <f t="shared" si="353"/>
        <v>-9.8105277355932689E-4</v>
      </c>
      <c r="I738" s="2">
        <f t="shared" si="353"/>
        <v>-7.7461618852484055E-3</v>
      </c>
      <c r="J738" s="2">
        <f t="shared" si="353"/>
        <v>9.056693558789089E-3</v>
      </c>
      <c r="K738" s="2">
        <f t="shared" si="353"/>
        <v>1.1862921789400989E-2</v>
      </c>
      <c r="L738" s="2">
        <f t="shared" si="353"/>
        <v>-2.1727220917937091E-3</v>
      </c>
      <c r="M738" s="2">
        <f t="shared" si="353"/>
        <v>-1.3004563904769867E-2</v>
      </c>
      <c r="N738" s="2">
        <f t="shared" si="353"/>
        <v>3.4220514389689443E-3</v>
      </c>
      <c r="O738" s="2">
        <f t="shared" si="353"/>
        <v>-1.2828318150783603E-2</v>
      </c>
      <c r="P738" s="2">
        <f t="shared" si="353"/>
        <v>-9.4367408137701163E-3</v>
      </c>
      <c r="Q738" s="2">
        <f t="shared" si="353"/>
        <v>-3.2720244572007383E-3</v>
      </c>
      <c r="R738" s="2">
        <f t="shared" si="353"/>
        <v>6.9820428560453864E-3</v>
      </c>
      <c r="S738" s="2">
        <f t="shared" si="353"/>
        <v>-4.1705035579886257E-3</v>
      </c>
      <c r="T738" s="2">
        <f t="shared" si="353"/>
        <v>3.2333478568995866E-3</v>
      </c>
      <c r="U738" s="2">
        <f t="shared" si="353"/>
        <v>5.7197513889693311E-3</v>
      </c>
      <c r="V738" s="2">
        <f t="shared" si="353"/>
        <v>-4.1122717670518825E-4</v>
      </c>
      <c r="W738" s="2">
        <f t="shared" si="353"/>
        <v>2.0986371262947737E-2</v>
      </c>
      <c r="X738" s="2">
        <f t="shared" si="353"/>
        <v>3.4756224204755187E-2</v>
      </c>
      <c r="Y738" s="2">
        <f t="shared" si="353"/>
        <v>8.4030011789318045E-4</v>
      </c>
      <c r="Z738" s="2">
        <f t="shared" si="353"/>
        <v>8.671579527427609E-3</v>
      </c>
      <c r="AA738" s="2">
        <f t="shared" si="353"/>
        <v>-3.2112425140471974E-2</v>
      </c>
      <c r="AB738" s="2">
        <f t="shared" si="353"/>
        <v>3.2588352719839675E-2</v>
      </c>
      <c r="AC738" s="2">
        <f t="shared" si="353"/>
        <v>2.5393028559007422E-2</v>
      </c>
      <c r="AD738" s="2">
        <f t="shared" si="353"/>
        <v>-5.6830517418431606E-2</v>
      </c>
    </row>
    <row r="739" spans="1:30" x14ac:dyDescent="0.25">
      <c r="A739" s="8" t="s">
        <v>12</v>
      </c>
      <c r="B739" s="11" t="s">
        <v>43</v>
      </c>
      <c r="C739" s="11" t="s">
        <v>43</v>
      </c>
      <c r="D739" s="8">
        <v>1395</v>
      </c>
      <c r="E739" s="8">
        <v>9</v>
      </c>
      <c r="F739" s="2">
        <f t="shared" ref="F739:AD739" si="354">IF($E739=2,F$564+F$565*F531+F$566*F525,IF($E739=1,F$561+F$562*F531+F$563*F525,IF($E739=12,F$558+F$559*F531+F$560*F525,IF($E739=11,F$555+F$556*F531+F$557*F525,IF($E739=10,F$552+F$553*F531+F$554*F525,IF($E739=9,F$549+F$550*F531+F$551*F525,IF($E739=8,F$546+F$547*F531+F$548*F525,FALSE)))))))</f>
        <v>-2.5850780974923722E-2</v>
      </c>
      <c r="G739" s="2">
        <f t="shared" si="354"/>
        <v>-2.120911718849015E-2</v>
      </c>
      <c r="H739" s="2">
        <f t="shared" si="354"/>
        <v>-2.1543294770525113E-2</v>
      </c>
      <c r="I739" s="2">
        <f t="shared" si="354"/>
        <v>-3.5604198527938932E-2</v>
      </c>
      <c r="J739" s="2">
        <f t="shared" si="354"/>
        <v>-2.2738617268463053E-2</v>
      </c>
      <c r="K739" s="2">
        <f t="shared" si="354"/>
        <v>-5.8315434732657712E-2</v>
      </c>
      <c r="L739" s="2">
        <f t="shared" si="354"/>
        <v>-1.1561671468908324E-2</v>
      </c>
      <c r="M739" s="2">
        <f t="shared" si="354"/>
        <v>-3.795326411714034E-2</v>
      </c>
      <c r="N739" s="2">
        <f t="shared" si="354"/>
        <v>-2.5198203452039582E-3</v>
      </c>
      <c r="O739" s="2">
        <f t="shared" si="354"/>
        <v>-5.9074097011770195E-2</v>
      </c>
      <c r="P739" s="2">
        <f t="shared" si="354"/>
        <v>-3.367473815228823E-3</v>
      </c>
      <c r="Q739" s="2">
        <f t="shared" si="354"/>
        <v>2.4423140918718916E-2</v>
      </c>
      <c r="R739" s="2">
        <f t="shared" si="354"/>
        <v>7.8078762630272381E-3</v>
      </c>
      <c r="S739" s="2">
        <f t="shared" si="354"/>
        <v>-2.3678799306980098E-2</v>
      </c>
      <c r="T739" s="2">
        <f t="shared" si="354"/>
        <v>-4.3856572159864854E-2</v>
      </c>
      <c r="U739" s="2">
        <f t="shared" si="354"/>
        <v>2.1072887037067757E-2</v>
      </c>
      <c r="V739" s="2">
        <f t="shared" si="354"/>
        <v>1.6536242134735885E-2</v>
      </c>
      <c r="W739" s="2">
        <f t="shared" si="354"/>
        <v>-5.5546544338597972E-2</v>
      </c>
      <c r="X739" s="2">
        <f t="shared" si="354"/>
        <v>4.0312003924194593E-4</v>
      </c>
      <c r="Y739" s="2">
        <f t="shared" si="354"/>
        <v>-0.12210193051230479</v>
      </c>
      <c r="Z739" s="2">
        <f t="shared" si="354"/>
        <v>-1.3209944256892453E-2</v>
      </c>
      <c r="AA739" s="2">
        <f t="shared" si="354"/>
        <v>0.12482473005412886</v>
      </c>
      <c r="AB739" s="2">
        <f t="shared" si="354"/>
        <v>-1.0726960731922195E-2</v>
      </c>
      <c r="AC739" s="2">
        <f t="shared" si="354"/>
        <v>5.6127827302617304E-2</v>
      </c>
      <c r="AD739" s="2">
        <f t="shared" si="354"/>
        <v>-8.8807231706337433E-3</v>
      </c>
    </row>
    <row r="740" spans="1:30" x14ac:dyDescent="0.25">
      <c r="A740" s="8" t="s">
        <v>11</v>
      </c>
      <c r="B740" s="11" t="s">
        <v>43</v>
      </c>
      <c r="C740" s="11" t="s">
        <v>43</v>
      </c>
      <c r="D740" s="8">
        <v>1395</v>
      </c>
      <c r="E740" s="8">
        <v>10</v>
      </c>
      <c r="F740" s="2">
        <f t="shared" ref="F740:AD740" si="355">IF($E740=2,F$564+F$565*F532+F$566*F526,IF($E740=1,F$561+F$562*F532+F$563*F526,IF($E740=12,F$558+F$559*F532+F$560*F526,IF($E740=11,F$555+F$556*F532+F$557*F526,IF($E740=10,F$552+F$553*F532+F$554*F526,IF($E740=9,F$549+F$550*F532+F$551*F526,IF($E740=8,F$546+F$547*F532+F$548*F526,FALSE)))))))</f>
        <v>-2.3675611825235122E-3</v>
      </c>
      <c r="G740" s="2">
        <f t="shared" si="355"/>
        <v>1.3716732625769598E-2</v>
      </c>
      <c r="H740" s="2">
        <f t="shared" si="355"/>
        <v>-4.541701390498793E-4</v>
      </c>
      <c r="I740" s="2">
        <f t="shared" si="355"/>
        <v>-8.2419274091793306E-3</v>
      </c>
      <c r="J740" s="2">
        <f t="shared" si="355"/>
        <v>8.549471552778326E-3</v>
      </c>
      <c r="K740" s="2">
        <f t="shared" si="355"/>
        <v>5.0456141976816084E-3</v>
      </c>
      <c r="L740" s="2">
        <f t="shared" si="355"/>
        <v>-1.8806172259663446E-2</v>
      </c>
      <c r="M740" s="2">
        <f t="shared" si="355"/>
        <v>-7.2858640342181031E-4</v>
      </c>
      <c r="N740" s="2">
        <f t="shared" si="355"/>
        <v>-7.4599360853847899E-3</v>
      </c>
      <c r="O740" s="2">
        <f t="shared" si="355"/>
        <v>5.9512564155136359E-3</v>
      </c>
      <c r="P740" s="2">
        <f t="shared" si="355"/>
        <v>1.5819551748979262E-2</v>
      </c>
      <c r="Q740" s="2">
        <f t="shared" si="355"/>
        <v>2.3903947267036964E-2</v>
      </c>
      <c r="R740" s="2">
        <f t="shared" si="355"/>
        <v>1.5800075761596769E-2</v>
      </c>
      <c r="S740" s="2">
        <f t="shared" si="355"/>
        <v>2.9605888263441481E-2</v>
      </c>
      <c r="T740" s="2">
        <f t="shared" si="355"/>
        <v>1.4635986865561827E-2</v>
      </c>
      <c r="U740" s="2">
        <f t="shared" si="355"/>
        <v>-1.3305438643191491E-2</v>
      </c>
      <c r="V740" s="2">
        <f t="shared" si="355"/>
        <v>-5.6909026560429454E-2</v>
      </c>
      <c r="W740" s="2">
        <f t="shared" si="355"/>
        <v>2.1145140214240812E-2</v>
      </c>
      <c r="X740" s="2">
        <f t="shared" si="355"/>
        <v>5.7180016703897701E-3</v>
      </c>
      <c r="Y740" s="2">
        <f t="shared" si="355"/>
        <v>4.6274384324990689E-2</v>
      </c>
      <c r="Z740" s="2">
        <f t="shared" si="355"/>
        <v>5.1780265465114182E-3</v>
      </c>
      <c r="AA740" s="2">
        <f t="shared" si="355"/>
        <v>-3.9835684291143758E-2</v>
      </c>
      <c r="AB740" s="2">
        <f t="shared" si="355"/>
        <v>3.512245196820736E-2</v>
      </c>
      <c r="AC740" s="2">
        <f t="shared" si="355"/>
        <v>2.504880886991068E-2</v>
      </c>
      <c r="AD740" s="2">
        <f t="shared" si="355"/>
        <v>-2.1831813186726709E-3</v>
      </c>
    </row>
    <row r="741" spans="1:30" x14ac:dyDescent="0.25">
      <c r="A741" s="8" t="s">
        <v>10</v>
      </c>
      <c r="B741" s="11" t="s">
        <v>43</v>
      </c>
      <c r="C741" s="11" t="s">
        <v>43</v>
      </c>
      <c r="D741" s="8">
        <v>1395</v>
      </c>
      <c r="E741" s="8">
        <v>11</v>
      </c>
      <c r="F741" s="2">
        <f t="shared" ref="F741:AD741" si="356">IF($E741=2,F$564+F$565*F533+F$566*F527,IF($E741=1,F$561+F$562*F533+F$563*F527,IF($E741=12,F$558+F$559*F533+F$560*F527,IF($E741=11,F$555+F$556*F533+F$557*F527,IF($E741=10,F$552+F$553*F533+F$554*F527,IF($E741=9,F$549+F$550*F533+F$551*F527,IF($E741=8,F$546+F$547*F533+F$548*F527,FALSE)))))))</f>
        <v>6.8934905861280038E-2</v>
      </c>
      <c r="G741" s="2">
        <f t="shared" si="356"/>
        <v>3.40583631463569E-2</v>
      </c>
      <c r="H741" s="2">
        <f t="shared" si="356"/>
        <v>5.5354612556880962E-2</v>
      </c>
      <c r="I741" s="2">
        <f t="shared" si="356"/>
        <v>2.1526845060042401E-2</v>
      </c>
      <c r="J741" s="2">
        <f t="shared" si="356"/>
        <v>3.3096583275461999E-2</v>
      </c>
      <c r="K741" s="2">
        <f t="shared" si="356"/>
        <v>3.5712353803149868E-2</v>
      </c>
      <c r="L741" s="2">
        <f t="shared" si="356"/>
        <v>3.8657342759590867E-2</v>
      </c>
      <c r="M741" s="2">
        <f t="shared" si="356"/>
        <v>4.6392980672859956E-2</v>
      </c>
      <c r="N741" s="2">
        <f t="shared" si="356"/>
        <v>-3.5664349722558794E-3</v>
      </c>
      <c r="O741" s="2">
        <f t="shared" si="356"/>
        <v>2.3104705720242952E-2</v>
      </c>
      <c r="P741" s="2">
        <f t="shared" si="356"/>
        <v>-1.6911731648245989E-3</v>
      </c>
      <c r="Q741" s="2">
        <f t="shared" si="356"/>
        <v>4.7536263038717289E-2</v>
      </c>
      <c r="R741" s="2">
        <f t="shared" si="356"/>
        <v>1.3120965538549372E-2</v>
      </c>
      <c r="S741" s="2">
        <f t="shared" si="356"/>
        <v>1.0645887573670854E-2</v>
      </c>
      <c r="T741" s="2">
        <f t="shared" si="356"/>
        <v>-9.5583546611772187E-3</v>
      </c>
      <c r="U741" s="2">
        <f t="shared" si="356"/>
        <v>1.4816046236835649E-3</v>
      </c>
      <c r="V741" s="2">
        <f t="shared" si="356"/>
        <v>2.7097600840228851E-2</v>
      </c>
      <c r="W741" s="2">
        <f t="shared" si="356"/>
        <v>5.6502868295492045E-3</v>
      </c>
      <c r="X741" s="2">
        <f t="shared" si="356"/>
        <v>-1.3883190697649504E-2</v>
      </c>
      <c r="Y741" s="2">
        <f t="shared" si="356"/>
        <v>-3.73020767892881E-3</v>
      </c>
      <c r="Z741" s="2">
        <f t="shared" si="356"/>
        <v>1.7588296607836031E-3</v>
      </c>
      <c r="AA741" s="2">
        <f t="shared" si="356"/>
        <v>2.5440445561585881E-2</v>
      </c>
      <c r="AB741" s="2">
        <f t="shared" si="356"/>
        <v>-8.0408658827958723E-3</v>
      </c>
      <c r="AC741" s="2">
        <f t="shared" si="356"/>
        <v>-1.3936802057927179E-2</v>
      </c>
      <c r="AD741" s="2">
        <f t="shared" si="356"/>
        <v>-3.3701400995159534E-3</v>
      </c>
    </row>
    <row r="742" spans="1:30" x14ac:dyDescent="0.25">
      <c r="A742" s="8" t="s">
        <v>9</v>
      </c>
      <c r="B742" s="11" t="s">
        <v>43</v>
      </c>
      <c r="C742" s="11" t="s">
        <v>43</v>
      </c>
      <c r="D742" s="8">
        <v>1395</v>
      </c>
      <c r="E742" s="8">
        <v>12</v>
      </c>
      <c r="F742" s="2">
        <f t="shared" ref="F742:AD742" si="357">IF($E742=2,F$564+F$565*F534+F$566*F528,IF($E742=1,F$561+F$562*F534+F$563*F528,IF($E742=12,F$558+F$559*F534+F$560*F528,IF($E742=11,F$555+F$556*F534+F$557*F528,IF($E742=10,F$552+F$553*F534+F$554*F528,IF($E742=9,F$549+F$550*F534+F$551*F528,IF($E742=8,F$546+F$547*F534+F$548*F528,FALSE)))))))</f>
        <v>-1.3241227272751323E-2</v>
      </c>
      <c r="G742" s="2">
        <f t="shared" si="357"/>
        <v>9.1648315789369592E-3</v>
      </c>
      <c r="H742" s="2">
        <f t="shared" si="357"/>
        <v>-1.7802596652324424E-2</v>
      </c>
      <c r="I742" s="2">
        <f t="shared" si="357"/>
        <v>-2.0129939394316211E-2</v>
      </c>
      <c r="J742" s="2">
        <f t="shared" si="357"/>
        <v>-8.810802197622607E-3</v>
      </c>
      <c r="K742" s="2">
        <f t="shared" si="357"/>
        <v>-1.6117550205882746E-2</v>
      </c>
      <c r="L742" s="2">
        <f t="shared" si="357"/>
        <v>-7.3089467565903513E-3</v>
      </c>
      <c r="M742" s="2">
        <f t="shared" si="357"/>
        <v>7.5567059831026136E-3</v>
      </c>
      <c r="N742" s="2">
        <f t="shared" si="357"/>
        <v>-1.1728329628075726E-2</v>
      </c>
      <c r="O742" s="2">
        <f t="shared" si="357"/>
        <v>-5.7873061465502418E-2</v>
      </c>
      <c r="P742" s="2">
        <f t="shared" si="357"/>
        <v>-4.2638259540123798E-2</v>
      </c>
      <c r="Q742" s="2">
        <f t="shared" si="357"/>
        <v>-5.080273390462269E-3</v>
      </c>
      <c r="R742" s="2">
        <f t="shared" si="357"/>
        <v>-1.0771751288421524E-2</v>
      </c>
      <c r="S742" s="2">
        <f t="shared" si="357"/>
        <v>-8.8461367589042165E-3</v>
      </c>
      <c r="T742" s="2">
        <f t="shared" si="357"/>
        <v>-1.4110438941724718E-2</v>
      </c>
      <c r="U742" s="2">
        <f t="shared" si="357"/>
        <v>-7.7848140958188067E-2</v>
      </c>
      <c r="V742" s="2">
        <f t="shared" si="357"/>
        <v>5.8179279037265906E-4</v>
      </c>
      <c r="W742" s="2">
        <f t="shared" si="357"/>
        <v>-3.1165730535264825E-2</v>
      </c>
      <c r="X742" s="2">
        <f t="shared" si="357"/>
        <v>-3.8087063019268556E-2</v>
      </c>
      <c r="Y742" s="2">
        <f t="shared" si="357"/>
        <v>-2.0015956996052471E-2</v>
      </c>
      <c r="Z742" s="2">
        <f t="shared" si="357"/>
        <v>-2.9688351859018833E-2</v>
      </c>
      <c r="AA742" s="2">
        <f t="shared" si="357"/>
        <v>-3.7736465190962966E-3</v>
      </c>
      <c r="AB742" s="2">
        <f t="shared" si="357"/>
        <v>-7.924165482273543E-2</v>
      </c>
      <c r="AC742" s="2">
        <f t="shared" si="357"/>
        <v>-3.2707359039898576E-2</v>
      </c>
      <c r="AD742" s="2">
        <f t="shared" si="357"/>
        <v>-1.7364491188013146E-2</v>
      </c>
    </row>
    <row r="743" spans="1:30" x14ac:dyDescent="0.25">
      <c r="A743" s="8" t="s">
        <v>8</v>
      </c>
      <c r="B743" s="11" t="s">
        <v>43</v>
      </c>
      <c r="C743" s="11" t="s">
        <v>43</v>
      </c>
      <c r="D743" s="8">
        <v>1396</v>
      </c>
      <c r="E743" s="8">
        <v>1</v>
      </c>
      <c r="F743" s="2">
        <f t="shared" ref="F743:AD743" si="358">IF($E743=2,F$564+F$565*F535+F$566*F529,IF($E743=1,F$561+F$562*F535+F$563*F529,IF($E743=12,F$558+F$559*F535+F$560*F529,IF($E743=11,F$555+F$556*F535+F$557*F529,IF($E743=10,F$552+F$553*F535+F$554*F529,IF($E743=9,F$549+F$550*F535+F$551*F529,IF($E743=8,F$546+F$547*F535+F$548*F529,FALSE)))))))</f>
        <v>1.302214963748698E-2</v>
      </c>
      <c r="G743" s="2">
        <f t="shared" si="358"/>
        <v>2.1976354421723767E-2</v>
      </c>
      <c r="H743" s="2">
        <f t="shared" si="358"/>
        <v>1.0143329222866284E-2</v>
      </c>
      <c r="I743" s="2">
        <f t="shared" si="358"/>
        <v>8.2539546551188107E-3</v>
      </c>
      <c r="J743" s="2">
        <f t="shared" si="358"/>
        <v>2.6277661307769769E-2</v>
      </c>
      <c r="K743" s="2">
        <f t="shared" si="358"/>
        <v>1.8364242481624628E-2</v>
      </c>
      <c r="L743" s="2">
        <f t="shared" si="358"/>
        <v>8.4382863838199096E-3</v>
      </c>
      <c r="M743" s="2">
        <f t="shared" si="358"/>
        <v>2.8824896955918566E-2</v>
      </c>
      <c r="N743" s="2">
        <f t="shared" si="358"/>
        <v>2.0469758026073193E-2</v>
      </c>
      <c r="O743" s="2">
        <f t="shared" si="358"/>
        <v>4.6858928335495736E-2</v>
      </c>
      <c r="P743" s="2">
        <f t="shared" si="358"/>
        <v>1.0648220658302291E-2</v>
      </c>
      <c r="Q743" s="2">
        <f t="shared" si="358"/>
        <v>5.8422318106095515E-3</v>
      </c>
      <c r="R743" s="2">
        <f t="shared" si="358"/>
        <v>4.5361530167397059E-2</v>
      </c>
      <c r="S743" s="2">
        <f t="shared" si="358"/>
        <v>2.0824030887355974E-2</v>
      </c>
      <c r="T743" s="2">
        <f t="shared" si="358"/>
        <v>1.4959436624873585E-2</v>
      </c>
      <c r="U743" s="2">
        <f t="shared" si="358"/>
        <v>-2.1858689184724098E-2</v>
      </c>
      <c r="V743" s="2">
        <f t="shared" si="358"/>
        <v>2.7296178920895042E-2</v>
      </c>
      <c r="W743" s="2">
        <f t="shared" si="358"/>
        <v>-1.4765145055933224E-3</v>
      </c>
      <c r="X743" s="2">
        <f t="shared" si="358"/>
        <v>2.6312585040088859E-3</v>
      </c>
      <c r="Y743" s="2">
        <f t="shared" si="358"/>
        <v>1.92681686515805E-2</v>
      </c>
      <c r="Z743" s="2">
        <f t="shared" si="358"/>
        <v>-2.4946894241811178E-3</v>
      </c>
      <c r="AA743" s="2">
        <f t="shared" si="358"/>
        <v>-1.3716181760707635E-3</v>
      </c>
      <c r="AB743" s="2">
        <f t="shared" si="358"/>
        <v>-1.6433372184027585E-3</v>
      </c>
      <c r="AC743" s="2">
        <f t="shared" si="358"/>
        <v>-1.7417921009078186E-2</v>
      </c>
      <c r="AD743" s="2">
        <f t="shared" si="358"/>
        <v>1.938102164021769E-3</v>
      </c>
    </row>
    <row r="744" spans="1:30" x14ac:dyDescent="0.25">
      <c r="A744" s="8" t="s">
        <v>7</v>
      </c>
      <c r="B744" s="11" t="s">
        <v>43</v>
      </c>
      <c r="C744" s="11" t="s">
        <v>43</v>
      </c>
      <c r="D744" s="8">
        <v>1396</v>
      </c>
      <c r="E744" s="8">
        <v>2</v>
      </c>
      <c r="F744" s="2">
        <f t="shared" ref="F744:AD744" si="359">IF($E744=2,F$564+F$565*F536+F$566*F530,IF($E744=1,F$561+F$562*F536+F$563*F530,IF($E744=12,F$558+F$559*F536+F$560*F530,IF($E744=11,F$555+F$556*F536+F$557*F530,IF($E744=10,F$552+F$553*F536+F$554*F530,IF($E744=9,F$549+F$550*F536+F$551*F530,IF($E744=8,F$546+F$547*F536+F$548*F530,FALSE)))))))</f>
        <v>-1.1646935903705987E-2</v>
      </c>
      <c r="G744" s="2">
        <f t="shared" si="359"/>
        <v>8.7007092581031092E-4</v>
      </c>
      <c r="H744" s="2">
        <f t="shared" si="359"/>
        <v>-1.93030329779952E-2</v>
      </c>
      <c r="I744" s="2">
        <f t="shared" si="359"/>
        <v>-1.7062493756148971E-2</v>
      </c>
      <c r="J744" s="2">
        <f t="shared" si="359"/>
        <v>-1.0768150434907042E-2</v>
      </c>
      <c r="K744" s="2">
        <f t="shared" si="359"/>
        <v>-9.8661396348259933E-3</v>
      </c>
      <c r="L744" s="2">
        <f t="shared" si="359"/>
        <v>-5.4798954573246047E-3</v>
      </c>
      <c r="M744" s="2">
        <f t="shared" si="359"/>
        <v>-1.4765871396755767E-2</v>
      </c>
      <c r="N744" s="2">
        <f t="shared" si="359"/>
        <v>-8.1235899020474407E-3</v>
      </c>
      <c r="O744" s="2">
        <f t="shared" si="359"/>
        <v>-5.7684673242267871E-3</v>
      </c>
      <c r="P744" s="2">
        <f t="shared" si="359"/>
        <v>-3.8110835054605335E-3</v>
      </c>
      <c r="Q744" s="2">
        <f t="shared" si="359"/>
        <v>-9.162818564778543E-3</v>
      </c>
      <c r="R744" s="2">
        <f t="shared" si="359"/>
        <v>-1.7755633212639923E-2</v>
      </c>
      <c r="S744" s="2">
        <f t="shared" si="359"/>
        <v>2.9703084329933335E-4</v>
      </c>
      <c r="T744" s="2">
        <f t="shared" si="359"/>
        <v>-7.4228647991836432E-3</v>
      </c>
      <c r="U744" s="2">
        <f t="shared" si="359"/>
        <v>-3.7482004940218465E-2</v>
      </c>
      <c r="V744" s="2">
        <f t="shared" si="359"/>
        <v>-9.7706906560233423E-4</v>
      </c>
      <c r="W744" s="2">
        <f t="shared" si="359"/>
        <v>-1.44846967593137E-2</v>
      </c>
      <c r="X744" s="2">
        <f t="shared" si="359"/>
        <v>-1.0476088889796252E-2</v>
      </c>
      <c r="Y744" s="2">
        <f t="shared" si="359"/>
        <v>-3.8977624385397123E-3</v>
      </c>
      <c r="Z744" s="2">
        <f t="shared" si="359"/>
        <v>-6.408731992458918E-3</v>
      </c>
      <c r="AA744" s="2">
        <f t="shared" si="359"/>
        <v>4.3203070724484698E-3</v>
      </c>
      <c r="AB744" s="2">
        <f t="shared" si="359"/>
        <v>-2.3147376187289799E-2</v>
      </c>
      <c r="AC744" s="2">
        <f t="shared" si="359"/>
        <v>9.8620239450867946E-4</v>
      </c>
      <c r="AD744" s="2">
        <f t="shared" si="359"/>
        <v>-1.7349076906558472E-2</v>
      </c>
    </row>
    <row r="745" spans="1:30" x14ac:dyDescent="0.25">
      <c r="A745" s="8" t="s">
        <v>13</v>
      </c>
      <c r="B745" s="11" t="s">
        <v>43</v>
      </c>
      <c r="C745" s="11" t="s">
        <v>43</v>
      </c>
      <c r="D745" s="8">
        <v>1396</v>
      </c>
      <c r="E745" s="8">
        <v>8</v>
      </c>
      <c r="F745" s="2">
        <f t="shared" ref="F745:AD745" si="360">IF($E745=2,F$564+F$565*F537+F$566*F531,IF($E745=1,F$561+F$562*F537+F$563*F531,IF($E745=12,F$558+F$559*F537+F$560*F531,IF($E745=11,F$555+F$556*F537+F$557*F531,IF($E745=10,F$552+F$553*F537+F$554*F531,IF($E745=9,F$549+F$550*F537+F$551*F531,IF($E745=8,F$546+F$547*F537+F$548*F531,FALSE)))))))</f>
        <v>1.3526038269270986E-2</v>
      </c>
      <c r="G745" s="2">
        <f t="shared" si="360"/>
        <v>-5.2126900908208186E-4</v>
      </c>
      <c r="H745" s="2">
        <f t="shared" si="360"/>
        <v>1.6539577124464702E-2</v>
      </c>
      <c r="I745" s="2">
        <f t="shared" si="360"/>
        <v>2.6293038968154152E-2</v>
      </c>
      <c r="J745" s="2">
        <f t="shared" si="360"/>
        <v>-5.0570971494381398E-3</v>
      </c>
      <c r="K745" s="2">
        <f t="shared" si="360"/>
        <v>-4.4059630276111405E-3</v>
      </c>
      <c r="L745" s="2">
        <f t="shared" si="360"/>
        <v>3.2116676567244221E-2</v>
      </c>
      <c r="M745" s="2">
        <f t="shared" si="360"/>
        <v>4.6223366188949636E-2</v>
      </c>
      <c r="N745" s="2">
        <f t="shared" si="360"/>
        <v>3.5432936907551825E-3</v>
      </c>
      <c r="O745" s="2">
        <f t="shared" si="360"/>
        <v>2.6914960964360541E-2</v>
      </c>
      <c r="P745" s="2">
        <f t="shared" si="360"/>
        <v>2.1122660325684238E-2</v>
      </c>
      <c r="Q745" s="2">
        <f t="shared" si="360"/>
        <v>1.6811776173235749E-2</v>
      </c>
      <c r="R745" s="2">
        <f t="shared" si="360"/>
        <v>-6.1960421093542389E-3</v>
      </c>
      <c r="S745" s="2">
        <f t="shared" si="360"/>
        <v>0.10785484218251029</v>
      </c>
      <c r="T745" s="2">
        <f t="shared" si="360"/>
        <v>-4.9780386174646682E-2</v>
      </c>
      <c r="U745" s="2">
        <f t="shared" si="360"/>
        <v>-5.8771893330336221E-3</v>
      </c>
      <c r="V745" s="2">
        <f t="shared" si="360"/>
        <v>-1.3881448902746727E-2</v>
      </c>
      <c r="W745" s="2">
        <f t="shared" si="360"/>
        <v>4.8004817827510739E-2</v>
      </c>
      <c r="X745" s="2">
        <f t="shared" si="360"/>
        <v>-1.5819995688360847E-2</v>
      </c>
      <c r="Y745" s="2">
        <f t="shared" si="360"/>
        <v>7.1203936090108158E-3</v>
      </c>
      <c r="Z745" s="2">
        <f t="shared" si="360"/>
        <v>-1.5652986081929384E-2</v>
      </c>
      <c r="AA745" s="2">
        <f t="shared" si="360"/>
        <v>-5.7051359663191942E-2</v>
      </c>
      <c r="AB745" s="2">
        <f t="shared" si="360"/>
        <v>-4.8360393301962984E-2</v>
      </c>
      <c r="AC745" s="2">
        <f t="shared" si="360"/>
        <v>-4.2440838205730622E-2</v>
      </c>
      <c r="AD745" s="2">
        <f t="shared" si="360"/>
        <v>-9.235044245163028E-2</v>
      </c>
    </row>
    <row r="746" spans="1:30" x14ac:dyDescent="0.25">
      <c r="A746" s="8" t="s">
        <v>12</v>
      </c>
      <c r="B746" s="11" t="s">
        <v>43</v>
      </c>
      <c r="C746" s="11" t="s">
        <v>43</v>
      </c>
      <c r="D746" s="8">
        <v>1396</v>
      </c>
      <c r="E746" s="8">
        <v>9</v>
      </c>
      <c r="F746" s="2">
        <f t="shared" ref="F746:AD746" si="361">IF($E746=2,F$564+F$565*F538+F$566*F532,IF($E746=1,F$561+F$562*F538+F$563*F532,IF($E746=12,F$558+F$559*F538+F$560*F532,IF($E746=11,F$555+F$556*F538+F$557*F532,IF($E746=10,F$552+F$553*F538+F$554*F532,IF($E746=9,F$549+F$550*F538+F$551*F532,IF($E746=8,F$546+F$547*F538+F$548*F532,FALSE)))))))</f>
        <v>-2.0969488813833072E-2</v>
      </c>
      <c r="G746" s="2">
        <f t="shared" si="361"/>
        <v>1.9351015458111197E-2</v>
      </c>
      <c r="H746" s="2">
        <f t="shared" si="361"/>
        <v>-3.7939953579194823E-2</v>
      </c>
      <c r="I746" s="2">
        <f t="shared" si="361"/>
        <v>-1.6101701165593417E-2</v>
      </c>
      <c r="J746" s="2">
        <f t="shared" si="361"/>
        <v>-1.7231739469989862E-2</v>
      </c>
      <c r="K746" s="2">
        <f t="shared" si="361"/>
        <v>-1.3463003523727844E-2</v>
      </c>
      <c r="L746" s="2">
        <f t="shared" si="361"/>
        <v>-5.788329665747164E-2</v>
      </c>
      <c r="M746" s="2">
        <f t="shared" si="361"/>
        <v>-3.3998511026002813E-3</v>
      </c>
      <c r="N746" s="2">
        <f t="shared" si="361"/>
        <v>-5.1128335776811799E-2</v>
      </c>
      <c r="O746" s="2">
        <f t="shared" si="361"/>
        <v>-2.884814852574517E-2</v>
      </c>
      <c r="P746" s="2">
        <f t="shared" si="361"/>
        <v>-6.4453678583556481E-2</v>
      </c>
      <c r="Q746" s="2">
        <f t="shared" si="361"/>
        <v>-5.8573197286154392E-2</v>
      </c>
      <c r="R746" s="2">
        <f t="shared" si="361"/>
        <v>-2.7522787975828106E-2</v>
      </c>
      <c r="S746" s="2">
        <f t="shared" si="361"/>
        <v>-1.7179859422188082E-2</v>
      </c>
      <c r="T746" s="2">
        <f t="shared" si="361"/>
        <v>-3.8388467269405702E-2</v>
      </c>
      <c r="U746" s="2">
        <f t="shared" si="361"/>
        <v>-2.8992054499562723E-4</v>
      </c>
      <c r="V746" s="2">
        <f t="shared" si="361"/>
        <v>-1.5805657080624372E-2</v>
      </c>
      <c r="W746" s="2">
        <f t="shared" si="361"/>
        <v>2.8624984195200858E-2</v>
      </c>
      <c r="X746" s="2">
        <f t="shared" si="361"/>
        <v>-3.9602691941413269E-3</v>
      </c>
      <c r="Y746" s="2">
        <f t="shared" si="361"/>
        <v>-8.2867908177219729E-2</v>
      </c>
      <c r="Z746" s="2">
        <f t="shared" si="361"/>
        <v>-1.7991448198029631E-2</v>
      </c>
      <c r="AA746" s="2">
        <f t="shared" si="361"/>
        <v>-1.8510212563514535E-2</v>
      </c>
      <c r="AB746" s="2">
        <f t="shared" si="361"/>
        <v>-1.2887285440074185E-2</v>
      </c>
      <c r="AC746" s="2">
        <f t="shared" si="361"/>
        <v>2.0764864908270966E-2</v>
      </c>
      <c r="AD746" s="2">
        <f t="shared" si="361"/>
        <v>-2.0591323037967076E-2</v>
      </c>
    </row>
    <row r="747" spans="1:30" x14ac:dyDescent="0.25">
      <c r="A747" s="8" t="s">
        <v>11</v>
      </c>
      <c r="B747" s="11" t="s">
        <v>43</v>
      </c>
      <c r="C747" s="11" t="s">
        <v>43</v>
      </c>
      <c r="D747" s="8">
        <v>1396</v>
      </c>
      <c r="E747" s="8">
        <v>10</v>
      </c>
      <c r="F747" s="2">
        <f t="shared" ref="F747:AD747" si="362">IF($E747=2,F$564+F$565*F539+F$566*F533,IF($E747=1,F$561+F$562*F539+F$563*F533,IF($E747=12,F$558+F$559*F539+F$560*F533,IF($E747=11,F$555+F$556*F539+F$557*F533,IF($E747=10,F$552+F$553*F539+F$554*F533,IF($E747=9,F$549+F$550*F539+F$551*F533,IF($E747=8,F$546+F$547*F539+F$548*F533,FALSE)))))))</f>
        <v>-1.3610480912011561E-2</v>
      </c>
      <c r="G747" s="2">
        <f t="shared" si="362"/>
        <v>-1.6395685128372143E-2</v>
      </c>
      <c r="H747" s="2">
        <f t="shared" si="362"/>
        <v>-1.0985695492257207E-2</v>
      </c>
      <c r="I747" s="2">
        <f t="shared" si="362"/>
        <v>-2.4906182411657363E-3</v>
      </c>
      <c r="J747" s="2">
        <f t="shared" si="362"/>
        <v>4.3558664450261053E-3</v>
      </c>
      <c r="K747" s="2">
        <f t="shared" si="362"/>
        <v>-2.0419523689172832E-2</v>
      </c>
      <c r="L747" s="2">
        <f t="shared" si="362"/>
        <v>-2.8397809688677736E-2</v>
      </c>
      <c r="M747" s="2">
        <f t="shared" si="362"/>
        <v>-3.9780758086163021E-2</v>
      </c>
      <c r="N747" s="2">
        <f t="shared" si="362"/>
        <v>-1.2094503179955144E-2</v>
      </c>
      <c r="O747" s="2">
        <f t="shared" si="362"/>
        <v>-4.0423458840159993E-2</v>
      </c>
      <c r="P747" s="2">
        <f t="shared" si="362"/>
        <v>-4.2092356261838756E-2</v>
      </c>
      <c r="Q747" s="2">
        <f t="shared" si="362"/>
        <v>-5.38280128702191E-2</v>
      </c>
      <c r="R747" s="2">
        <f t="shared" si="362"/>
        <v>-6.1914093386897684E-2</v>
      </c>
      <c r="S747" s="2">
        <f t="shared" si="362"/>
        <v>-3.3605549519676071E-3</v>
      </c>
      <c r="T747" s="2">
        <f t="shared" si="362"/>
        <v>2.9598902245426599E-2</v>
      </c>
      <c r="U747" s="2">
        <f t="shared" si="362"/>
        <v>-2.8097006295817559E-2</v>
      </c>
      <c r="V747" s="2">
        <f t="shared" si="362"/>
        <v>-2.1399122034082806E-2</v>
      </c>
      <c r="W747" s="2">
        <f t="shared" si="362"/>
        <v>-1.0244096187454376E-2</v>
      </c>
      <c r="X747" s="2">
        <f t="shared" si="362"/>
        <v>5.6490232692202047E-3</v>
      </c>
      <c r="Y747" s="2">
        <f t="shared" si="362"/>
        <v>3.4928987322764442E-2</v>
      </c>
      <c r="Z747" s="2">
        <f t="shared" si="362"/>
        <v>1.5314091770816267E-2</v>
      </c>
      <c r="AA747" s="2">
        <f t="shared" si="362"/>
        <v>6.7600591135041424E-3</v>
      </c>
      <c r="AB747" s="2">
        <f t="shared" si="362"/>
        <v>5.0329056107007802E-2</v>
      </c>
      <c r="AC747" s="2">
        <f t="shared" si="362"/>
        <v>-3.1086190702270818E-2</v>
      </c>
      <c r="AD747" s="2">
        <f t="shared" si="362"/>
        <v>8.6115444473579064E-3</v>
      </c>
    </row>
    <row r="748" spans="1:30" x14ac:dyDescent="0.25">
      <c r="A748" s="8" t="s">
        <v>10</v>
      </c>
      <c r="B748" s="11" t="s">
        <v>43</v>
      </c>
      <c r="C748" s="11" t="s">
        <v>43</v>
      </c>
      <c r="D748" s="8">
        <v>1396</v>
      </c>
      <c r="E748" s="8">
        <v>11</v>
      </c>
      <c r="F748" s="2">
        <f t="shared" ref="F748:AD748" si="363">IF($E748=2,F$564+F$565*F540+F$566*F534,IF($E748=1,F$561+F$562*F540+F$563*F534,IF($E748=12,F$558+F$559*F540+F$560*F534,IF($E748=11,F$555+F$556*F540+F$557*F534,IF($E748=10,F$552+F$553*F540+F$554*F534,IF($E748=9,F$549+F$550*F540+F$551*F534,IF($E748=8,F$546+F$547*F540+F$548*F534,FALSE)))))))</f>
        <v>-3.2430387714007997E-2</v>
      </c>
      <c r="G748" s="2">
        <f t="shared" si="363"/>
        <v>-5.4875998982083412E-3</v>
      </c>
      <c r="H748" s="2">
        <f t="shared" si="363"/>
        <v>-1.2658096083093637E-2</v>
      </c>
      <c r="I748" s="2">
        <f t="shared" si="363"/>
        <v>-9.5606368601140919E-3</v>
      </c>
      <c r="J748" s="2">
        <f t="shared" si="363"/>
        <v>-1.5462591159500631E-2</v>
      </c>
      <c r="K748" s="2">
        <f t="shared" si="363"/>
        <v>-3.8460633934500922E-2</v>
      </c>
      <c r="L748" s="2">
        <f t="shared" si="363"/>
        <v>-8.2743620900118352E-3</v>
      </c>
      <c r="M748" s="2">
        <f t="shared" si="363"/>
        <v>-1.577510654194109E-2</v>
      </c>
      <c r="N748" s="2">
        <f t="shared" si="363"/>
        <v>-1.258599393645002E-2</v>
      </c>
      <c r="O748" s="2">
        <f t="shared" si="363"/>
        <v>-2.062373084343436E-2</v>
      </c>
      <c r="P748" s="2">
        <f t="shared" si="363"/>
        <v>-5.431517364895536E-3</v>
      </c>
      <c r="Q748" s="2">
        <f t="shared" si="363"/>
        <v>-1.0788682370226855E-2</v>
      </c>
      <c r="R748" s="2">
        <f t="shared" si="363"/>
        <v>-8.3401566179664311E-3</v>
      </c>
      <c r="S748" s="2">
        <f t="shared" si="363"/>
        <v>-7.348583058674832E-3</v>
      </c>
      <c r="T748" s="2">
        <f t="shared" si="363"/>
        <v>-1.5262166316582958E-2</v>
      </c>
      <c r="U748" s="2">
        <f t="shared" si="363"/>
        <v>-1.6184318133997691E-2</v>
      </c>
      <c r="V748" s="2">
        <f t="shared" si="363"/>
        <v>2.0559728890427106E-2</v>
      </c>
      <c r="W748" s="2">
        <f t="shared" si="363"/>
        <v>3.0591917476888164E-4</v>
      </c>
      <c r="X748" s="2">
        <f t="shared" si="363"/>
        <v>-2.1959422127165049E-2</v>
      </c>
      <c r="Y748" s="2">
        <f t="shared" si="363"/>
        <v>1.9604248700360157E-4</v>
      </c>
      <c r="Z748" s="2">
        <f t="shared" si="363"/>
        <v>-1.1866136635605637E-2</v>
      </c>
      <c r="AA748" s="2">
        <f t="shared" si="363"/>
        <v>1.0521602838827351E-2</v>
      </c>
      <c r="AB748" s="2">
        <f t="shared" si="363"/>
        <v>-5.0258139819191576E-3</v>
      </c>
      <c r="AC748" s="2">
        <f t="shared" si="363"/>
        <v>-2.5078963466822462E-2</v>
      </c>
      <c r="AD748" s="2">
        <f t="shared" si="363"/>
        <v>-1.1942719848196819E-2</v>
      </c>
    </row>
    <row r="749" spans="1:30" x14ac:dyDescent="0.25">
      <c r="A749" s="8" t="s">
        <v>9</v>
      </c>
      <c r="B749" s="11" t="s">
        <v>43</v>
      </c>
      <c r="C749" s="11" t="s">
        <v>43</v>
      </c>
      <c r="D749" s="8">
        <v>1396</v>
      </c>
      <c r="E749" s="8">
        <v>12</v>
      </c>
      <c r="F749" s="2">
        <f t="shared" ref="F749:AD749" si="364">IF($E749=2,F$564+F$565*F541+F$566*F535,IF($E749=1,F$561+F$562*F541+F$563*F535,IF($E749=12,F$558+F$559*F541+F$560*F535,IF($E749=11,F$555+F$556*F541+F$557*F535,IF($E749=10,F$552+F$553*F541+F$554*F535,IF($E749=9,F$549+F$550*F541+F$551*F535,IF($E749=8,F$546+F$547*F541+F$548*F535,FALSE)))))))</f>
        <v>-1.0156191375954141E-2</v>
      </c>
      <c r="G749" s="2">
        <f t="shared" si="364"/>
        <v>-1.0544257182806386E-2</v>
      </c>
      <c r="H749" s="2">
        <f t="shared" si="364"/>
        <v>-1.6637247300602554E-2</v>
      </c>
      <c r="I749" s="2">
        <f t="shared" si="364"/>
        <v>-1.4211147548136491E-2</v>
      </c>
      <c r="J749" s="2">
        <f t="shared" si="364"/>
        <v>-6.9590023419248258E-3</v>
      </c>
      <c r="K749" s="2">
        <f t="shared" si="364"/>
        <v>-8.0651482671986428E-3</v>
      </c>
      <c r="L749" s="2">
        <f t="shared" si="364"/>
        <v>-1.4215869622591427E-2</v>
      </c>
      <c r="M749" s="2">
        <f t="shared" si="364"/>
        <v>6.3203801663464128E-3</v>
      </c>
      <c r="N749" s="2">
        <f t="shared" si="364"/>
        <v>-1.3106083929903305E-2</v>
      </c>
      <c r="O749" s="2">
        <f t="shared" si="364"/>
        <v>-6.2103821267230006E-2</v>
      </c>
      <c r="P749" s="2">
        <f t="shared" si="364"/>
        <v>-3.1504949732301314E-2</v>
      </c>
      <c r="Q749" s="2">
        <f t="shared" si="364"/>
        <v>-8.0661766889320152E-3</v>
      </c>
      <c r="R749" s="2">
        <f t="shared" si="364"/>
        <v>-4.7362097049081252E-2</v>
      </c>
      <c r="S749" s="2">
        <f t="shared" si="364"/>
        <v>-1.3841408807144264E-2</v>
      </c>
      <c r="T749" s="2">
        <f t="shared" si="364"/>
        <v>-1.0039306525394798E-2</v>
      </c>
      <c r="U749" s="2">
        <f t="shared" si="364"/>
        <v>-8.0841745792129049E-2</v>
      </c>
      <c r="V749" s="2">
        <f t="shared" si="364"/>
        <v>-2.1331057106082404E-3</v>
      </c>
      <c r="W749" s="2">
        <f t="shared" si="364"/>
        <v>-1.1171990612918835E-2</v>
      </c>
      <c r="X749" s="2">
        <f t="shared" si="364"/>
        <v>-1.4676454145044954E-2</v>
      </c>
      <c r="Y749" s="2">
        <f t="shared" si="364"/>
        <v>-6.3689410557161083E-3</v>
      </c>
      <c r="Z749" s="2">
        <f t="shared" si="364"/>
        <v>7.5433903528604749E-3</v>
      </c>
      <c r="AA749" s="2">
        <f t="shared" si="364"/>
        <v>-4.5716834497840997E-3</v>
      </c>
      <c r="AB749" s="2">
        <f t="shared" si="364"/>
        <v>2.4837573354873882E-2</v>
      </c>
      <c r="AC749" s="2">
        <f t="shared" si="364"/>
        <v>-5.0874104113356321E-2</v>
      </c>
      <c r="AD749" s="2">
        <f t="shared" si="364"/>
        <v>6.7478540679684436E-3</v>
      </c>
    </row>
    <row r="750" spans="1:30" x14ac:dyDescent="0.25">
      <c r="A750" s="8" t="s">
        <v>8</v>
      </c>
      <c r="B750" s="11" t="s">
        <v>43</v>
      </c>
      <c r="C750" s="11" t="s">
        <v>43</v>
      </c>
      <c r="D750" s="8">
        <v>1397</v>
      </c>
      <c r="E750" s="8">
        <v>1</v>
      </c>
      <c r="F750" s="2">
        <f t="shared" ref="F750:AD750" si="365">IF($E750=2,F$564+F$565*F542+F$566*F536,IF($E750=1,F$561+F$562*F542+F$563*F536,IF($E750=12,F$558+F$559*F542+F$560*F536,IF($E750=11,F$555+F$556*F542+F$557*F536,IF($E750=10,F$552+F$553*F542+F$554*F536,IF($E750=9,F$549+F$550*F542+F$551*F536,IF($E750=8,F$546+F$547*F542+F$548*F536,FALSE)))))))</f>
        <v>5.9318587051624648E-3</v>
      </c>
      <c r="G750" s="2">
        <f t="shared" si="365"/>
        <v>2.1314154108510813E-2</v>
      </c>
      <c r="H750" s="2">
        <f t="shared" si="365"/>
        <v>1.5811069515675111E-2</v>
      </c>
      <c r="I750" s="2">
        <f t="shared" si="365"/>
        <v>1.0832183573819529E-2</v>
      </c>
      <c r="J750" s="2">
        <f t="shared" si="365"/>
        <v>2.7115299511406721E-2</v>
      </c>
      <c r="K750" s="2">
        <f t="shared" si="365"/>
        <v>1.876671594388379E-2</v>
      </c>
      <c r="L750" s="2">
        <f t="shared" si="365"/>
        <v>7.5613649089649069E-3</v>
      </c>
      <c r="M750" s="2">
        <f t="shared" si="365"/>
        <v>6.9868660381587015E-3</v>
      </c>
      <c r="N750" s="2">
        <f t="shared" si="365"/>
        <v>2.6776483839692201E-2</v>
      </c>
      <c r="O750" s="2">
        <f t="shared" si="365"/>
        <v>3.7086148521928361E-3</v>
      </c>
      <c r="P750" s="2">
        <f t="shared" si="365"/>
        <v>1.9535443888737077E-2</v>
      </c>
      <c r="Q750" s="2">
        <f t="shared" si="365"/>
        <v>3.1755216021276872E-2</v>
      </c>
      <c r="R750" s="2">
        <f t="shared" si="365"/>
        <v>2.3227083965653289E-3</v>
      </c>
      <c r="S750" s="2">
        <f t="shared" si="365"/>
        <v>3.3560042524889838E-2</v>
      </c>
      <c r="T750" s="2">
        <f t="shared" si="365"/>
        <v>3.5688975863104086E-2</v>
      </c>
      <c r="U750" s="2">
        <f t="shared" si="365"/>
        <v>7.315888354698416E-2</v>
      </c>
      <c r="V750" s="2">
        <f t="shared" si="365"/>
        <v>1.7645524196957599E-3</v>
      </c>
      <c r="W750" s="2">
        <f t="shared" si="365"/>
        <v>3.1917840959161795E-2</v>
      </c>
      <c r="X750" s="2">
        <f t="shared" si="365"/>
        <v>1.9254679603565313E-2</v>
      </c>
      <c r="Y750" s="2">
        <f t="shared" si="365"/>
        <v>4.5012905511478116E-2</v>
      </c>
      <c r="Z750" s="2">
        <f t="shared" si="365"/>
        <v>1.8102304467661458E-2</v>
      </c>
      <c r="AA750" s="2">
        <f t="shared" si="365"/>
        <v>-3.9100692927936179E-3</v>
      </c>
      <c r="AB750" s="2">
        <f t="shared" si="365"/>
        <v>2.850429473197923E-2</v>
      </c>
      <c r="AC750" s="2">
        <f t="shared" si="365"/>
        <v>4.7894036121635786E-2</v>
      </c>
      <c r="AD750" s="2">
        <f t="shared" si="365"/>
        <v>-2.6969105164351637E-2</v>
      </c>
    </row>
    <row r="751" spans="1:30" x14ac:dyDescent="0.25">
      <c r="A751" s="8" t="s">
        <v>7</v>
      </c>
      <c r="B751" s="11" t="s">
        <v>43</v>
      </c>
      <c r="C751" s="11" t="s">
        <v>43</v>
      </c>
      <c r="D751" s="8">
        <v>1397</v>
      </c>
      <c r="E751" s="8">
        <v>2</v>
      </c>
      <c r="F751" s="2">
        <f t="shared" ref="F751:AD751" si="366">IF($E751=2,F$564+F$565*F543+F$566*F537,IF($E751=1,F$561+F$562*F543+F$563*F537,IF($E751=12,F$558+F$559*F543+F$560*F537,IF($E751=11,F$555+F$556*F543+F$557*F537,IF($E751=10,F$552+F$553*F543+F$554*F537,IF($E751=9,F$549+F$550*F543+F$551*F537,IF($E751=8,F$546+F$547*F543+F$548*F537,FALSE)))))))</f>
        <v>-6.8101384603803782E-3</v>
      </c>
      <c r="G751" s="2">
        <f t="shared" si="366"/>
        <v>-1.5176954479340402E-2</v>
      </c>
      <c r="H751" s="2">
        <f t="shared" si="366"/>
        <v>-2.0337828832970341E-2</v>
      </c>
      <c r="I751" s="2">
        <f t="shared" si="366"/>
        <v>-2.3577497236179513E-3</v>
      </c>
      <c r="J751" s="2">
        <f t="shared" si="366"/>
        <v>-1.915266814144367E-2</v>
      </c>
      <c r="K751" s="2">
        <f t="shared" si="366"/>
        <v>-1.7732291529557746E-2</v>
      </c>
      <c r="L751" s="2">
        <f t="shared" si="366"/>
        <v>-1.9978742140990616E-2</v>
      </c>
      <c r="M751" s="2">
        <f t="shared" si="366"/>
        <v>-2.8848926313506856E-2</v>
      </c>
      <c r="N751" s="2">
        <f t="shared" si="366"/>
        <v>-1.7080277589649282E-2</v>
      </c>
      <c r="O751" s="2">
        <f t="shared" si="366"/>
        <v>-1.3269139736018495E-2</v>
      </c>
      <c r="P751" s="2">
        <f t="shared" si="366"/>
        <v>-1.228490025431651E-2</v>
      </c>
      <c r="Q751" s="2">
        <f t="shared" si="366"/>
        <v>-3.1628401126305064E-2</v>
      </c>
      <c r="R751" s="2">
        <f t="shared" si="366"/>
        <v>-3.0241539265714094E-2</v>
      </c>
      <c r="S751" s="2">
        <f t="shared" si="366"/>
        <v>-4.3148186966293529E-2</v>
      </c>
      <c r="T751" s="2">
        <f t="shared" si="366"/>
        <v>-7.0525362487342622E-3</v>
      </c>
      <c r="U751" s="2">
        <f t="shared" si="366"/>
        <v>2.2238653127187827E-2</v>
      </c>
      <c r="V751" s="2">
        <f t="shared" si="366"/>
        <v>-1.9290533209294727E-4</v>
      </c>
      <c r="W751" s="2">
        <f t="shared" si="366"/>
        <v>-3.0910904625055465E-2</v>
      </c>
      <c r="X751" s="2">
        <f t="shared" si="366"/>
        <v>3.4678024955628863E-2</v>
      </c>
      <c r="Y751" s="2">
        <f t="shared" si="366"/>
        <v>-1.3932830346708044E-2</v>
      </c>
      <c r="Z751" s="2">
        <f t="shared" si="366"/>
        <v>-3.9784190500563739E-4</v>
      </c>
      <c r="AA751" s="2">
        <f t="shared" si="366"/>
        <v>1.1927065968941197E-2</v>
      </c>
      <c r="AB751" s="2">
        <f t="shared" si="366"/>
        <v>4.588272903002423E-2</v>
      </c>
      <c r="AC751" s="2">
        <f t="shared" si="366"/>
        <v>-1.2677603801535408E-2</v>
      </c>
      <c r="AD751" s="2">
        <f t="shared" si="366"/>
        <v>-2.4126442969405183E-2</v>
      </c>
    </row>
  </sheetData>
  <conditionalFormatting sqref="F13:AD1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EC4C6-91AA-43AD-B373-877C3252DF45}">
  <dimension ref="A1:U240"/>
  <sheetViews>
    <sheetView tabSelected="1" workbookViewId="0">
      <selection activeCell="G6" sqref="G6"/>
    </sheetView>
  </sheetViews>
  <sheetFormatPr defaultRowHeight="15" x14ac:dyDescent="0.25"/>
  <sheetData>
    <row r="1" spans="1:21" x14ac:dyDescent="0.25">
      <c r="A1" s="1" t="s">
        <v>43</v>
      </c>
      <c r="B1" s="1" t="s">
        <v>43</v>
      </c>
      <c r="C1" s="1" t="s">
        <v>43</v>
      </c>
      <c r="D1" s="3">
        <f>SUM(D7:D192)/186*12</f>
        <v>666.83870967741939</v>
      </c>
      <c r="E1" s="3">
        <f t="shared" ref="E1:U1" si="0">SUM(E7:E192)/186*12</f>
        <v>898</v>
      </c>
      <c r="F1" s="3">
        <f t="shared" si="0"/>
        <v>1295.632258064516</v>
      </c>
      <c r="G1" s="3">
        <f t="shared" si="0"/>
        <v>416.25806451612902</v>
      </c>
      <c r="H1" s="3">
        <f t="shared" si="0"/>
        <v>329.87096774193549</v>
      </c>
      <c r="I1" s="3">
        <f t="shared" si="0"/>
        <v>220.66451612903236</v>
      </c>
      <c r="J1" s="3">
        <f t="shared" si="0"/>
        <v>407.87096774193549</v>
      </c>
      <c r="K1" s="3">
        <f t="shared" si="0"/>
        <v>275.09677419354841</v>
      </c>
      <c r="L1" s="3">
        <f t="shared" si="0"/>
        <v>184.03225806451613</v>
      </c>
      <c r="M1" s="3">
        <f t="shared" si="0"/>
        <v>421.29032258064518</v>
      </c>
      <c r="N1" s="3">
        <f t="shared" si="0"/>
        <v>231.61290322580646</v>
      </c>
      <c r="O1" s="3">
        <f t="shared" si="0"/>
        <v>137.81290322580645</v>
      </c>
      <c r="P1" s="3">
        <f t="shared" si="0"/>
        <v>435.0322580645161</v>
      </c>
      <c r="Q1" s="3">
        <f t="shared" si="0"/>
        <v>197.61290322580646</v>
      </c>
      <c r="R1" s="3">
        <f t="shared" si="0"/>
        <v>98.354838709677409</v>
      </c>
      <c r="S1" s="3">
        <f t="shared" si="0"/>
        <v>372.32258064516128</v>
      </c>
      <c r="T1" s="3">
        <f t="shared" si="0"/>
        <v>136</v>
      </c>
      <c r="U1" s="3">
        <f t="shared" si="0"/>
        <v>92.806451612903217</v>
      </c>
    </row>
    <row r="2" spans="1:21" x14ac:dyDescent="0.25">
      <c r="A2" s="1" t="s">
        <v>43</v>
      </c>
      <c r="B2" s="1" t="s">
        <v>43</v>
      </c>
      <c r="C2" t="s">
        <v>57</v>
      </c>
      <c r="D2" s="2">
        <f>CORREL(D7:D240,F7:F240)</f>
        <v>0.42877460280636398</v>
      </c>
      <c r="E2" s="2">
        <f>CORREL(E7:E240,F7:F240)</f>
        <v>0.61450815319780472</v>
      </c>
      <c r="F2" s="4" t="s">
        <v>43</v>
      </c>
      <c r="G2" s="2">
        <f>CORREL(G7:G240,I7:I240)</f>
        <v>0.54142725356865773</v>
      </c>
      <c r="H2" s="2">
        <f>CORREL(H7:H240,I7:I240)</f>
        <v>0.5386647848086108</v>
      </c>
      <c r="I2" s="4" t="s">
        <v>43</v>
      </c>
      <c r="J2" s="2">
        <f>CORREL(J7:J240,L7:L240)</f>
        <v>0.51118032811378578</v>
      </c>
      <c r="K2" s="2">
        <f>CORREL(K7:K240,L7:L240)</f>
        <v>0.53625873353892684</v>
      </c>
      <c r="L2" s="4" t="s">
        <v>43</v>
      </c>
      <c r="M2" s="2">
        <f>CORREL(M7:M240,O7:O240)</f>
        <v>0.44632353459836271</v>
      </c>
      <c r="N2" s="2">
        <f>CORREL(N7:N240,O7:O240)</f>
        <v>0.41935994988886788</v>
      </c>
      <c r="O2" s="4" t="s">
        <v>43</v>
      </c>
      <c r="P2" s="2">
        <f>CORREL(P7:P240,R7:R240)</f>
        <v>0.49549602204961779</v>
      </c>
      <c r="Q2" s="2">
        <f>CORREL(Q7:Q240,R7:R240)</f>
        <v>0.47617012238044543</v>
      </c>
      <c r="R2" s="4" t="s">
        <v>43</v>
      </c>
      <c r="S2" s="2">
        <f>CORREL(S7:S240,U7:U240)</f>
        <v>0.60802708721807608</v>
      </c>
      <c r="T2" s="2">
        <f>CORREL(T7:T240,U7:U240)</f>
        <v>0.56407776884348426</v>
      </c>
      <c r="U2" s="4" t="s">
        <v>43</v>
      </c>
    </row>
    <row r="3" spans="1:21" x14ac:dyDescent="0.25">
      <c r="A3" s="1" t="s">
        <v>43</v>
      </c>
      <c r="B3" s="1" t="s">
        <v>43</v>
      </c>
      <c r="C3" s="1" t="s">
        <v>43</v>
      </c>
      <c r="D3" t="s">
        <v>342</v>
      </c>
      <c r="E3" t="s">
        <v>343</v>
      </c>
      <c r="F3" t="s">
        <v>344</v>
      </c>
      <c r="G3" t="s">
        <v>342</v>
      </c>
      <c r="H3" t="s">
        <v>343</v>
      </c>
      <c r="I3" t="s">
        <v>344</v>
      </c>
      <c r="J3" t="s">
        <v>342</v>
      </c>
      <c r="K3" t="s">
        <v>343</v>
      </c>
      <c r="L3" t="s">
        <v>344</v>
      </c>
      <c r="M3" t="s">
        <v>342</v>
      </c>
      <c r="N3" t="s">
        <v>343</v>
      </c>
      <c r="O3" t="s">
        <v>344</v>
      </c>
      <c r="P3" t="s">
        <v>342</v>
      </c>
      <c r="Q3" t="s">
        <v>343</v>
      </c>
      <c r="R3" t="s">
        <v>344</v>
      </c>
      <c r="S3" t="s">
        <v>342</v>
      </c>
      <c r="T3" t="s">
        <v>343</v>
      </c>
      <c r="U3" t="s">
        <v>344</v>
      </c>
    </row>
    <row r="4" spans="1:21" x14ac:dyDescent="0.25">
      <c r="A4" s="1" t="s">
        <v>43</v>
      </c>
      <c r="B4" s="1" t="s">
        <v>43</v>
      </c>
      <c r="C4" s="1" t="s">
        <v>338</v>
      </c>
      <c r="D4" s="8" t="s">
        <v>59</v>
      </c>
      <c r="E4" s="8" t="s">
        <v>59</v>
      </c>
      <c r="F4" s="8" t="s">
        <v>59</v>
      </c>
      <c r="G4" t="s">
        <v>77</v>
      </c>
      <c r="H4" t="s">
        <v>77</v>
      </c>
      <c r="I4" t="s">
        <v>77</v>
      </c>
      <c r="J4" s="8" t="s">
        <v>341</v>
      </c>
      <c r="K4" s="8" t="s">
        <v>341</v>
      </c>
      <c r="L4" s="8" t="s">
        <v>80</v>
      </c>
      <c r="M4" t="s">
        <v>340</v>
      </c>
      <c r="N4" t="s">
        <v>340</v>
      </c>
      <c r="O4" t="s">
        <v>340</v>
      </c>
      <c r="P4" s="8" t="s">
        <v>339</v>
      </c>
      <c r="Q4" s="8" t="s">
        <v>339</v>
      </c>
      <c r="R4" s="8" t="s">
        <v>94</v>
      </c>
      <c r="S4" t="s">
        <v>97</v>
      </c>
      <c r="T4" t="s">
        <v>97</v>
      </c>
      <c r="U4" t="s">
        <v>97</v>
      </c>
    </row>
    <row r="5" spans="1:21" x14ac:dyDescent="0.25">
      <c r="A5" t="s">
        <v>98</v>
      </c>
      <c r="B5" t="s">
        <v>99</v>
      </c>
      <c r="C5" t="s">
        <v>100</v>
      </c>
      <c r="D5">
        <v>32.46</v>
      </c>
      <c r="E5">
        <v>32.46</v>
      </c>
      <c r="F5" s="8">
        <v>32.458611111111111</v>
      </c>
      <c r="G5">
        <v>32.729999999999997</v>
      </c>
      <c r="H5">
        <v>32.732999999999997</v>
      </c>
      <c r="I5" s="8">
        <v>32.730000000000004</v>
      </c>
      <c r="J5">
        <v>32.374000000000002</v>
      </c>
      <c r="K5">
        <v>32.375999999999998</v>
      </c>
      <c r="L5" s="8">
        <v>32.373055555555553</v>
      </c>
      <c r="M5">
        <v>32.5</v>
      </c>
      <c r="N5">
        <v>32.503</v>
      </c>
      <c r="O5" s="8">
        <v>32.502222222222223</v>
      </c>
      <c r="P5">
        <v>32.505000000000003</v>
      </c>
      <c r="Q5">
        <v>32.512999999999998</v>
      </c>
      <c r="R5" s="8">
        <v>32.50611111111111</v>
      </c>
      <c r="S5">
        <v>32.412999999999997</v>
      </c>
      <c r="T5">
        <v>32.421999999999997</v>
      </c>
      <c r="U5" s="8">
        <v>32.419444444444444</v>
      </c>
    </row>
    <row r="6" spans="1:21" x14ac:dyDescent="0.25">
      <c r="A6" t="s">
        <v>101</v>
      </c>
      <c r="B6" t="s">
        <v>102</v>
      </c>
      <c r="C6" t="s">
        <v>103</v>
      </c>
      <c r="D6">
        <v>50.122999999999998</v>
      </c>
      <c r="E6">
        <v>50.122999999999998</v>
      </c>
      <c r="F6" s="8">
        <v>50.123055555555553</v>
      </c>
      <c r="G6">
        <v>50.744</v>
      </c>
      <c r="H6">
        <v>50.735999999999997</v>
      </c>
      <c r="I6" s="8">
        <v>50.746944444444445</v>
      </c>
      <c r="J6">
        <v>51.231999999999999</v>
      </c>
      <c r="K6">
        <v>51.228999999999999</v>
      </c>
      <c r="L6" s="8">
        <v>51.230555555555554</v>
      </c>
      <c r="M6">
        <v>51.500999999999998</v>
      </c>
      <c r="N6">
        <v>51.499000000000002</v>
      </c>
      <c r="O6" s="8">
        <v>51.498333333333335</v>
      </c>
      <c r="P6">
        <v>51.94</v>
      </c>
      <c r="Q6">
        <v>51.936999999999998</v>
      </c>
      <c r="R6" s="8">
        <v>51.94</v>
      </c>
      <c r="S6">
        <v>52.640999999999998</v>
      </c>
      <c r="T6">
        <v>52.649000000000001</v>
      </c>
      <c r="U6" s="8">
        <v>52.646944444444443</v>
      </c>
    </row>
    <row r="7" spans="1:21" x14ac:dyDescent="0.25">
      <c r="A7" t="s">
        <v>104</v>
      </c>
      <c r="B7">
        <v>1</v>
      </c>
      <c r="C7">
        <v>2003</v>
      </c>
      <c r="D7">
        <v>124</v>
      </c>
      <c r="E7">
        <v>238</v>
      </c>
      <c r="F7">
        <v>87</v>
      </c>
      <c r="G7">
        <v>55</v>
      </c>
      <c r="H7">
        <v>49</v>
      </c>
      <c r="I7">
        <v>8</v>
      </c>
      <c r="J7">
        <v>86</v>
      </c>
      <c r="K7">
        <v>33</v>
      </c>
      <c r="L7">
        <v>3</v>
      </c>
      <c r="M7">
        <v>121</v>
      </c>
      <c r="N7">
        <v>63</v>
      </c>
      <c r="O7">
        <v>4</v>
      </c>
      <c r="P7">
        <v>82</v>
      </c>
      <c r="Q7">
        <v>42</v>
      </c>
      <c r="R7">
        <v>5.5</v>
      </c>
      <c r="S7">
        <v>52</v>
      </c>
      <c r="T7">
        <v>26</v>
      </c>
      <c r="U7">
        <v>7</v>
      </c>
    </row>
    <row r="8" spans="1:21" x14ac:dyDescent="0.25">
      <c r="A8" t="s">
        <v>105</v>
      </c>
      <c r="B8">
        <v>2</v>
      </c>
      <c r="C8">
        <v>2003</v>
      </c>
      <c r="D8">
        <v>150</v>
      </c>
      <c r="E8">
        <v>214</v>
      </c>
      <c r="F8">
        <v>336</v>
      </c>
      <c r="G8">
        <v>61</v>
      </c>
      <c r="H8">
        <v>21</v>
      </c>
      <c r="I8">
        <v>36.700000000000003</v>
      </c>
      <c r="J8">
        <v>22</v>
      </c>
      <c r="K8">
        <v>15</v>
      </c>
      <c r="L8">
        <v>59</v>
      </c>
      <c r="M8">
        <v>26</v>
      </c>
      <c r="N8">
        <v>13</v>
      </c>
      <c r="O8">
        <v>44</v>
      </c>
      <c r="P8">
        <v>29</v>
      </c>
      <c r="Q8">
        <v>9</v>
      </c>
      <c r="R8">
        <v>22</v>
      </c>
      <c r="S8">
        <v>21</v>
      </c>
      <c r="T8">
        <v>6</v>
      </c>
      <c r="U8">
        <v>13.5</v>
      </c>
    </row>
    <row r="9" spans="1:21" x14ac:dyDescent="0.25">
      <c r="A9" t="s">
        <v>106</v>
      </c>
      <c r="B9">
        <v>3</v>
      </c>
      <c r="C9">
        <v>2003</v>
      </c>
      <c r="D9">
        <v>167</v>
      </c>
      <c r="E9">
        <v>201</v>
      </c>
      <c r="F9">
        <v>222</v>
      </c>
      <c r="G9">
        <v>68</v>
      </c>
      <c r="H9">
        <v>79</v>
      </c>
      <c r="I9">
        <v>32.1</v>
      </c>
      <c r="J9">
        <v>75</v>
      </c>
      <c r="K9">
        <v>64</v>
      </c>
      <c r="L9">
        <v>9</v>
      </c>
      <c r="M9">
        <v>60</v>
      </c>
      <c r="N9">
        <v>43</v>
      </c>
      <c r="O9">
        <v>6.5</v>
      </c>
      <c r="P9">
        <v>55</v>
      </c>
      <c r="Q9">
        <v>35</v>
      </c>
      <c r="R9">
        <v>5</v>
      </c>
      <c r="S9">
        <v>73</v>
      </c>
      <c r="T9">
        <v>33</v>
      </c>
      <c r="U9">
        <v>4</v>
      </c>
    </row>
    <row r="10" spans="1:21" x14ac:dyDescent="0.25">
      <c r="A10" t="s">
        <v>107</v>
      </c>
      <c r="B10">
        <v>4</v>
      </c>
      <c r="C10">
        <v>2003</v>
      </c>
      <c r="D10">
        <v>117</v>
      </c>
      <c r="E10">
        <v>91</v>
      </c>
      <c r="F10">
        <v>284.5</v>
      </c>
      <c r="G10">
        <v>193</v>
      </c>
      <c r="H10">
        <v>127</v>
      </c>
      <c r="I10">
        <v>58.900000000000013</v>
      </c>
      <c r="J10">
        <v>128</v>
      </c>
      <c r="K10">
        <v>86</v>
      </c>
      <c r="L10">
        <v>34</v>
      </c>
      <c r="M10">
        <v>124</v>
      </c>
      <c r="N10">
        <v>67</v>
      </c>
      <c r="O10">
        <v>28.5</v>
      </c>
      <c r="P10">
        <v>87</v>
      </c>
      <c r="Q10">
        <v>46</v>
      </c>
      <c r="R10">
        <v>25.5</v>
      </c>
      <c r="S10">
        <v>76</v>
      </c>
      <c r="T10">
        <v>38</v>
      </c>
      <c r="U10">
        <v>7</v>
      </c>
    </row>
    <row r="11" spans="1:21" x14ac:dyDescent="0.25">
      <c r="A11" t="s">
        <v>108</v>
      </c>
      <c r="B11">
        <v>5</v>
      </c>
      <c r="C11">
        <v>2003</v>
      </c>
      <c r="D11">
        <v>17</v>
      </c>
      <c r="E11">
        <v>7</v>
      </c>
      <c r="F11">
        <v>138</v>
      </c>
      <c r="G11">
        <v>5</v>
      </c>
      <c r="H11">
        <v>3</v>
      </c>
      <c r="I11">
        <v>21.9</v>
      </c>
      <c r="J11">
        <v>4</v>
      </c>
      <c r="K11">
        <v>3</v>
      </c>
      <c r="L11">
        <v>14.5</v>
      </c>
      <c r="M11">
        <v>7</v>
      </c>
      <c r="N11">
        <v>2</v>
      </c>
      <c r="O11">
        <v>15.5</v>
      </c>
      <c r="P11">
        <v>2</v>
      </c>
      <c r="Q11">
        <v>1</v>
      </c>
      <c r="R11">
        <v>7</v>
      </c>
      <c r="S11">
        <v>8</v>
      </c>
      <c r="T11">
        <v>3</v>
      </c>
      <c r="U11">
        <v>12</v>
      </c>
    </row>
    <row r="12" spans="1:21" x14ac:dyDescent="0.25">
      <c r="A12" t="s">
        <v>109</v>
      </c>
      <c r="B12">
        <v>6</v>
      </c>
      <c r="C12">
        <v>2003</v>
      </c>
      <c r="D12">
        <v>1</v>
      </c>
      <c r="E12">
        <v>7</v>
      </c>
      <c r="F12">
        <v>0</v>
      </c>
      <c r="G12">
        <v>27</v>
      </c>
      <c r="H12">
        <v>19</v>
      </c>
      <c r="I12">
        <v>1.2</v>
      </c>
      <c r="J12">
        <v>10</v>
      </c>
      <c r="K12">
        <v>20</v>
      </c>
      <c r="L12">
        <v>0</v>
      </c>
      <c r="M12">
        <v>10</v>
      </c>
      <c r="N12">
        <v>19</v>
      </c>
      <c r="O12">
        <v>0</v>
      </c>
      <c r="P12">
        <v>18</v>
      </c>
      <c r="Q12">
        <v>20</v>
      </c>
      <c r="R12">
        <v>0.5</v>
      </c>
      <c r="S12">
        <v>6</v>
      </c>
      <c r="T12">
        <v>7</v>
      </c>
      <c r="U12">
        <v>2</v>
      </c>
    </row>
    <row r="13" spans="1:21" x14ac:dyDescent="0.25">
      <c r="A13" t="s">
        <v>110</v>
      </c>
      <c r="B13">
        <v>7</v>
      </c>
      <c r="C13">
        <v>2003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1</v>
      </c>
      <c r="R13">
        <v>0</v>
      </c>
      <c r="S13">
        <v>0</v>
      </c>
      <c r="T13">
        <v>1</v>
      </c>
      <c r="U13">
        <v>0</v>
      </c>
    </row>
    <row r="14" spans="1:21" x14ac:dyDescent="0.25">
      <c r="A14" t="s">
        <v>111</v>
      </c>
      <c r="B14">
        <v>8</v>
      </c>
      <c r="C14">
        <v>2003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</row>
    <row r="15" spans="1:21" x14ac:dyDescent="0.25">
      <c r="A15" t="s">
        <v>112</v>
      </c>
      <c r="B15">
        <v>9</v>
      </c>
      <c r="C15">
        <v>2003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</row>
    <row r="16" spans="1:21" x14ac:dyDescent="0.25">
      <c r="A16" t="s">
        <v>113</v>
      </c>
      <c r="B16">
        <v>10</v>
      </c>
      <c r="C16">
        <v>2003</v>
      </c>
      <c r="D16">
        <v>72</v>
      </c>
      <c r="E16">
        <v>64</v>
      </c>
      <c r="F16">
        <v>1</v>
      </c>
      <c r="G16">
        <v>50</v>
      </c>
      <c r="H16">
        <v>60</v>
      </c>
      <c r="I16">
        <v>0</v>
      </c>
      <c r="J16">
        <v>40</v>
      </c>
      <c r="K16">
        <v>40</v>
      </c>
      <c r="L16">
        <v>0</v>
      </c>
      <c r="M16">
        <v>50</v>
      </c>
      <c r="N16">
        <v>47</v>
      </c>
      <c r="O16">
        <v>0</v>
      </c>
      <c r="P16">
        <v>22</v>
      </c>
      <c r="Q16">
        <v>33</v>
      </c>
      <c r="R16">
        <v>0</v>
      </c>
      <c r="S16">
        <v>6</v>
      </c>
      <c r="T16">
        <v>4</v>
      </c>
      <c r="U16">
        <v>0</v>
      </c>
    </row>
    <row r="17" spans="1:21" x14ac:dyDescent="0.25">
      <c r="A17" t="s">
        <v>114</v>
      </c>
      <c r="B17">
        <v>11</v>
      </c>
      <c r="C17">
        <v>2003</v>
      </c>
      <c r="D17">
        <v>30</v>
      </c>
      <c r="E17">
        <v>36</v>
      </c>
      <c r="F17">
        <v>40.5</v>
      </c>
      <c r="G17">
        <v>26</v>
      </c>
      <c r="H17">
        <v>28</v>
      </c>
      <c r="I17">
        <v>3.4</v>
      </c>
      <c r="J17">
        <v>28</v>
      </c>
      <c r="K17">
        <v>18</v>
      </c>
      <c r="L17">
        <v>0</v>
      </c>
      <c r="M17">
        <v>12</v>
      </c>
      <c r="N17">
        <v>10</v>
      </c>
      <c r="O17">
        <v>0</v>
      </c>
      <c r="P17">
        <v>18</v>
      </c>
      <c r="Q17">
        <v>12</v>
      </c>
      <c r="R17">
        <v>0</v>
      </c>
      <c r="S17">
        <v>19</v>
      </c>
      <c r="T17">
        <v>9</v>
      </c>
      <c r="U17">
        <v>0</v>
      </c>
    </row>
    <row r="18" spans="1:21" x14ac:dyDescent="0.25">
      <c r="A18" t="s">
        <v>115</v>
      </c>
      <c r="B18">
        <v>12</v>
      </c>
      <c r="C18">
        <v>2003</v>
      </c>
      <c r="D18">
        <v>61</v>
      </c>
      <c r="E18">
        <v>84</v>
      </c>
      <c r="F18">
        <v>236.5</v>
      </c>
      <c r="G18">
        <v>25</v>
      </c>
      <c r="H18">
        <v>24</v>
      </c>
      <c r="I18">
        <v>27.3</v>
      </c>
      <c r="J18">
        <v>22</v>
      </c>
      <c r="K18">
        <v>25</v>
      </c>
      <c r="L18">
        <v>15</v>
      </c>
      <c r="M18">
        <v>18</v>
      </c>
      <c r="N18">
        <v>15</v>
      </c>
      <c r="O18">
        <v>12</v>
      </c>
      <c r="P18">
        <v>38</v>
      </c>
      <c r="Q18">
        <v>19</v>
      </c>
      <c r="R18">
        <v>11</v>
      </c>
      <c r="S18">
        <v>12</v>
      </c>
      <c r="T18">
        <v>7</v>
      </c>
      <c r="U18">
        <v>17</v>
      </c>
    </row>
    <row r="19" spans="1:21" x14ac:dyDescent="0.25">
      <c r="A19" t="s">
        <v>116</v>
      </c>
      <c r="B19">
        <v>1</v>
      </c>
      <c r="C19">
        <v>2004</v>
      </c>
      <c r="D19">
        <v>92</v>
      </c>
      <c r="E19">
        <v>189</v>
      </c>
      <c r="F19">
        <v>509.5</v>
      </c>
      <c r="G19">
        <v>43</v>
      </c>
      <c r="H19">
        <v>44</v>
      </c>
      <c r="I19">
        <v>97</v>
      </c>
      <c r="J19">
        <v>72</v>
      </c>
      <c r="K19">
        <v>49</v>
      </c>
      <c r="L19">
        <v>96.5</v>
      </c>
      <c r="M19">
        <v>48</v>
      </c>
      <c r="N19">
        <v>24</v>
      </c>
      <c r="O19">
        <v>76</v>
      </c>
      <c r="P19">
        <v>81</v>
      </c>
      <c r="Q19">
        <v>33</v>
      </c>
      <c r="R19">
        <v>53</v>
      </c>
      <c r="S19">
        <v>82</v>
      </c>
      <c r="T19">
        <v>27</v>
      </c>
      <c r="U19">
        <v>45.5</v>
      </c>
    </row>
    <row r="20" spans="1:21" x14ac:dyDescent="0.25">
      <c r="A20" t="s">
        <v>117</v>
      </c>
      <c r="B20">
        <v>2</v>
      </c>
      <c r="C20">
        <v>2004</v>
      </c>
      <c r="D20">
        <v>69</v>
      </c>
      <c r="E20">
        <v>140</v>
      </c>
      <c r="F20">
        <v>292</v>
      </c>
      <c r="G20">
        <v>29</v>
      </c>
      <c r="H20">
        <v>24</v>
      </c>
      <c r="I20">
        <v>39.700000000000003</v>
      </c>
      <c r="J20">
        <v>34</v>
      </c>
      <c r="K20">
        <v>15</v>
      </c>
      <c r="L20">
        <v>37</v>
      </c>
      <c r="M20">
        <v>9</v>
      </c>
      <c r="N20">
        <v>8</v>
      </c>
      <c r="O20">
        <v>23.5</v>
      </c>
      <c r="P20">
        <v>1</v>
      </c>
      <c r="Q20">
        <v>2</v>
      </c>
      <c r="R20">
        <v>13.5</v>
      </c>
      <c r="S20">
        <v>8</v>
      </c>
      <c r="T20">
        <v>2</v>
      </c>
      <c r="U20">
        <v>3</v>
      </c>
    </row>
    <row r="21" spans="1:21" x14ac:dyDescent="0.25">
      <c r="A21" t="s">
        <v>118</v>
      </c>
      <c r="B21">
        <v>3</v>
      </c>
      <c r="C21">
        <v>2004</v>
      </c>
      <c r="D21">
        <v>47</v>
      </c>
      <c r="E21">
        <v>91</v>
      </c>
      <c r="F21">
        <v>74</v>
      </c>
      <c r="G21">
        <v>73</v>
      </c>
      <c r="H21">
        <v>28</v>
      </c>
      <c r="I21">
        <v>11.5</v>
      </c>
      <c r="J21">
        <v>43</v>
      </c>
      <c r="K21">
        <v>24</v>
      </c>
      <c r="L21">
        <v>11</v>
      </c>
      <c r="M21">
        <v>26</v>
      </c>
      <c r="N21">
        <v>19</v>
      </c>
      <c r="O21">
        <v>8.5</v>
      </c>
      <c r="P21">
        <v>27</v>
      </c>
      <c r="Q21">
        <v>13</v>
      </c>
      <c r="R21">
        <v>11</v>
      </c>
      <c r="S21">
        <v>53</v>
      </c>
      <c r="T21">
        <v>15</v>
      </c>
      <c r="U21">
        <v>10</v>
      </c>
    </row>
    <row r="22" spans="1:21" x14ac:dyDescent="0.25">
      <c r="A22" t="s">
        <v>119</v>
      </c>
      <c r="B22">
        <v>4</v>
      </c>
      <c r="C22">
        <v>2004</v>
      </c>
      <c r="D22">
        <v>120</v>
      </c>
      <c r="E22">
        <v>113</v>
      </c>
      <c r="F22">
        <v>255</v>
      </c>
      <c r="G22">
        <v>73</v>
      </c>
      <c r="H22">
        <v>67</v>
      </c>
      <c r="I22">
        <v>49.500000000000007</v>
      </c>
      <c r="J22">
        <v>109</v>
      </c>
      <c r="K22">
        <v>48</v>
      </c>
      <c r="L22">
        <v>39.5</v>
      </c>
      <c r="M22">
        <v>51</v>
      </c>
      <c r="N22">
        <v>25</v>
      </c>
      <c r="O22">
        <v>32.5</v>
      </c>
      <c r="P22">
        <v>57</v>
      </c>
      <c r="Q22">
        <v>25</v>
      </c>
      <c r="R22">
        <v>57</v>
      </c>
      <c r="S22">
        <v>55</v>
      </c>
      <c r="T22">
        <v>20</v>
      </c>
      <c r="U22">
        <v>17.5</v>
      </c>
    </row>
    <row r="23" spans="1:21" x14ac:dyDescent="0.25">
      <c r="A23" t="s">
        <v>120</v>
      </c>
      <c r="B23">
        <v>5</v>
      </c>
      <c r="C23">
        <v>2004</v>
      </c>
      <c r="D23">
        <v>49</v>
      </c>
      <c r="E23">
        <v>18</v>
      </c>
      <c r="F23">
        <v>198</v>
      </c>
      <c r="G23">
        <v>16</v>
      </c>
      <c r="H23">
        <v>9</v>
      </c>
      <c r="I23">
        <v>31.6</v>
      </c>
      <c r="J23">
        <v>51</v>
      </c>
      <c r="K23">
        <v>9</v>
      </c>
      <c r="L23">
        <v>9</v>
      </c>
      <c r="M23">
        <v>36</v>
      </c>
      <c r="N23">
        <v>8</v>
      </c>
      <c r="O23">
        <v>11.8</v>
      </c>
      <c r="P23">
        <v>25</v>
      </c>
      <c r="Q23">
        <v>6</v>
      </c>
      <c r="R23">
        <v>7</v>
      </c>
      <c r="S23">
        <v>18</v>
      </c>
      <c r="T23">
        <v>4</v>
      </c>
      <c r="U23">
        <v>7</v>
      </c>
    </row>
    <row r="24" spans="1:21" x14ac:dyDescent="0.25">
      <c r="A24" t="s">
        <v>121</v>
      </c>
      <c r="B24">
        <v>6</v>
      </c>
      <c r="C24">
        <v>2004</v>
      </c>
      <c r="D24">
        <v>0</v>
      </c>
      <c r="E24">
        <v>1</v>
      </c>
      <c r="F24">
        <v>4</v>
      </c>
      <c r="G24">
        <v>0</v>
      </c>
      <c r="H24">
        <v>2</v>
      </c>
      <c r="I24">
        <v>2.5</v>
      </c>
      <c r="J24">
        <v>0</v>
      </c>
      <c r="K24">
        <v>1</v>
      </c>
      <c r="L24">
        <v>0</v>
      </c>
      <c r="M24">
        <v>0</v>
      </c>
      <c r="N24">
        <v>1</v>
      </c>
      <c r="O24">
        <v>1</v>
      </c>
      <c r="P24">
        <v>0</v>
      </c>
      <c r="Q24">
        <v>2</v>
      </c>
      <c r="R24">
        <v>0</v>
      </c>
      <c r="S24">
        <v>0</v>
      </c>
      <c r="T24">
        <v>2</v>
      </c>
      <c r="U24">
        <v>0</v>
      </c>
    </row>
    <row r="25" spans="1:21" x14ac:dyDescent="0.25">
      <c r="A25" t="s">
        <v>122</v>
      </c>
      <c r="B25">
        <v>7</v>
      </c>
      <c r="C25">
        <v>2004</v>
      </c>
      <c r="D25">
        <v>0</v>
      </c>
      <c r="E25">
        <v>0</v>
      </c>
      <c r="F25">
        <v>0</v>
      </c>
      <c r="G25">
        <v>0</v>
      </c>
      <c r="H25">
        <v>3</v>
      </c>
      <c r="I25">
        <v>0</v>
      </c>
      <c r="J25">
        <v>0</v>
      </c>
      <c r="K25">
        <v>0</v>
      </c>
      <c r="L25">
        <v>0</v>
      </c>
      <c r="M25">
        <v>0</v>
      </c>
      <c r="N25">
        <v>1</v>
      </c>
      <c r="O25">
        <v>0</v>
      </c>
      <c r="P25">
        <v>0</v>
      </c>
      <c r="Q25">
        <v>4</v>
      </c>
      <c r="R25">
        <v>4.5</v>
      </c>
      <c r="S25">
        <v>0</v>
      </c>
      <c r="T25">
        <v>1</v>
      </c>
      <c r="U25">
        <v>1</v>
      </c>
    </row>
    <row r="26" spans="1:21" x14ac:dyDescent="0.25">
      <c r="A26" t="s">
        <v>123</v>
      </c>
      <c r="B26">
        <v>8</v>
      </c>
      <c r="C26">
        <v>2004</v>
      </c>
      <c r="D26">
        <v>0</v>
      </c>
      <c r="E26">
        <v>0</v>
      </c>
      <c r="F26">
        <v>0</v>
      </c>
      <c r="G26">
        <v>0</v>
      </c>
      <c r="H26">
        <v>1</v>
      </c>
      <c r="I26">
        <v>0</v>
      </c>
      <c r="J26">
        <v>0</v>
      </c>
      <c r="K26">
        <v>1</v>
      </c>
      <c r="L26">
        <v>0</v>
      </c>
      <c r="M26">
        <v>0</v>
      </c>
      <c r="N26">
        <v>1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</row>
    <row r="27" spans="1:21" x14ac:dyDescent="0.25">
      <c r="A27" t="s">
        <v>124</v>
      </c>
      <c r="B27">
        <v>9</v>
      </c>
      <c r="C27">
        <v>2004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3</v>
      </c>
      <c r="M27">
        <v>0</v>
      </c>
      <c r="N27">
        <v>1</v>
      </c>
      <c r="O27">
        <v>1.5</v>
      </c>
      <c r="P27">
        <v>0</v>
      </c>
      <c r="Q27">
        <v>1</v>
      </c>
      <c r="R27">
        <v>0</v>
      </c>
      <c r="S27">
        <v>0</v>
      </c>
      <c r="T27">
        <v>0</v>
      </c>
      <c r="U27">
        <v>1</v>
      </c>
    </row>
    <row r="28" spans="1:21" x14ac:dyDescent="0.25">
      <c r="A28" t="s">
        <v>125</v>
      </c>
      <c r="B28">
        <v>10</v>
      </c>
      <c r="C28">
        <v>2004</v>
      </c>
      <c r="D28">
        <v>30</v>
      </c>
      <c r="E28">
        <v>30</v>
      </c>
      <c r="F28">
        <v>1</v>
      </c>
      <c r="G28">
        <v>1</v>
      </c>
      <c r="H28">
        <v>10</v>
      </c>
      <c r="I28">
        <v>1</v>
      </c>
      <c r="J28">
        <v>26</v>
      </c>
      <c r="K28">
        <v>40</v>
      </c>
      <c r="L28">
        <v>0</v>
      </c>
      <c r="M28">
        <v>7</v>
      </c>
      <c r="N28">
        <v>20</v>
      </c>
      <c r="O28">
        <v>0</v>
      </c>
      <c r="P28">
        <v>3</v>
      </c>
      <c r="Q28">
        <v>11</v>
      </c>
      <c r="R28">
        <v>0</v>
      </c>
      <c r="S28">
        <v>4</v>
      </c>
      <c r="T28">
        <v>5</v>
      </c>
      <c r="U28">
        <v>0</v>
      </c>
    </row>
    <row r="29" spans="1:21" x14ac:dyDescent="0.25">
      <c r="A29" t="s">
        <v>126</v>
      </c>
      <c r="B29">
        <v>11</v>
      </c>
      <c r="C29">
        <v>2004</v>
      </c>
      <c r="D29">
        <v>64</v>
      </c>
      <c r="E29">
        <v>83</v>
      </c>
      <c r="F29">
        <v>222</v>
      </c>
      <c r="G29">
        <v>37</v>
      </c>
      <c r="H29">
        <v>56</v>
      </c>
      <c r="I29">
        <v>24</v>
      </c>
      <c r="J29">
        <v>38</v>
      </c>
      <c r="K29">
        <v>37</v>
      </c>
      <c r="L29">
        <v>27.5</v>
      </c>
      <c r="M29">
        <v>40</v>
      </c>
      <c r="N29">
        <v>35</v>
      </c>
      <c r="O29">
        <v>17</v>
      </c>
      <c r="P29">
        <v>37</v>
      </c>
      <c r="Q29">
        <v>25</v>
      </c>
      <c r="R29">
        <v>4.5</v>
      </c>
      <c r="S29">
        <v>42</v>
      </c>
      <c r="T29">
        <v>19</v>
      </c>
      <c r="U29">
        <v>12</v>
      </c>
    </row>
    <row r="30" spans="1:21" x14ac:dyDescent="0.25">
      <c r="A30" t="s">
        <v>127</v>
      </c>
      <c r="B30">
        <v>12</v>
      </c>
      <c r="C30">
        <v>2004</v>
      </c>
      <c r="D30">
        <v>71</v>
      </c>
      <c r="E30">
        <v>151</v>
      </c>
      <c r="F30">
        <v>271.5</v>
      </c>
      <c r="G30">
        <v>48</v>
      </c>
      <c r="H30">
        <v>51</v>
      </c>
      <c r="I30">
        <v>65.7</v>
      </c>
      <c r="J30">
        <v>49</v>
      </c>
      <c r="K30">
        <v>39</v>
      </c>
      <c r="L30">
        <v>54.5</v>
      </c>
      <c r="M30">
        <v>53</v>
      </c>
      <c r="N30">
        <v>29</v>
      </c>
      <c r="O30">
        <v>30</v>
      </c>
      <c r="P30">
        <v>58</v>
      </c>
      <c r="Q30">
        <v>32</v>
      </c>
      <c r="R30">
        <v>16</v>
      </c>
      <c r="S30">
        <v>88</v>
      </c>
      <c r="T30">
        <v>26</v>
      </c>
      <c r="U30">
        <v>22</v>
      </c>
    </row>
    <row r="31" spans="1:21" x14ac:dyDescent="0.25">
      <c r="A31" t="s">
        <v>128</v>
      </c>
      <c r="B31">
        <v>1</v>
      </c>
      <c r="C31">
        <v>2005</v>
      </c>
      <c r="D31">
        <v>79</v>
      </c>
      <c r="E31">
        <v>121</v>
      </c>
      <c r="F31">
        <v>241.5</v>
      </c>
      <c r="G31">
        <v>34</v>
      </c>
      <c r="H31">
        <v>72</v>
      </c>
      <c r="I31">
        <v>50.3</v>
      </c>
      <c r="J31">
        <v>34</v>
      </c>
      <c r="K31">
        <v>14</v>
      </c>
      <c r="L31">
        <v>50</v>
      </c>
      <c r="M31">
        <v>25</v>
      </c>
      <c r="N31">
        <v>14</v>
      </c>
      <c r="O31">
        <v>41</v>
      </c>
      <c r="P31">
        <v>26</v>
      </c>
      <c r="Q31">
        <v>20</v>
      </c>
      <c r="R31">
        <v>29.5</v>
      </c>
      <c r="S31">
        <v>53</v>
      </c>
      <c r="T31">
        <v>12</v>
      </c>
      <c r="U31">
        <v>27</v>
      </c>
    </row>
    <row r="32" spans="1:21" x14ac:dyDescent="0.25">
      <c r="A32" t="s">
        <v>129</v>
      </c>
      <c r="B32">
        <v>2</v>
      </c>
      <c r="C32">
        <v>2005</v>
      </c>
      <c r="D32">
        <v>24</v>
      </c>
      <c r="E32">
        <v>129</v>
      </c>
      <c r="F32">
        <v>161</v>
      </c>
      <c r="G32">
        <v>23</v>
      </c>
      <c r="H32">
        <v>36</v>
      </c>
      <c r="I32">
        <v>23.1</v>
      </c>
      <c r="J32">
        <v>51</v>
      </c>
      <c r="K32">
        <v>17</v>
      </c>
      <c r="L32">
        <v>22</v>
      </c>
      <c r="M32">
        <v>19</v>
      </c>
      <c r="N32">
        <v>15</v>
      </c>
      <c r="O32">
        <v>16.5</v>
      </c>
      <c r="P32">
        <v>20</v>
      </c>
      <c r="Q32">
        <v>10</v>
      </c>
      <c r="R32">
        <v>4</v>
      </c>
      <c r="S32">
        <v>34</v>
      </c>
      <c r="T32">
        <v>12</v>
      </c>
      <c r="U32">
        <v>3</v>
      </c>
    </row>
    <row r="33" spans="1:21" x14ac:dyDescent="0.25">
      <c r="A33" t="s">
        <v>130</v>
      </c>
      <c r="B33">
        <v>3</v>
      </c>
      <c r="C33">
        <v>2005</v>
      </c>
      <c r="D33">
        <v>146</v>
      </c>
      <c r="E33">
        <v>144</v>
      </c>
      <c r="F33">
        <v>476.5</v>
      </c>
      <c r="G33">
        <v>84</v>
      </c>
      <c r="H33">
        <v>55</v>
      </c>
      <c r="I33">
        <v>85.3</v>
      </c>
      <c r="J33">
        <v>79</v>
      </c>
      <c r="K33">
        <v>38</v>
      </c>
      <c r="L33">
        <v>43.5</v>
      </c>
      <c r="M33">
        <v>36</v>
      </c>
      <c r="N33">
        <v>23</v>
      </c>
      <c r="O33">
        <v>18.5</v>
      </c>
      <c r="P33">
        <v>52</v>
      </c>
      <c r="Q33">
        <v>25</v>
      </c>
      <c r="R33">
        <v>5</v>
      </c>
      <c r="S33">
        <v>70</v>
      </c>
      <c r="T33">
        <v>28</v>
      </c>
      <c r="U33">
        <v>6</v>
      </c>
    </row>
    <row r="34" spans="1:21" x14ac:dyDescent="0.25">
      <c r="A34" t="s">
        <v>131</v>
      </c>
      <c r="B34">
        <v>4</v>
      </c>
      <c r="C34">
        <v>2005</v>
      </c>
      <c r="D34">
        <v>59</v>
      </c>
      <c r="E34">
        <v>49</v>
      </c>
      <c r="F34">
        <v>170</v>
      </c>
      <c r="G34">
        <v>40</v>
      </c>
      <c r="H34">
        <v>22</v>
      </c>
      <c r="I34">
        <v>15</v>
      </c>
      <c r="J34">
        <v>54</v>
      </c>
      <c r="K34">
        <v>25</v>
      </c>
      <c r="L34">
        <v>7</v>
      </c>
      <c r="M34">
        <v>127</v>
      </c>
      <c r="N34">
        <v>29</v>
      </c>
      <c r="O34">
        <v>7</v>
      </c>
      <c r="P34">
        <v>77</v>
      </c>
      <c r="Q34">
        <v>22</v>
      </c>
      <c r="R34">
        <v>3.5</v>
      </c>
      <c r="S34">
        <v>47</v>
      </c>
      <c r="T34">
        <v>18</v>
      </c>
      <c r="U34">
        <v>6</v>
      </c>
    </row>
    <row r="35" spans="1:21" x14ac:dyDescent="0.25">
      <c r="A35" t="s">
        <v>132</v>
      </c>
      <c r="B35">
        <v>5</v>
      </c>
      <c r="C35">
        <v>2005</v>
      </c>
      <c r="D35">
        <v>60</v>
      </c>
      <c r="E35">
        <v>17</v>
      </c>
      <c r="F35">
        <v>47</v>
      </c>
      <c r="G35">
        <v>34</v>
      </c>
      <c r="H35">
        <v>9</v>
      </c>
      <c r="I35">
        <v>6.2</v>
      </c>
      <c r="J35">
        <v>19</v>
      </c>
      <c r="K35">
        <v>6</v>
      </c>
      <c r="L35">
        <v>4.5</v>
      </c>
      <c r="M35">
        <v>64</v>
      </c>
      <c r="N35">
        <v>11</v>
      </c>
      <c r="O35">
        <v>1</v>
      </c>
      <c r="P35">
        <v>79</v>
      </c>
      <c r="Q35">
        <v>13</v>
      </c>
      <c r="R35">
        <v>5</v>
      </c>
      <c r="S35">
        <v>54</v>
      </c>
      <c r="T35">
        <v>9</v>
      </c>
      <c r="U35">
        <v>1.5</v>
      </c>
    </row>
    <row r="36" spans="1:21" x14ac:dyDescent="0.25">
      <c r="A36" t="s">
        <v>133</v>
      </c>
      <c r="B36">
        <v>6</v>
      </c>
      <c r="C36">
        <v>2005</v>
      </c>
      <c r="D36">
        <v>0</v>
      </c>
      <c r="E36">
        <v>0</v>
      </c>
      <c r="F36">
        <v>20</v>
      </c>
      <c r="G36">
        <v>0</v>
      </c>
      <c r="H36">
        <v>1</v>
      </c>
      <c r="I36">
        <v>13</v>
      </c>
      <c r="J36">
        <v>0</v>
      </c>
      <c r="K36">
        <v>1</v>
      </c>
      <c r="L36">
        <v>13.5</v>
      </c>
      <c r="M36">
        <v>0</v>
      </c>
      <c r="N36">
        <v>1</v>
      </c>
      <c r="O36">
        <v>8</v>
      </c>
      <c r="P36">
        <v>0</v>
      </c>
      <c r="Q36">
        <v>1</v>
      </c>
      <c r="R36">
        <v>2.5</v>
      </c>
      <c r="S36">
        <v>0</v>
      </c>
      <c r="T36">
        <v>1</v>
      </c>
      <c r="U36">
        <v>3</v>
      </c>
    </row>
    <row r="37" spans="1:21" x14ac:dyDescent="0.25">
      <c r="A37" t="s">
        <v>134</v>
      </c>
      <c r="B37">
        <v>7</v>
      </c>
      <c r="C37">
        <v>2005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1</v>
      </c>
      <c r="O37">
        <v>0</v>
      </c>
      <c r="P37">
        <v>0</v>
      </c>
      <c r="Q37">
        <v>0</v>
      </c>
      <c r="R37">
        <v>0</v>
      </c>
      <c r="S37">
        <v>0</v>
      </c>
      <c r="T37">
        <v>1</v>
      </c>
      <c r="U37">
        <v>0</v>
      </c>
    </row>
    <row r="38" spans="1:21" x14ac:dyDescent="0.25">
      <c r="A38" t="s">
        <v>135</v>
      </c>
      <c r="B38">
        <v>8</v>
      </c>
      <c r="C38">
        <v>2005</v>
      </c>
      <c r="D38">
        <v>0</v>
      </c>
      <c r="E38">
        <v>1</v>
      </c>
      <c r="F38">
        <v>0</v>
      </c>
      <c r="G38">
        <v>24</v>
      </c>
      <c r="H38">
        <v>1</v>
      </c>
      <c r="I38">
        <v>0</v>
      </c>
      <c r="J38">
        <v>0</v>
      </c>
      <c r="K38">
        <v>1</v>
      </c>
      <c r="L38">
        <v>0</v>
      </c>
      <c r="M38">
        <v>0</v>
      </c>
      <c r="N38">
        <v>1</v>
      </c>
      <c r="O38">
        <v>0</v>
      </c>
      <c r="P38">
        <v>0</v>
      </c>
      <c r="Q38">
        <v>1</v>
      </c>
      <c r="R38">
        <v>1</v>
      </c>
      <c r="S38">
        <v>0</v>
      </c>
      <c r="T38">
        <v>1</v>
      </c>
      <c r="U38">
        <v>0</v>
      </c>
    </row>
    <row r="39" spans="1:21" x14ac:dyDescent="0.25">
      <c r="A39" t="s">
        <v>136</v>
      </c>
      <c r="B39">
        <v>9</v>
      </c>
      <c r="C39">
        <v>2005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</row>
    <row r="40" spans="1:21" x14ac:dyDescent="0.25">
      <c r="A40" t="s">
        <v>137</v>
      </c>
      <c r="B40">
        <v>10</v>
      </c>
      <c r="C40">
        <v>2005</v>
      </c>
      <c r="D40">
        <v>21</v>
      </c>
      <c r="E40">
        <v>2</v>
      </c>
      <c r="F40">
        <v>6</v>
      </c>
      <c r="G40">
        <v>0</v>
      </c>
      <c r="H40">
        <v>1</v>
      </c>
      <c r="I40">
        <v>0</v>
      </c>
      <c r="J40">
        <v>0</v>
      </c>
      <c r="K40">
        <v>1</v>
      </c>
      <c r="L40">
        <v>0</v>
      </c>
      <c r="M40">
        <v>0</v>
      </c>
      <c r="N40">
        <v>1</v>
      </c>
      <c r="O40">
        <v>0</v>
      </c>
      <c r="P40">
        <v>2</v>
      </c>
      <c r="Q40">
        <v>3</v>
      </c>
      <c r="R40">
        <v>0</v>
      </c>
      <c r="S40">
        <v>1</v>
      </c>
      <c r="T40">
        <v>2</v>
      </c>
      <c r="U40">
        <v>0</v>
      </c>
    </row>
    <row r="41" spans="1:21" x14ac:dyDescent="0.25">
      <c r="A41" t="s">
        <v>138</v>
      </c>
      <c r="B41">
        <v>11</v>
      </c>
      <c r="C41">
        <v>2005</v>
      </c>
      <c r="D41">
        <v>69</v>
      </c>
      <c r="E41">
        <v>43</v>
      </c>
      <c r="F41">
        <v>229.5</v>
      </c>
      <c r="G41">
        <v>57</v>
      </c>
      <c r="H41">
        <v>28</v>
      </c>
      <c r="I41">
        <v>30.3</v>
      </c>
      <c r="J41">
        <v>9</v>
      </c>
      <c r="K41">
        <v>13</v>
      </c>
      <c r="L41">
        <v>25.5</v>
      </c>
      <c r="M41">
        <v>44</v>
      </c>
      <c r="N41">
        <v>19</v>
      </c>
      <c r="O41">
        <v>21</v>
      </c>
      <c r="P41">
        <v>29</v>
      </c>
      <c r="Q41">
        <v>12</v>
      </c>
      <c r="R41">
        <v>8</v>
      </c>
      <c r="S41">
        <v>7</v>
      </c>
      <c r="T41">
        <v>4</v>
      </c>
      <c r="U41">
        <v>4</v>
      </c>
    </row>
    <row r="42" spans="1:21" x14ac:dyDescent="0.25">
      <c r="A42" t="s">
        <v>139</v>
      </c>
      <c r="B42">
        <v>12</v>
      </c>
      <c r="C42">
        <v>2005</v>
      </c>
      <c r="D42">
        <v>116</v>
      </c>
      <c r="E42">
        <v>200</v>
      </c>
      <c r="F42">
        <v>61</v>
      </c>
      <c r="G42">
        <v>63</v>
      </c>
      <c r="H42">
        <v>65</v>
      </c>
      <c r="I42">
        <v>19.7</v>
      </c>
      <c r="J42">
        <v>38</v>
      </c>
      <c r="K42">
        <v>55</v>
      </c>
      <c r="L42">
        <v>16</v>
      </c>
      <c r="M42">
        <v>15</v>
      </c>
      <c r="N42">
        <v>19</v>
      </c>
      <c r="O42">
        <v>22</v>
      </c>
      <c r="P42">
        <v>18</v>
      </c>
      <c r="Q42">
        <v>17</v>
      </c>
      <c r="R42">
        <v>4.5</v>
      </c>
      <c r="S42">
        <v>26</v>
      </c>
      <c r="T42">
        <v>12</v>
      </c>
      <c r="U42">
        <v>4</v>
      </c>
    </row>
    <row r="43" spans="1:21" x14ac:dyDescent="0.25">
      <c r="A43" t="s">
        <v>140</v>
      </c>
      <c r="B43">
        <v>1</v>
      </c>
      <c r="C43">
        <v>2006</v>
      </c>
      <c r="D43">
        <v>61</v>
      </c>
      <c r="E43">
        <v>240</v>
      </c>
      <c r="F43">
        <v>411</v>
      </c>
      <c r="G43">
        <v>31</v>
      </c>
      <c r="H43">
        <v>57</v>
      </c>
      <c r="I43">
        <v>55.2</v>
      </c>
      <c r="J43">
        <v>39</v>
      </c>
      <c r="K43">
        <v>34</v>
      </c>
      <c r="L43">
        <v>54.5</v>
      </c>
      <c r="M43">
        <v>36</v>
      </c>
      <c r="N43">
        <v>25</v>
      </c>
      <c r="O43">
        <v>39.5</v>
      </c>
      <c r="P43">
        <v>29</v>
      </c>
      <c r="Q43">
        <v>20</v>
      </c>
      <c r="R43">
        <v>30.5</v>
      </c>
      <c r="S43">
        <v>47</v>
      </c>
      <c r="T43">
        <v>25</v>
      </c>
      <c r="U43">
        <v>46</v>
      </c>
    </row>
    <row r="44" spans="1:21" x14ac:dyDescent="0.25">
      <c r="A44" t="s">
        <v>141</v>
      </c>
      <c r="B44">
        <v>2</v>
      </c>
      <c r="C44">
        <v>2006</v>
      </c>
      <c r="D44">
        <v>136</v>
      </c>
      <c r="E44">
        <v>185</v>
      </c>
      <c r="F44">
        <v>821</v>
      </c>
      <c r="G44">
        <v>69</v>
      </c>
      <c r="H44">
        <v>50</v>
      </c>
      <c r="I44">
        <v>157.30000000000001</v>
      </c>
      <c r="J44">
        <v>50</v>
      </c>
      <c r="K44">
        <v>49</v>
      </c>
      <c r="L44">
        <v>96</v>
      </c>
      <c r="M44">
        <v>30</v>
      </c>
      <c r="N44">
        <v>27</v>
      </c>
      <c r="O44">
        <v>56</v>
      </c>
      <c r="P44">
        <v>41</v>
      </c>
      <c r="Q44">
        <v>28</v>
      </c>
      <c r="R44">
        <v>24.5</v>
      </c>
      <c r="S44">
        <v>72</v>
      </c>
      <c r="T44">
        <v>23</v>
      </c>
      <c r="U44">
        <v>20</v>
      </c>
    </row>
    <row r="45" spans="1:21" x14ac:dyDescent="0.25">
      <c r="A45" t="s">
        <v>142</v>
      </c>
      <c r="B45">
        <v>3</v>
      </c>
      <c r="C45">
        <v>2006</v>
      </c>
      <c r="D45">
        <v>40</v>
      </c>
      <c r="E45">
        <v>47</v>
      </c>
      <c r="F45">
        <v>29</v>
      </c>
      <c r="G45">
        <v>22</v>
      </c>
      <c r="H45">
        <v>16</v>
      </c>
      <c r="I45">
        <v>2</v>
      </c>
      <c r="J45">
        <v>51</v>
      </c>
      <c r="K45">
        <v>28</v>
      </c>
      <c r="L45">
        <v>0</v>
      </c>
      <c r="M45">
        <v>31</v>
      </c>
      <c r="N45">
        <v>14</v>
      </c>
      <c r="O45">
        <v>5</v>
      </c>
      <c r="P45">
        <v>50</v>
      </c>
      <c r="Q45">
        <v>15</v>
      </c>
      <c r="R45">
        <v>2.5</v>
      </c>
      <c r="S45">
        <v>72</v>
      </c>
      <c r="T45">
        <v>18</v>
      </c>
      <c r="U45">
        <v>0</v>
      </c>
    </row>
    <row r="46" spans="1:21" x14ac:dyDescent="0.25">
      <c r="A46" t="s">
        <v>143</v>
      </c>
      <c r="B46">
        <v>4</v>
      </c>
      <c r="C46">
        <v>2006</v>
      </c>
      <c r="D46">
        <v>93</v>
      </c>
      <c r="E46">
        <v>88</v>
      </c>
      <c r="F46">
        <v>231</v>
      </c>
      <c r="G46">
        <v>82</v>
      </c>
      <c r="H46">
        <v>57</v>
      </c>
      <c r="I46">
        <v>61.8</v>
      </c>
      <c r="J46">
        <v>84</v>
      </c>
      <c r="K46">
        <v>55</v>
      </c>
      <c r="L46">
        <v>36.5</v>
      </c>
      <c r="M46">
        <v>59</v>
      </c>
      <c r="N46">
        <v>47</v>
      </c>
      <c r="O46">
        <v>24</v>
      </c>
      <c r="P46">
        <v>55</v>
      </c>
      <c r="Q46">
        <v>27</v>
      </c>
      <c r="R46">
        <v>20.5</v>
      </c>
      <c r="S46">
        <v>40</v>
      </c>
      <c r="T46">
        <v>15</v>
      </c>
      <c r="U46">
        <v>41</v>
      </c>
    </row>
    <row r="47" spans="1:21" x14ac:dyDescent="0.25">
      <c r="A47" t="s">
        <v>144</v>
      </c>
      <c r="B47">
        <v>5</v>
      </c>
      <c r="C47">
        <v>2006</v>
      </c>
      <c r="D47">
        <v>11</v>
      </c>
      <c r="E47">
        <v>4</v>
      </c>
      <c r="F47">
        <v>81</v>
      </c>
      <c r="G47">
        <v>25</v>
      </c>
      <c r="H47">
        <v>8</v>
      </c>
      <c r="I47">
        <v>41</v>
      </c>
      <c r="J47">
        <v>13</v>
      </c>
      <c r="K47">
        <v>8</v>
      </c>
      <c r="L47">
        <v>48</v>
      </c>
      <c r="M47">
        <v>30</v>
      </c>
      <c r="N47">
        <v>6</v>
      </c>
      <c r="O47">
        <v>39.5</v>
      </c>
      <c r="P47">
        <v>23</v>
      </c>
      <c r="Q47">
        <v>4</v>
      </c>
      <c r="R47">
        <v>19.5</v>
      </c>
      <c r="S47">
        <v>48</v>
      </c>
      <c r="T47">
        <v>8</v>
      </c>
      <c r="U47">
        <v>10</v>
      </c>
    </row>
    <row r="48" spans="1:21" x14ac:dyDescent="0.25">
      <c r="A48" t="s">
        <v>145</v>
      </c>
      <c r="B48">
        <v>6</v>
      </c>
      <c r="C48">
        <v>2006</v>
      </c>
      <c r="D48">
        <v>1</v>
      </c>
      <c r="E48">
        <v>3</v>
      </c>
      <c r="F48">
        <v>0</v>
      </c>
      <c r="G48">
        <v>0</v>
      </c>
      <c r="H48">
        <v>5</v>
      </c>
      <c r="I48">
        <v>0</v>
      </c>
      <c r="J48">
        <v>0</v>
      </c>
      <c r="K48">
        <v>1</v>
      </c>
      <c r="L48">
        <v>0</v>
      </c>
      <c r="M48">
        <v>0</v>
      </c>
      <c r="N48">
        <v>1</v>
      </c>
      <c r="O48">
        <v>0</v>
      </c>
      <c r="P48">
        <v>0</v>
      </c>
      <c r="Q48">
        <v>1</v>
      </c>
      <c r="R48">
        <v>0</v>
      </c>
      <c r="S48">
        <v>0</v>
      </c>
      <c r="T48">
        <v>1</v>
      </c>
      <c r="U48">
        <v>0</v>
      </c>
    </row>
    <row r="49" spans="1:21" x14ac:dyDescent="0.25">
      <c r="A49" t="s">
        <v>146</v>
      </c>
      <c r="B49">
        <v>7</v>
      </c>
      <c r="C49">
        <v>2006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</row>
    <row r="50" spans="1:21" x14ac:dyDescent="0.25">
      <c r="A50" t="s">
        <v>147</v>
      </c>
      <c r="B50">
        <v>8</v>
      </c>
      <c r="C50">
        <v>2006</v>
      </c>
      <c r="D50">
        <v>0</v>
      </c>
      <c r="E50">
        <v>4</v>
      </c>
      <c r="F50">
        <v>0</v>
      </c>
      <c r="G50">
        <v>0</v>
      </c>
      <c r="H50">
        <v>1</v>
      </c>
      <c r="I50">
        <v>0</v>
      </c>
      <c r="J50">
        <v>0</v>
      </c>
      <c r="K50">
        <v>0</v>
      </c>
      <c r="L50">
        <v>0</v>
      </c>
      <c r="M50">
        <v>0</v>
      </c>
      <c r="N50">
        <v>1</v>
      </c>
      <c r="O50">
        <v>0</v>
      </c>
      <c r="P50">
        <v>0</v>
      </c>
      <c r="Q50">
        <v>1</v>
      </c>
      <c r="R50">
        <v>0</v>
      </c>
      <c r="S50">
        <v>0</v>
      </c>
      <c r="T50">
        <v>0</v>
      </c>
      <c r="U50">
        <v>0</v>
      </c>
    </row>
    <row r="51" spans="1:21" x14ac:dyDescent="0.25">
      <c r="A51" t="s">
        <v>148</v>
      </c>
      <c r="B51">
        <v>9</v>
      </c>
      <c r="C51">
        <v>2006</v>
      </c>
      <c r="D51">
        <v>1</v>
      </c>
      <c r="E51">
        <v>2</v>
      </c>
      <c r="F51">
        <v>2</v>
      </c>
      <c r="G51">
        <v>0</v>
      </c>
      <c r="H51">
        <v>1</v>
      </c>
      <c r="I51">
        <v>0</v>
      </c>
      <c r="J51">
        <v>0</v>
      </c>
      <c r="K51">
        <v>0</v>
      </c>
      <c r="L51">
        <v>0</v>
      </c>
      <c r="M51">
        <v>0</v>
      </c>
      <c r="N51">
        <v>1</v>
      </c>
      <c r="O51">
        <v>0</v>
      </c>
      <c r="P51">
        <v>0</v>
      </c>
      <c r="Q51">
        <v>1</v>
      </c>
      <c r="R51">
        <v>0</v>
      </c>
      <c r="S51">
        <v>0</v>
      </c>
      <c r="T51">
        <v>0</v>
      </c>
      <c r="U51">
        <v>0</v>
      </c>
    </row>
    <row r="52" spans="1:21" x14ac:dyDescent="0.25">
      <c r="A52" t="s">
        <v>149</v>
      </c>
      <c r="B52">
        <v>10</v>
      </c>
      <c r="C52">
        <v>2006</v>
      </c>
      <c r="D52">
        <v>50</v>
      </c>
      <c r="E52">
        <v>73</v>
      </c>
      <c r="F52">
        <v>36</v>
      </c>
      <c r="G52">
        <v>41</v>
      </c>
      <c r="H52">
        <v>56</v>
      </c>
      <c r="I52">
        <v>2.4</v>
      </c>
      <c r="J52">
        <v>42</v>
      </c>
      <c r="K52">
        <v>55</v>
      </c>
      <c r="L52">
        <v>0</v>
      </c>
      <c r="M52">
        <v>38</v>
      </c>
      <c r="N52">
        <v>39</v>
      </c>
      <c r="O52">
        <v>1.5</v>
      </c>
      <c r="P52">
        <v>24</v>
      </c>
      <c r="Q52">
        <v>24</v>
      </c>
      <c r="R52">
        <v>0</v>
      </c>
      <c r="S52">
        <v>23</v>
      </c>
      <c r="T52">
        <v>11</v>
      </c>
      <c r="U52">
        <v>0</v>
      </c>
    </row>
    <row r="53" spans="1:21" x14ac:dyDescent="0.25">
      <c r="A53" t="s">
        <v>150</v>
      </c>
      <c r="B53">
        <v>11</v>
      </c>
      <c r="C53">
        <v>2006</v>
      </c>
      <c r="D53">
        <v>71</v>
      </c>
      <c r="E53">
        <v>80</v>
      </c>
      <c r="F53">
        <v>272</v>
      </c>
      <c r="G53">
        <v>30</v>
      </c>
      <c r="H53">
        <v>34</v>
      </c>
      <c r="I53">
        <v>53.2</v>
      </c>
      <c r="J53">
        <v>41</v>
      </c>
      <c r="K53">
        <v>25</v>
      </c>
      <c r="L53">
        <v>62</v>
      </c>
      <c r="M53">
        <v>62</v>
      </c>
      <c r="N53">
        <v>23</v>
      </c>
      <c r="O53">
        <v>60.5</v>
      </c>
      <c r="P53">
        <v>75</v>
      </c>
      <c r="Q53">
        <v>22</v>
      </c>
      <c r="R53">
        <v>43</v>
      </c>
      <c r="S53">
        <v>58</v>
      </c>
      <c r="T53">
        <v>15</v>
      </c>
      <c r="U53">
        <v>34</v>
      </c>
    </row>
    <row r="54" spans="1:21" x14ac:dyDescent="0.25">
      <c r="A54" t="s">
        <v>151</v>
      </c>
      <c r="B54">
        <v>12</v>
      </c>
      <c r="C54">
        <v>2006</v>
      </c>
      <c r="D54">
        <v>124</v>
      </c>
      <c r="E54">
        <v>151</v>
      </c>
      <c r="F54">
        <v>163</v>
      </c>
      <c r="G54">
        <v>39</v>
      </c>
      <c r="H54">
        <v>60</v>
      </c>
      <c r="I54">
        <v>39.700000000000003</v>
      </c>
      <c r="J54">
        <v>92</v>
      </c>
      <c r="K54">
        <v>50</v>
      </c>
      <c r="L54">
        <v>53</v>
      </c>
      <c r="M54">
        <v>33</v>
      </c>
      <c r="N54">
        <v>20</v>
      </c>
      <c r="O54">
        <v>49.5</v>
      </c>
      <c r="P54">
        <v>36</v>
      </c>
      <c r="Q54">
        <v>22</v>
      </c>
      <c r="R54">
        <v>24.5</v>
      </c>
      <c r="S54">
        <v>35</v>
      </c>
      <c r="T54">
        <v>16</v>
      </c>
      <c r="U54">
        <v>22</v>
      </c>
    </row>
    <row r="55" spans="1:21" x14ac:dyDescent="0.25">
      <c r="A55" t="s">
        <v>152</v>
      </c>
      <c r="B55">
        <v>1</v>
      </c>
      <c r="C55">
        <v>2007</v>
      </c>
      <c r="D55">
        <v>32</v>
      </c>
      <c r="E55">
        <v>136</v>
      </c>
      <c r="F55">
        <v>115</v>
      </c>
      <c r="G55">
        <v>19</v>
      </c>
      <c r="H55">
        <v>46</v>
      </c>
      <c r="I55">
        <v>16.600000000000001</v>
      </c>
      <c r="J55">
        <v>35</v>
      </c>
      <c r="K55">
        <v>11</v>
      </c>
      <c r="L55">
        <v>21.5</v>
      </c>
      <c r="M55">
        <v>13</v>
      </c>
      <c r="N55">
        <v>4</v>
      </c>
      <c r="O55">
        <v>17</v>
      </c>
      <c r="P55">
        <v>9</v>
      </c>
      <c r="Q55">
        <v>3</v>
      </c>
      <c r="R55">
        <v>10</v>
      </c>
      <c r="S55">
        <v>17</v>
      </c>
      <c r="T55">
        <v>4</v>
      </c>
      <c r="U55">
        <v>7</v>
      </c>
    </row>
    <row r="56" spans="1:21" x14ac:dyDescent="0.25">
      <c r="A56" t="s">
        <v>153</v>
      </c>
      <c r="B56">
        <v>2</v>
      </c>
      <c r="C56">
        <v>2007</v>
      </c>
      <c r="D56">
        <v>99</v>
      </c>
      <c r="E56">
        <v>302</v>
      </c>
      <c r="F56">
        <v>289</v>
      </c>
      <c r="G56">
        <v>38</v>
      </c>
      <c r="H56">
        <v>32</v>
      </c>
      <c r="I56">
        <v>23.9</v>
      </c>
      <c r="J56">
        <v>32</v>
      </c>
      <c r="K56">
        <v>15</v>
      </c>
      <c r="L56">
        <v>25</v>
      </c>
      <c r="M56">
        <v>25</v>
      </c>
      <c r="N56">
        <v>14</v>
      </c>
      <c r="O56">
        <v>10</v>
      </c>
      <c r="P56">
        <v>77</v>
      </c>
      <c r="Q56">
        <v>16</v>
      </c>
      <c r="R56">
        <v>16.5</v>
      </c>
      <c r="S56">
        <v>46</v>
      </c>
      <c r="T56">
        <v>17</v>
      </c>
      <c r="U56">
        <v>24.5</v>
      </c>
    </row>
    <row r="57" spans="1:21" x14ac:dyDescent="0.25">
      <c r="A57" t="s">
        <v>154</v>
      </c>
      <c r="B57">
        <v>3</v>
      </c>
      <c r="C57">
        <v>2007</v>
      </c>
      <c r="D57">
        <v>102</v>
      </c>
      <c r="E57">
        <v>183</v>
      </c>
      <c r="F57">
        <v>135</v>
      </c>
      <c r="G57">
        <v>59</v>
      </c>
      <c r="H57">
        <v>38</v>
      </c>
      <c r="I57">
        <v>11.5</v>
      </c>
      <c r="J57">
        <v>55</v>
      </c>
      <c r="K57">
        <v>47</v>
      </c>
      <c r="L57">
        <v>36</v>
      </c>
      <c r="M57">
        <v>53</v>
      </c>
      <c r="N57">
        <v>38</v>
      </c>
      <c r="O57">
        <v>31.5</v>
      </c>
      <c r="P57">
        <v>65</v>
      </c>
      <c r="Q57">
        <v>34</v>
      </c>
      <c r="R57">
        <v>23</v>
      </c>
      <c r="S57">
        <v>72</v>
      </c>
      <c r="T57">
        <v>32</v>
      </c>
      <c r="U57">
        <v>51.5</v>
      </c>
    </row>
    <row r="58" spans="1:21" x14ac:dyDescent="0.25">
      <c r="A58" t="s">
        <v>155</v>
      </c>
      <c r="B58">
        <v>4</v>
      </c>
      <c r="C58">
        <v>2007</v>
      </c>
      <c r="D58">
        <v>142</v>
      </c>
      <c r="E58">
        <v>103</v>
      </c>
      <c r="F58">
        <v>379.5</v>
      </c>
      <c r="G58">
        <v>95</v>
      </c>
      <c r="H58">
        <v>60</v>
      </c>
      <c r="I58">
        <v>57.7</v>
      </c>
      <c r="J58">
        <v>99</v>
      </c>
      <c r="K58">
        <v>62</v>
      </c>
      <c r="L58">
        <v>63</v>
      </c>
      <c r="M58">
        <v>109</v>
      </c>
      <c r="N58">
        <v>51</v>
      </c>
      <c r="O58">
        <v>45.5</v>
      </c>
      <c r="P58">
        <v>128</v>
      </c>
      <c r="Q58">
        <v>56</v>
      </c>
      <c r="R58">
        <v>38</v>
      </c>
      <c r="S58">
        <v>111</v>
      </c>
      <c r="T58">
        <v>43</v>
      </c>
      <c r="U58">
        <v>33</v>
      </c>
    </row>
    <row r="59" spans="1:21" x14ac:dyDescent="0.25">
      <c r="A59" t="s">
        <v>156</v>
      </c>
      <c r="B59">
        <v>5</v>
      </c>
      <c r="C59">
        <v>2007</v>
      </c>
      <c r="D59">
        <v>57</v>
      </c>
      <c r="E59">
        <v>11</v>
      </c>
      <c r="F59">
        <v>90.5</v>
      </c>
      <c r="G59">
        <v>57</v>
      </c>
      <c r="H59">
        <v>12</v>
      </c>
      <c r="I59">
        <v>28.8</v>
      </c>
      <c r="J59">
        <v>63</v>
      </c>
      <c r="K59">
        <v>20</v>
      </c>
      <c r="L59">
        <v>0</v>
      </c>
      <c r="M59">
        <v>77</v>
      </c>
      <c r="N59">
        <v>20</v>
      </c>
      <c r="O59">
        <v>10</v>
      </c>
      <c r="P59">
        <v>126</v>
      </c>
      <c r="Q59">
        <v>26</v>
      </c>
      <c r="R59">
        <v>24</v>
      </c>
      <c r="S59">
        <v>79</v>
      </c>
      <c r="T59">
        <v>18</v>
      </c>
      <c r="U59">
        <v>1.5</v>
      </c>
    </row>
    <row r="60" spans="1:21" x14ac:dyDescent="0.25">
      <c r="A60" t="s">
        <v>157</v>
      </c>
      <c r="B60">
        <v>6</v>
      </c>
      <c r="C60">
        <v>2007</v>
      </c>
      <c r="D60">
        <v>0</v>
      </c>
      <c r="E60">
        <v>1</v>
      </c>
      <c r="F60">
        <v>21</v>
      </c>
      <c r="G60">
        <v>0</v>
      </c>
      <c r="H60">
        <v>1</v>
      </c>
      <c r="I60">
        <v>4.7</v>
      </c>
      <c r="J60">
        <v>6</v>
      </c>
      <c r="K60">
        <v>1</v>
      </c>
      <c r="L60">
        <v>1.5</v>
      </c>
      <c r="M60">
        <v>1</v>
      </c>
      <c r="N60">
        <v>1</v>
      </c>
      <c r="O60">
        <v>0</v>
      </c>
      <c r="P60">
        <v>5</v>
      </c>
      <c r="Q60">
        <v>2</v>
      </c>
      <c r="R60">
        <v>1.5</v>
      </c>
      <c r="S60">
        <v>6</v>
      </c>
      <c r="T60">
        <v>7</v>
      </c>
      <c r="U60">
        <v>0.5</v>
      </c>
    </row>
    <row r="61" spans="1:21" x14ac:dyDescent="0.25">
      <c r="A61" t="s">
        <v>158</v>
      </c>
      <c r="B61">
        <v>7</v>
      </c>
      <c r="C61">
        <v>2007</v>
      </c>
      <c r="D61">
        <v>0</v>
      </c>
      <c r="E61">
        <v>0</v>
      </c>
      <c r="F61">
        <v>3</v>
      </c>
      <c r="G61">
        <v>0</v>
      </c>
      <c r="H61">
        <v>2</v>
      </c>
      <c r="I61">
        <v>6</v>
      </c>
      <c r="J61">
        <v>0</v>
      </c>
      <c r="K61">
        <v>1</v>
      </c>
      <c r="L61">
        <v>0</v>
      </c>
      <c r="M61">
        <v>0</v>
      </c>
      <c r="N61">
        <v>3</v>
      </c>
      <c r="O61">
        <v>1.5</v>
      </c>
      <c r="P61">
        <v>0</v>
      </c>
      <c r="Q61">
        <v>3</v>
      </c>
      <c r="R61">
        <v>11.5</v>
      </c>
      <c r="S61">
        <v>0</v>
      </c>
      <c r="T61">
        <v>1</v>
      </c>
      <c r="U61">
        <v>7</v>
      </c>
    </row>
    <row r="62" spans="1:21" x14ac:dyDescent="0.25">
      <c r="A62" t="s">
        <v>159</v>
      </c>
      <c r="B62">
        <v>8</v>
      </c>
      <c r="C62">
        <v>2007</v>
      </c>
      <c r="D62">
        <v>0</v>
      </c>
      <c r="E62">
        <v>0</v>
      </c>
      <c r="F62">
        <v>0</v>
      </c>
      <c r="G62">
        <v>0</v>
      </c>
      <c r="H62">
        <v>1</v>
      </c>
      <c r="I62">
        <v>0.5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1</v>
      </c>
      <c r="R62">
        <v>0</v>
      </c>
      <c r="S62">
        <v>0</v>
      </c>
      <c r="T62">
        <v>1</v>
      </c>
      <c r="U62">
        <v>0</v>
      </c>
    </row>
    <row r="63" spans="1:21" x14ac:dyDescent="0.25">
      <c r="A63" t="s">
        <v>160</v>
      </c>
      <c r="B63">
        <v>9</v>
      </c>
      <c r="C63">
        <v>2007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1</v>
      </c>
      <c r="U63">
        <v>0</v>
      </c>
    </row>
    <row r="64" spans="1:21" x14ac:dyDescent="0.25">
      <c r="A64" t="s">
        <v>161</v>
      </c>
      <c r="B64">
        <v>10</v>
      </c>
      <c r="C64">
        <v>2007</v>
      </c>
      <c r="D64">
        <v>5</v>
      </c>
      <c r="E64">
        <v>5</v>
      </c>
      <c r="F64">
        <v>5</v>
      </c>
      <c r="G64">
        <v>6</v>
      </c>
      <c r="H64">
        <v>10</v>
      </c>
      <c r="I64">
        <v>0</v>
      </c>
      <c r="J64">
        <v>1</v>
      </c>
      <c r="K64">
        <v>1</v>
      </c>
      <c r="L64">
        <v>3</v>
      </c>
      <c r="M64">
        <v>1</v>
      </c>
      <c r="N64">
        <v>3</v>
      </c>
      <c r="O64">
        <v>0</v>
      </c>
      <c r="P64">
        <v>4</v>
      </c>
      <c r="Q64">
        <v>3</v>
      </c>
      <c r="R64">
        <v>0.5</v>
      </c>
      <c r="S64">
        <v>0</v>
      </c>
      <c r="T64">
        <v>1</v>
      </c>
      <c r="U64">
        <v>0</v>
      </c>
    </row>
    <row r="65" spans="1:21" x14ac:dyDescent="0.25">
      <c r="A65" t="s">
        <v>162</v>
      </c>
      <c r="B65">
        <v>11</v>
      </c>
      <c r="C65">
        <v>2007</v>
      </c>
      <c r="D65">
        <v>56</v>
      </c>
      <c r="E65">
        <v>50</v>
      </c>
      <c r="F65">
        <v>25</v>
      </c>
      <c r="G65">
        <v>52</v>
      </c>
      <c r="H65">
        <v>41</v>
      </c>
      <c r="I65">
        <v>2</v>
      </c>
      <c r="J65">
        <v>52</v>
      </c>
      <c r="K65">
        <v>42</v>
      </c>
      <c r="L65">
        <v>1</v>
      </c>
      <c r="M65">
        <v>52</v>
      </c>
      <c r="N65">
        <v>36</v>
      </c>
      <c r="O65">
        <v>0.5</v>
      </c>
      <c r="P65">
        <v>62</v>
      </c>
      <c r="Q65">
        <v>31</v>
      </c>
      <c r="R65">
        <v>1.5</v>
      </c>
      <c r="S65">
        <v>15</v>
      </c>
      <c r="T65">
        <v>8</v>
      </c>
      <c r="U65">
        <v>0</v>
      </c>
    </row>
    <row r="66" spans="1:21" x14ac:dyDescent="0.25">
      <c r="A66" t="s">
        <v>163</v>
      </c>
      <c r="B66">
        <v>12</v>
      </c>
      <c r="C66">
        <v>2007</v>
      </c>
      <c r="D66">
        <v>34</v>
      </c>
      <c r="E66">
        <v>162</v>
      </c>
      <c r="F66">
        <v>377.5</v>
      </c>
      <c r="G66">
        <v>55</v>
      </c>
      <c r="H66">
        <v>30</v>
      </c>
      <c r="I66">
        <v>39.200000000000003</v>
      </c>
      <c r="J66">
        <v>18</v>
      </c>
      <c r="K66">
        <v>12</v>
      </c>
      <c r="L66">
        <v>10.5</v>
      </c>
      <c r="M66">
        <v>26</v>
      </c>
      <c r="N66">
        <v>15</v>
      </c>
      <c r="O66">
        <v>5</v>
      </c>
      <c r="P66">
        <v>90</v>
      </c>
      <c r="Q66">
        <v>20</v>
      </c>
      <c r="R66">
        <v>0.5</v>
      </c>
      <c r="S66">
        <v>66</v>
      </c>
      <c r="T66">
        <v>12</v>
      </c>
      <c r="U66">
        <v>0.5</v>
      </c>
    </row>
    <row r="67" spans="1:21" x14ac:dyDescent="0.25">
      <c r="A67" t="s">
        <v>164</v>
      </c>
      <c r="B67">
        <v>1</v>
      </c>
      <c r="C67">
        <v>2008</v>
      </c>
      <c r="D67">
        <v>80</v>
      </c>
      <c r="E67">
        <v>195</v>
      </c>
      <c r="F67">
        <v>172</v>
      </c>
      <c r="G67">
        <v>31</v>
      </c>
      <c r="H67">
        <v>28</v>
      </c>
      <c r="I67">
        <v>18.100000000000001</v>
      </c>
      <c r="J67">
        <v>20</v>
      </c>
      <c r="K67">
        <v>23</v>
      </c>
      <c r="L67">
        <v>24</v>
      </c>
      <c r="M67">
        <v>35</v>
      </c>
      <c r="N67">
        <v>18</v>
      </c>
      <c r="O67">
        <v>18.5</v>
      </c>
      <c r="P67">
        <v>46</v>
      </c>
      <c r="Q67">
        <v>16</v>
      </c>
      <c r="R67">
        <v>14.5</v>
      </c>
      <c r="S67">
        <v>69</v>
      </c>
      <c r="T67">
        <v>16</v>
      </c>
      <c r="U67">
        <v>9.5</v>
      </c>
    </row>
    <row r="68" spans="1:21" x14ac:dyDescent="0.25">
      <c r="A68" t="s">
        <v>165</v>
      </c>
      <c r="B68">
        <v>2</v>
      </c>
      <c r="C68">
        <v>2008</v>
      </c>
      <c r="D68">
        <v>48</v>
      </c>
      <c r="E68">
        <v>250</v>
      </c>
      <c r="F68">
        <v>207.5</v>
      </c>
      <c r="G68">
        <v>2</v>
      </c>
      <c r="H68">
        <v>5</v>
      </c>
      <c r="I68">
        <v>5.2</v>
      </c>
      <c r="J68">
        <v>41</v>
      </c>
      <c r="K68">
        <v>13</v>
      </c>
      <c r="L68">
        <v>11</v>
      </c>
      <c r="M68">
        <v>18</v>
      </c>
      <c r="N68">
        <v>9</v>
      </c>
      <c r="O68">
        <v>2</v>
      </c>
      <c r="P68">
        <v>1</v>
      </c>
      <c r="Q68">
        <v>8</v>
      </c>
      <c r="R68">
        <v>0</v>
      </c>
      <c r="S68">
        <v>2</v>
      </c>
      <c r="T68">
        <v>3</v>
      </c>
      <c r="U68">
        <v>0.5</v>
      </c>
    </row>
    <row r="69" spans="1:21" x14ac:dyDescent="0.25">
      <c r="A69" t="s">
        <v>166</v>
      </c>
      <c r="B69">
        <v>3</v>
      </c>
      <c r="C69">
        <v>2008</v>
      </c>
      <c r="D69">
        <v>55</v>
      </c>
      <c r="E69">
        <v>78</v>
      </c>
      <c r="F69">
        <v>18</v>
      </c>
      <c r="G69">
        <v>82</v>
      </c>
      <c r="H69">
        <v>38</v>
      </c>
      <c r="I69">
        <v>4</v>
      </c>
      <c r="J69">
        <v>59</v>
      </c>
      <c r="K69">
        <v>38</v>
      </c>
      <c r="L69">
        <v>4</v>
      </c>
      <c r="M69">
        <v>67</v>
      </c>
      <c r="N69">
        <v>30</v>
      </c>
      <c r="O69">
        <v>1</v>
      </c>
      <c r="P69">
        <v>78</v>
      </c>
      <c r="Q69">
        <v>28</v>
      </c>
      <c r="R69">
        <v>0</v>
      </c>
      <c r="S69">
        <v>38</v>
      </c>
      <c r="T69">
        <v>12</v>
      </c>
      <c r="U69">
        <v>0</v>
      </c>
    </row>
    <row r="70" spans="1:21" x14ac:dyDescent="0.25">
      <c r="A70" t="s">
        <v>167</v>
      </c>
      <c r="B70">
        <v>4</v>
      </c>
      <c r="C70">
        <v>2008</v>
      </c>
      <c r="D70">
        <v>81</v>
      </c>
      <c r="E70">
        <v>74</v>
      </c>
      <c r="F70">
        <v>60</v>
      </c>
      <c r="G70">
        <v>52</v>
      </c>
      <c r="H70">
        <v>44</v>
      </c>
      <c r="I70">
        <v>30</v>
      </c>
      <c r="J70">
        <v>123</v>
      </c>
      <c r="K70">
        <v>47</v>
      </c>
      <c r="L70">
        <v>4.5</v>
      </c>
      <c r="M70">
        <v>53</v>
      </c>
      <c r="N70">
        <v>19</v>
      </c>
      <c r="O70">
        <v>5.3</v>
      </c>
      <c r="P70">
        <v>38</v>
      </c>
      <c r="Q70">
        <v>13</v>
      </c>
      <c r="R70">
        <v>5</v>
      </c>
      <c r="S70">
        <v>65</v>
      </c>
      <c r="T70">
        <v>19</v>
      </c>
      <c r="U70">
        <v>1</v>
      </c>
    </row>
    <row r="71" spans="1:21" x14ac:dyDescent="0.25">
      <c r="A71" t="s">
        <v>168</v>
      </c>
      <c r="B71">
        <v>5</v>
      </c>
      <c r="C71">
        <v>2008</v>
      </c>
      <c r="D71">
        <v>73</v>
      </c>
      <c r="E71">
        <v>19</v>
      </c>
      <c r="F71">
        <v>18.5</v>
      </c>
      <c r="G71">
        <v>50</v>
      </c>
      <c r="H71">
        <v>12</v>
      </c>
      <c r="I71">
        <v>2.2000000000000002</v>
      </c>
      <c r="J71">
        <v>42</v>
      </c>
      <c r="K71">
        <v>12</v>
      </c>
      <c r="L71">
        <v>0</v>
      </c>
      <c r="M71">
        <v>55</v>
      </c>
      <c r="N71">
        <v>13</v>
      </c>
      <c r="O71">
        <v>0</v>
      </c>
      <c r="P71">
        <v>54</v>
      </c>
      <c r="Q71">
        <v>11</v>
      </c>
      <c r="R71">
        <v>0</v>
      </c>
      <c r="S71">
        <v>26</v>
      </c>
      <c r="T71">
        <v>4</v>
      </c>
      <c r="U71">
        <v>0</v>
      </c>
    </row>
    <row r="72" spans="1:21" x14ac:dyDescent="0.25">
      <c r="A72" t="s">
        <v>169</v>
      </c>
      <c r="B72">
        <v>6</v>
      </c>
      <c r="C72">
        <v>2008</v>
      </c>
      <c r="D72">
        <v>0</v>
      </c>
      <c r="E72">
        <v>0</v>
      </c>
      <c r="F72">
        <v>5</v>
      </c>
      <c r="G72">
        <v>0</v>
      </c>
      <c r="H72">
        <v>0</v>
      </c>
      <c r="I72">
        <v>0</v>
      </c>
      <c r="J72">
        <v>0</v>
      </c>
      <c r="K72">
        <v>1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</row>
    <row r="73" spans="1:21" x14ac:dyDescent="0.25">
      <c r="A73" t="s">
        <v>170</v>
      </c>
      <c r="B73">
        <v>7</v>
      </c>
      <c r="C73">
        <v>2008</v>
      </c>
      <c r="D73">
        <v>0</v>
      </c>
      <c r="E73">
        <v>2</v>
      </c>
      <c r="F73">
        <v>0</v>
      </c>
      <c r="G73">
        <v>0</v>
      </c>
      <c r="H73">
        <v>2</v>
      </c>
      <c r="I73">
        <v>0.5</v>
      </c>
      <c r="J73">
        <v>0</v>
      </c>
      <c r="K73">
        <v>1</v>
      </c>
      <c r="L73">
        <v>0</v>
      </c>
      <c r="M73">
        <v>0</v>
      </c>
      <c r="N73">
        <v>2</v>
      </c>
      <c r="O73">
        <v>0</v>
      </c>
      <c r="P73">
        <v>0</v>
      </c>
      <c r="Q73">
        <v>1</v>
      </c>
      <c r="R73">
        <v>0</v>
      </c>
      <c r="S73">
        <v>0</v>
      </c>
      <c r="T73">
        <v>10</v>
      </c>
      <c r="U73">
        <v>0</v>
      </c>
    </row>
    <row r="74" spans="1:21" x14ac:dyDescent="0.25">
      <c r="A74" t="s">
        <v>171</v>
      </c>
      <c r="B74">
        <v>8</v>
      </c>
      <c r="C74">
        <v>2008</v>
      </c>
      <c r="D74">
        <v>0</v>
      </c>
      <c r="E74">
        <v>5</v>
      </c>
      <c r="F74">
        <v>0</v>
      </c>
      <c r="G74">
        <v>0</v>
      </c>
      <c r="H74">
        <v>1</v>
      </c>
      <c r="I74">
        <v>0</v>
      </c>
      <c r="J74">
        <v>0</v>
      </c>
      <c r="K74">
        <v>0</v>
      </c>
      <c r="L74">
        <v>0</v>
      </c>
      <c r="M74">
        <v>0</v>
      </c>
      <c r="N74">
        <v>1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</row>
    <row r="75" spans="1:21" x14ac:dyDescent="0.25">
      <c r="A75" t="s">
        <v>172</v>
      </c>
      <c r="B75">
        <v>9</v>
      </c>
      <c r="C75">
        <v>2008</v>
      </c>
      <c r="D75">
        <v>23</v>
      </c>
      <c r="E75">
        <v>13</v>
      </c>
      <c r="F75">
        <v>10</v>
      </c>
      <c r="G75">
        <v>10</v>
      </c>
      <c r="H75">
        <v>14</v>
      </c>
      <c r="I75">
        <v>1.7</v>
      </c>
      <c r="J75">
        <v>1</v>
      </c>
      <c r="K75">
        <v>3</v>
      </c>
      <c r="L75">
        <v>0.5</v>
      </c>
      <c r="M75">
        <v>1</v>
      </c>
      <c r="N75">
        <v>8</v>
      </c>
      <c r="O75">
        <v>0</v>
      </c>
      <c r="P75">
        <v>3</v>
      </c>
      <c r="Q75">
        <v>5</v>
      </c>
      <c r="R75">
        <v>0.5</v>
      </c>
      <c r="S75">
        <v>0</v>
      </c>
      <c r="T75">
        <v>1</v>
      </c>
      <c r="U75">
        <v>0</v>
      </c>
    </row>
    <row r="76" spans="1:21" x14ac:dyDescent="0.25">
      <c r="A76" t="s">
        <v>173</v>
      </c>
      <c r="B76">
        <v>10</v>
      </c>
      <c r="C76">
        <v>2008</v>
      </c>
      <c r="D76">
        <v>20</v>
      </c>
      <c r="E76">
        <v>28</v>
      </c>
      <c r="F76">
        <v>0</v>
      </c>
      <c r="G76">
        <v>20</v>
      </c>
      <c r="H76">
        <v>33</v>
      </c>
      <c r="I76">
        <v>0</v>
      </c>
      <c r="J76">
        <v>39</v>
      </c>
      <c r="K76">
        <v>21</v>
      </c>
      <c r="L76">
        <v>0</v>
      </c>
      <c r="M76">
        <v>6</v>
      </c>
      <c r="N76">
        <v>10</v>
      </c>
      <c r="O76">
        <v>0</v>
      </c>
      <c r="P76">
        <v>6</v>
      </c>
      <c r="Q76">
        <v>10</v>
      </c>
      <c r="R76">
        <v>0</v>
      </c>
      <c r="S76">
        <v>17</v>
      </c>
      <c r="T76">
        <v>14</v>
      </c>
      <c r="U76">
        <v>0</v>
      </c>
    </row>
    <row r="77" spans="1:21" x14ac:dyDescent="0.25">
      <c r="A77" t="s">
        <v>174</v>
      </c>
      <c r="B77">
        <v>11</v>
      </c>
      <c r="C77">
        <v>2008</v>
      </c>
      <c r="D77">
        <v>34</v>
      </c>
      <c r="E77">
        <v>58</v>
      </c>
      <c r="F77">
        <v>118.7</v>
      </c>
      <c r="G77">
        <v>38</v>
      </c>
      <c r="H77">
        <v>43</v>
      </c>
      <c r="I77">
        <v>20.5</v>
      </c>
      <c r="J77">
        <v>39</v>
      </c>
      <c r="K77">
        <v>15</v>
      </c>
      <c r="L77">
        <v>14</v>
      </c>
      <c r="M77">
        <v>39</v>
      </c>
      <c r="N77">
        <v>14</v>
      </c>
      <c r="O77">
        <v>9</v>
      </c>
      <c r="P77">
        <v>36</v>
      </c>
      <c r="Q77">
        <v>23</v>
      </c>
      <c r="R77">
        <v>15</v>
      </c>
      <c r="S77">
        <v>36</v>
      </c>
      <c r="T77">
        <v>16</v>
      </c>
      <c r="U77">
        <v>7.5</v>
      </c>
    </row>
    <row r="78" spans="1:21" x14ac:dyDescent="0.25">
      <c r="A78" t="s">
        <v>175</v>
      </c>
      <c r="B78">
        <v>12</v>
      </c>
      <c r="C78">
        <v>2008</v>
      </c>
      <c r="D78">
        <v>3</v>
      </c>
      <c r="E78">
        <v>42</v>
      </c>
      <c r="F78">
        <v>92.5</v>
      </c>
      <c r="G78">
        <v>8</v>
      </c>
      <c r="H78">
        <v>10</v>
      </c>
      <c r="I78">
        <v>20.5</v>
      </c>
      <c r="J78">
        <v>3</v>
      </c>
      <c r="K78">
        <v>3</v>
      </c>
      <c r="L78">
        <v>26</v>
      </c>
      <c r="M78">
        <v>12</v>
      </c>
      <c r="N78">
        <v>7</v>
      </c>
      <c r="O78">
        <v>12.5</v>
      </c>
      <c r="P78">
        <v>32</v>
      </c>
      <c r="Q78">
        <v>11</v>
      </c>
      <c r="R78">
        <v>10.5</v>
      </c>
      <c r="S78">
        <v>46</v>
      </c>
      <c r="T78">
        <v>4</v>
      </c>
      <c r="U78">
        <v>5.5</v>
      </c>
    </row>
    <row r="79" spans="1:21" x14ac:dyDescent="0.25">
      <c r="A79" t="s">
        <v>176</v>
      </c>
      <c r="B79">
        <v>1</v>
      </c>
      <c r="C79">
        <v>2009</v>
      </c>
      <c r="D79">
        <v>971</v>
      </c>
      <c r="E79">
        <v>514</v>
      </c>
      <c r="F79">
        <v>136</v>
      </c>
      <c r="G79">
        <v>64</v>
      </c>
      <c r="H79">
        <v>91</v>
      </c>
      <c r="I79">
        <v>13.4</v>
      </c>
      <c r="J79">
        <v>59</v>
      </c>
      <c r="K79">
        <v>53</v>
      </c>
      <c r="L79">
        <v>7.5</v>
      </c>
      <c r="M79">
        <v>75</v>
      </c>
      <c r="N79">
        <v>42</v>
      </c>
      <c r="O79">
        <v>0</v>
      </c>
      <c r="P79">
        <v>77</v>
      </c>
      <c r="Q79">
        <v>26</v>
      </c>
      <c r="R79">
        <v>0</v>
      </c>
      <c r="S79">
        <v>68</v>
      </c>
      <c r="T79">
        <v>25</v>
      </c>
      <c r="U79">
        <v>0</v>
      </c>
    </row>
    <row r="80" spans="1:21" x14ac:dyDescent="0.25">
      <c r="A80" t="s">
        <v>177</v>
      </c>
      <c r="B80">
        <v>2</v>
      </c>
      <c r="C80">
        <v>2009</v>
      </c>
      <c r="D80">
        <v>80</v>
      </c>
      <c r="E80">
        <v>205</v>
      </c>
      <c r="F80">
        <v>209.5</v>
      </c>
      <c r="G80">
        <v>25</v>
      </c>
      <c r="H80">
        <v>38</v>
      </c>
      <c r="I80">
        <v>23.9</v>
      </c>
      <c r="J80">
        <v>74</v>
      </c>
      <c r="K80">
        <v>50</v>
      </c>
      <c r="L80">
        <v>22</v>
      </c>
      <c r="M80">
        <v>70</v>
      </c>
      <c r="N80">
        <v>41</v>
      </c>
      <c r="O80">
        <v>15.5</v>
      </c>
      <c r="P80">
        <v>65</v>
      </c>
      <c r="Q80">
        <v>37</v>
      </c>
      <c r="R80">
        <v>11</v>
      </c>
      <c r="S80">
        <v>62</v>
      </c>
      <c r="T80">
        <v>22</v>
      </c>
      <c r="U80">
        <v>3.5</v>
      </c>
    </row>
    <row r="81" spans="1:21" x14ac:dyDescent="0.25">
      <c r="A81" t="s">
        <v>178</v>
      </c>
      <c r="B81">
        <v>3</v>
      </c>
      <c r="C81">
        <v>2009</v>
      </c>
      <c r="D81">
        <v>218</v>
      </c>
      <c r="E81">
        <v>99</v>
      </c>
      <c r="F81">
        <v>83</v>
      </c>
      <c r="G81">
        <v>29</v>
      </c>
      <c r="H81">
        <v>29</v>
      </c>
      <c r="I81">
        <v>10.199999999999999</v>
      </c>
      <c r="J81">
        <v>39</v>
      </c>
      <c r="K81">
        <v>39</v>
      </c>
      <c r="L81">
        <v>23</v>
      </c>
      <c r="M81">
        <v>48</v>
      </c>
      <c r="N81">
        <v>28</v>
      </c>
      <c r="O81">
        <v>28</v>
      </c>
      <c r="P81">
        <v>66</v>
      </c>
      <c r="Q81">
        <v>40</v>
      </c>
      <c r="R81">
        <v>17.5</v>
      </c>
      <c r="S81">
        <v>92</v>
      </c>
      <c r="T81">
        <v>22</v>
      </c>
      <c r="U81">
        <v>23.5</v>
      </c>
    </row>
    <row r="82" spans="1:21" x14ac:dyDescent="0.25">
      <c r="A82" t="s">
        <v>179</v>
      </c>
      <c r="B82">
        <v>4</v>
      </c>
      <c r="C82">
        <v>2009</v>
      </c>
      <c r="D82">
        <v>123</v>
      </c>
      <c r="E82">
        <v>116</v>
      </c>
      <c r="F82">
        <v>148.80000000000001</v>
      </c>
      <c r="G82">
        <v>109</v>
      </c>
      <c r="H82">
        <v>58</v>
      </c>
      <c r="I82">
        <v>72.5</v>
      </c>
      <c r="J82">
        <v>97</v>
      </c>
      <c r="K82">
        <v>60</v>
      </c>
      <c r="L82">
        <v>44</v>
      </c>
      <c r="M82">
        <v>107</v>
      </c>
      <c r="N82">
        <v>60</v>
      </c>
      <c r="O82">
        <v>26.5</v>
      </c>
      <c r="P82">
        <v>146</v>
      </c>
      <c r="Q82">
        <v>52</v>
      </c>
      <c r="R82">
        <v>23.5</v>
      </c>
      <c r="S82">
        <v>166</v>
      </c>
      <c r="T82">
        <v>41</v>
      </c>
      <c r="U82">
        <v>70</v>
      </c>
    </row>
    <row r="83" spans="1:21" x14ac:dyDescent="0.25">
      <c r="A83" t="s">
        <v>180</v>
      </c>
      <c r="B83">
        <v>5</v>
      </c>
      <c r="C83">
        <v>2009</v>
      </c>
      <c r="D83">
        <v>49</v>
      </c>
      <c r="E83">
        <v>26</v>
      </c>
      <c r="F83">
        <v>209.5</v>
      </c>
      <c r="G83">
        <v>44</v>
      </c>
      <c r="H83">
        <v>21</v>
      </c>
      <c r="I83">
        <v>28.7</v>
      </c>
      <c r="J83">
        <v>109</v>
      </c>
      <c r="K83">
        <v>41</v>
      </c>
      <c r="L83">
        <v>23</v>
      </c>
      <c r="M83">
        <v>142</v>
      </c>
      <c r="N83">
        <v>48</v>
      </c>
      <c r="O83">
        <v>20</v>
      </c>
      <c r="P83">
        <v>137</v>
      </c>
      <c r="Q83">
        <v>36</v>
      </c>
      <c r="R83">
        <v>16.5</v>
      </c>
      <c r="S83">
        <v>87</v>
      </c>
      <c r="T83">
        <v>16</v>
      </c>
      <c r="U83">
        <v>11</v>
      </c>
    </row>
    <row r="84" spans="1:21" x14ac:dyDescent="0.25">
      <c r="A84" t="s">
        <v>181</v>
      </c>
      <c r="B84">
        <v>6</v>
      </c>
      <c r="C84">
        <v>2009</v>
      </c>
      <c r="D84">
        <v>24</v>
      </c>
      <c r="E84">
        <v>22</v>
      </c>
      <c r="F84">
        <v>6</v>
      </c>
      <c r="G84">
        <v>39</v>
      </c>
      <c r="H84">
        <v>20</v>
      </c>
      <c r="I84">
        <v>5.4</v>
      </c>
      <c r="J84">
        <v>44</v>
      </c>
      <c r="K84">
        <v>35</v>
      </c>
      <c r="L84">
        <v>0.5</v>
      </c>
      <c r="M84">
        <v>33</v>
      </c>
      <c r="N84">
        <v>27</v>
      </c>
      <c r="O84">
        <v>0</v>
      </c>
      <c r="P84">
        <v>48</v>
      </c>
      <c r="Q84">
        <v>29</v>
      </c>
      <c r="R84">
        <v>0.5</v>
      </c>
      <c r="S84">
        <v>15</v>
      </c>
      <c r="T84">
        <v>12</v>
      </c>
      <c r="U84">
        <v>1</v>
      </c>
    </row>
    <row r="85" spans="1:21" x14ac:dyDescent="0.25">
      <c r="A85" t="s">
        <v>182</v>
      </c>
      <c r="B85">
        <v>7</v>
      </c>
      <c r="C85">
        <v>2009</v>
      </c>
      <c r="D85">
        <v>0</v>
      </c>
      <c r="E85">
        <v>0</v>
      </c>
      <c r="F85">
        <v>0</v>
      </c>
      <c r="G85">
        <v>0</v>
      </c>
      <c r="H85">
        <v>0</v>
      </c>
      <c r="I85">
        <v>3.5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</row>
    <row r="86" spans="1:21" x14ac:dyDescent="0.25">
      <c r="A86" t="s">
        <v>183</v>
      </c>
      <c r="B86">
        <v>8</v>
      </c>
      <c r="C86">
        <v>2009</v>
      </c>
      <c r="D86">
        <v>1</v>
      </c>
      <c r="E86">
        <v>1</v>
      </c>
      <c r="F86">
        <v>0</v>
      </c>
      <c r="G86">
        <v>0</v>
      </c>
      <c r="H86">
        <v>2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1</v>
      </c>
      <c r="R86">
        <v>0</v>
      </c>
      <c r="S86">
        <v>0</v>
      </c>
      <c r="T86">
        <v>1</v>
      </c>
      <c r="U86">
        <v>0</v>
      </c>
    </row>
    <row r="87" spans="1:21" x14ac:dyDescent="0.25">
      <c r="A87" t="s">
        <v>184</v>
      </c>
      <c r="B87">
        <v>9</v>
      </c>
      <c r="C87">
        <v>2009</v>
      </c>
      <c r="D87">
        <v>34</v>
      </c>
      <c r="E87">
        <v>24</v>
      </c>
      <c r="F87">
        <v>17</v>
      </c>
      <c r="G87">
        <v>22</v>
      </c>
      <c r="H87">
        <v>17</v>
      </c>
      <c r="I87">
        <v>9.3000000000000007</v>
      </c>
      <c r="J87">
        <v>37</v>
      </c>
      <c r="K87">
        <v>40</v>
      </c>
      <c r="L87">
        <v>3</v>
      </c>
      <c r="M87">
        <v>38</v>
      </c>
      <c r="N87">
        <v>51</v>
      </c>
      <c r="O87">
        <v>1</v>
      </c>
      <c r="P87">
        <v>22</v>
      </c>
      <c r="Q87">
        <v>41</v>
      </c>
      <c r="R87">
        <v>1</v>
      </c>
      <c r="S87">
        <v>6</v>
      </c>
      <c r="T87">
        <v>14</v>
      </c>
      <c r="U87">
        <v>0</v>
      </c>
    </row>
    <row r="88" spans="1:21" x14ac:dyDescent="0.25">
      <c r="A88" t="s">
        <v>185</v>
      </c>
      <c r="B88">
        <v>10</v>
      </c>
      <c r="C88">
        <v>2009</v>
      </c>
      <c r="D88">
        <v>47</v>
      </c>
      <c r="E88">
        <v>78</v>
      </c>
      <c r="F88">
        <v>0</v>
      </c>
      <c r="G88">
        <v>39</v>
      </c>
      <c r="H88">
        <v>67</v>
      </c>
      <c r="I88">
        <v>0</v>
      </c>
      <c r="J88">
        <v>26</v>
      </c>
      <c r="K88">
        <v>52</v>
      </c>
      <c r="L88">
        <v>0</v>
      </c>
      <c r="M88">
        <v>23</v>
      </c>
      <c r="N88">
        <v>42</v>
      </c>
      <c r="O88">
        <v>0</v>
      </c>
      <c r="P88">
        <v>20</v>
      </c>
      <c r="Q88">
        <v>29</v>
      </c>
      <c r="R88">
        <v>0</v>
      </c>
      <c r="S88">
        <v>21</v>
      </c>
      <c r="T88">
        <v>22</v>
      </c>
      <c r="U88">
        <v>0</v>
      </c>
    </row>
    <row r="89" spans="1:21" x14ac:dyDescent="0.25">
      <c r="A89" t="s">
        <v>186</v>
      </c>
      <c r="B89">
        <v>11</v>
      </c>
      <c r="C89">
        <v>2009</v>
      </c>
      <c r="D89">
        <v>86</v>
      </c>
      <c r="E89">
        <v>92</v>
      </c>
      <c r="F89">
        <v>327</v>
      </c>
      <c r="G89">
        <v>58</v>
      </c>
      <c r="H89">
        <v>75</v>
      </c>
      <c r="I89">
        <v>64.400000000000006</v>
      </c>
      <c r="J89">
        <v>56</v>
      </c>
      <c r="K89">
        <v>67</v>
      </c>
      <c r="L89">
        <v>36.5</v>
      </c>
      <c r="M89">
        <v>68</v>
      </c>
      <c r="N89">
        <v>67</v>
      </c>
      <c r="O89">
        <v>16.5</v>
      </c>
      <c r="P89">
        <v>47</v>
      </c>
      <c r="Q89">
        <v>39</v>
      </c>
      <c r="R89">
        <v>7</v>
      </c>
      <c r="S89">
        <v>45</v>
      </c>
      <c r="T89">
        <v>25</v>
      </c>
      <c r="U89">
        <v>4</v>
      </c>
    </row>
    <row r="90" spans="1:21" x14ac:dyDescent="0.25">
      <c r="A90" t="s">
        <v>187</v>
      </c>
      <c r="B90">
        <v>12</v>
      </c>
      <c r="C90">
        <v>2009</v>
      </c>
      <c r="D90">
        <v>122</v>
      </c>
      <c r="E90">
        <v>253</v>
      </c>
      <c r="F90">
        <v>201.5</v>
      </c>
      <c r="G90">
        <v>108</v>
      </c>
      <c r="H90">
        <v>76</v>
      </c>
      <c r="I90">
        <v>39.200000000000003</v>
      </c>
      <c r="J90">
        <v>98</v>
      </c>
      <c r="K90">
        <v>58</v>
      </c>
      <c r="L90">
        <v>75.5</v>
      </c>
      <c r="M90">
        <v>79</v>
      </c>
      <c r="N90">
        <v>44</v>
      </c>
      <c r="O90">
        <v>55.5</v>
      </c>
      <c r="P90">
        <v>51</v>
      </c>
      <c r="Q90">
        <v>28</v>
      </c>
      <c r="R90">
        <v>55</v>
      </c>
      <c r="S90">
        <v>71</v>
      </c>
      <c r="T90">
        <v>19</v>
      </c>
      <c r="U90">
        <v>51.5</v>
      </c>
    </row>
    <row r="91" spans="1:21" x14ac:dyDescent="0.25">
      <c r="A91" t="s">
        <v>188</v>
      </c>
      <c r="B91">
        <v>1</v>
      </c>
      <c r="C91">
        <v>2010</v>
      </c>
      <c r="D91">
        <v>61</v>
      </c>
      <c r="E91">
        <v>131</v>
      </c>
      <c r="F91">
        <v>44.5</v>
      </c>
      <c r="G91">
        <v>57</v>
      </c>
      <c r="H91">
        <v>40</v>
      </c>
      <c r="I91">
        <v>2</v>
      </c>
      <c r="J91">
        <v>44</v>
      </c>
      <c r="K91">
        <v>34</v>
      </c>
      <c r="L91">
        <v>0</v>
      </c>
      <c r="M91">
        <v>67</v>
      </c>
      <c r="N91">
        <v>42</v>
      </c>
      <c r="O91">
        <v>0</v>
      </c>
      <c r="P91">
        <v>45</v>
      </c>
      <c r="Q91">
        <v>26</v>
      </c>
      <c r="R91">
        <v>0</v>
      </c>
      <c r="S91">
        <v>50</v>
      </c>
      <c r="T91">
        <v>10</v>
      </c>
      <c r="U91">
        <v>0</v>
      </c>
    </row>
    <row r="92" spans="1:21" x14ac:dyDescent="0.25">
      <c r="A92" t="s">
        <v>189</v>
      </c>
      <c r="B92">
        <v>2</v>
      </c>
      <c r="C92">
        <v>2010</v>
      </c>
      <c r="D92">
        <v>81</v>
      </c>
      <c r="E92">
        <v>121</v>
      </c>
      <c r="F92">
        <v>170.5</v>
      </c>
      <c r="G92">
        <v>73</v>
      </c>
      <c r="H92">
        <v>65</v>
      </c>
      <c r="I92">
        <v>23.3</v>
      </c>
      <c r="J92">
        <v>73</v>
      </c>
      <c r="K92">
        <v>59</v>
      </c>
      <c r="L92">
        <v>26.5</v>
      </c>
      <c r="M92">
        <v>99</v>
      </c>
      <c r="N92">
        <v>48</v>
      </c>
      <c r="O92">
        <v>21</v>
      </c>
      <c r="P92">
        <v>117</v>
      </c>
      <c r="Q92">
        <v>44</v>
      </c>
      <c r="R92">
        <v>31.5</v>
      </c>
      <c r="S92">
        <v>108</v>
      </c>
      <c r="T92">
        <v>47</v>
      </c>
      <c r="U92">
        <v>18</v>
      </c>
    </row>
    <row r="93" spans="1:21" x14ac:dyDescent="0.25">
      <c r="A93" t="s">
        <v>190</v>
      </c>
      <c r="B93">
        <v>3</v>
      </c>
      <c r="C93">
        <v>2010</v>
      </c>
      <c r="D93">
        <v>100</v>
      </c>
      <c r="E93">
        <v>120</v>
      </c>
      <c r="F93">
        <v>183.5</v>
      </c>
      <c r="G93">
        <v>60</v>
      </c>
      <c r="H93">
        <v>53</v>
      </c>
      <c r="I93">
        <v>31.3</v>
      </c>
      <c r="J93">
        <v>52</v>
      </c>
      <c r="K93">
        <v>52</v>
      </c>
      <c r="L93">
        <v>18</v>
      </c>
      <c r="M93">
        <v>109</v>
      </c>
      <c r="N93">
        <v>70</v>
      </c>
      <c r="O93">
        <v>12</v>
      </c>
      <c r="P93">
        <v>115</v>
      </c>
      <c r="Q93">
        <v>39</v>
      </c>
      <c r="R93">
        <v>4.5</v>
      </c>
      <c r="S93">
        <v>97</v>
      </c>
      <c r="T93">
        <v>34</v>
      </c>
      <c r="U93">
        <v>0</v>
      </c>
    </row>
    <row r="94" spans="1:21" x14ac:dyDescent="0.25">
      <c r="A94" t="s">
        <v>191</v>
      </c>
      <c r="B94">
        <v>4</v>
      </c>
      <c r="C94">
        <v>2010</v>
      </c>
      <c r="D94">
        <v>83</v>
      </c>
      <c r="E94">
        <v>93</v>
      </c>
      <c r="F94">
        <v>181.5</v>
      </c>
      <c r="G94">
        <v>69</v>
      </c>
      <c r="H94">
        <v>49</v>
      </c>
      <c r="I94">
        <v>36</v>
      </c>
      <c r="J94">
        <v>44</v>
      </c>
      <c r="K94">
        <v>35</v>
      </c>
      <c r="L94">
        <v>60.5</v>
      </c>
      <c r="M94">
        <v>37</v>
      </c>
      <c r="N94">
        <v>25</v>
      </c>
      <c r="O94">
        <v>42.5</v>
      </c>
      <c r="P94">
        <v>83</v>
      </c>
      <c r="Q94">
        <v>37</v>
      </c>
      <c r="R94">
        <v>30.5</v>
      </c>
      <c r="S94">
        <v>49</v>
      </c>
      <c r="T94">
        <v>19</v>
      </c>
      <c r="U94">
        <v>20.5</v>
      </c>
    </row>
    <row r="95" spans="1:21" x14ac:dyDescent="0.25">
      <c r="A95" t="s">
        <v>192</v>
      </c>
      <c r="B95">
        <v>5</v>
      </c>
      <c r="C95">
        <v>2010</v>
      </c>
      <c r="D95">
        <v>34</v>
      </c>
      <c r="E95">
        <v>10</v>
      </c>
      <c r="F95">
        <v>56.5</v>
      </c>
      <c r="G95">
        <v>32</v>
      </c>
      <c r="H95">
        <v>9</v>
      </c>
      <c r="I95">
        <v>7.2</v>
      </c>
      <c r="J95">
        <v>61</v>
      </c>
      <c r="K95">
        <v>14</v>
      </c>
      <c r="L95">
        <v>2.5</v>
      </c>
      <c r="M95">
        <v>94</v>
      </c>
      <c r="N95">
        <v>15</v>
      </c>
      <c r="O95">
        <v>12</v>
      </c>
      <c r="P95">
        <v>77</v>
      </c>
      <c r="Q95">
        <v>15</v>
      </c>
      <c r="R95">
        <v>4.5</v>
      </c>
      <c r="S95">
        <v>26</v>
      </c>
      <c r="T95">
        <v>8</v>
      </c>
      <c r="U95">
        <v>6</v>
      </c>
    </row>
    <row r="96" spans="1:21" x14ac:dyDescent="0.25">
      <c r="A96" t="s">
        <v>193</v>
      </c>
      <c r="B96">
        <v>6</v>
      </c>
      <c r="C96">
        <v>2010</v>
      </c>
      <c r="D96">
        <v>17</v>
      </c>
      <c r="E96">
        <v>9</v>
      </c>
      <c r="F96">
        <v>0</v>
      </c>
      <c r="G96">
        <v>1</v>
      </c>
      <c r="H96">
        <v>3</v>
      </c>
      <c r="I96">
        <v>0</v>
      </c>
      <c r="J96">
        <v>1</v>
      </c>
      <c r="K96">
        <v>1</v>
      </c>
      <c r="L96">
        <v>0</v>
      </c>
      <c r="M96">
        <v>8</v>
      </c>
      <c r="N96">
        <v>4</v>
      </c>
      <c r="O96">
        <v>0</v>
      </c>
      <c r="P96">
        <v>1</v>
      </c>
      <c r="Q96">
        <v>1</v>
      </c>
      <c r="R96">
        <v>0</v>
      </c>
      <c r="S96">
        <v>4</v>
      </c>
      <c r="T96">
        <v>1</v>
      </c>
      <c r="U96">
        <v>0</v>
      </c>
    </row>
    <row r="97" spans="1:21" x14ac:dyDescent="0.25">
      <c r="A97" t="s">
        <v>194</v>
      </c>
      <c r="B97">
        <v>7</v>
      </c>
      <c r="C97">
        <v>2010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</row>
    <row r="98" spans="1:21" x14ac:dyDescent="0.25">
      <c r="A98" t="s">
        <v>195</v>
      </c>
      <c r="B98">
        <v>8</v>
      </c>
      <c r="C98">
        <v>2010</v>
      </c>
      <c r="D98">
        <v>0</v>
      </c>
      <c r="E98">
        <v>13</v>
      </c>
      <c r="F98">
        <v>0</v>
      </c>
      <c r="G98">
        <v>5</v>
      </c>
      <c r="H98">
        <v>20</v>
      </c>
      <c r="I98">
        <v>0</v>
      </c>
      <c r="J98">
        <v>3</v>
      </c>
      <c r="K98">
        <v>16</v>
      </c>
      <c r="L98">
        <v>0</v>
      </c>
      <c r="M98">
        <v>5</v>
      </c>
      <c r="N98">
        <v>17</v>
      </c>
      <c r="O98">
        <v>0</v>
      </c>
      <c r="P98">
        <v>3</v>
      </c>
      <c r="Q98">
        <v>20</v>
      </c>
      <c r="R98">
        <v>0</v>
      </c>
      <c r="S98">
        <v>0</v>
      </c>
      <c r="T98">
        <v>4</v>
      </c>
      <c r="U98">
        <v>0</v>
      </c>
    </row>
    <row r="99" spans="1:21" x14ac:dyDescent="0.25">
      <c r="A99" t="s">
        <v>196</v>
      </c>
      <c r="B99">
        <v>9</v>
      </c>
      <c r="C99">
        <v>2010</v>
      </c>
      <c r="D99">
        <v>0</v>
      </c>
      <c r="E99">
        <v>1</v>
      </c>
      <c r="F99">
        <v>0</v>
      </c>
      <c r="G99">
        <v>0</v>
      </c>
      <c r="H99">
        <v>1</v>
      </c>
      <c r="I99">
        <v>2</v>
      </c>
      <c r="J99">
        <v>0</v>
      </c>
      <c r="K99">
        <v>0</v>
      </c>
      <c r="L99">
        <v>3.5</v>
      </c>
      <c r="M99">
        <v>0</v>
      </c>
      <c r="N99">
        <v>0</v>
      </c>
      <c r="O99">
        <v>2.5</v>
      </c>
      <c r="P99">
        <v>0</v>
      </c>
      <c r="Q99">
        <v>1</v>
      </c>
      <c r="R99">
        <v>0</v>
      </c>
      <c r="S99">
        <v>0</v>
      </c>
      <c r="T99">
        <v>0</v>
      </c>
      <c r="U99">
        <v>0</v>
      </c>
    </row>
    <row r="100" spans="1:21" x14ac:dyDescent="0.25">
      <c r="A100" t="s">
        <v>197</v>
      </c>
      <c r="B100">
        <v>10</v>
      </c>
      <c r="C100">
        <v>2010</v>
      </c>
      <c r="D100">
        <v>6</v>
      </c>
      <c r="E100">
        <v>4</v>
      </c>
      <c r="F100">
        <v>0</v>
      </c>
      <c r="G100">
        <v>6</v>
      </c>
      <c r="H100">
        <v>14</v>
      </c>
      <c r="I100">
        <v>0</v>
      </c>
      <c r="J100">
        <v>4</v>
      </c>
      <c r="K100">
        <v>5</v>
      </c>
      <c r="L100">
        <v>0</v>
      </c>
      <c r="M100">
        <v>20</v>
      </c>
      <c r="N100">
        <v>14</v>
      </c>
      <c r="O100">
        <v>0</v>
      </c>
      <c r="P100">
        <v>42</v>
      </c>
      <c r="Q100">
        <v>24</v>
      </c>
      <c r="R100">
        <v>0</v>
      </c>
      <c r="S100">
        <v>22</v>
      </c>
      <c r="T100">
        <v>14</v>
      </c>
      <c r="U100">
        <v>0</v>
      </c>
    </row>
    <row r="101" spans="1:21" x14ac:dyDescent="0.25">
      <c r="A101" t="s">
        <v>198</v>
      </c>
      <c r="B101">
        <v>11</v>
      </c>
      <c r="C101">
        <v>2010</v>
      </c>
      <c r="D101">
        <v>11</v>
      </c>
      <c r="E101">
        <v>20</v>
      </c>
      <c r="F101">
        <v>41.3</v>
      </c>
      <c r="G101">
        <v>6</v>
      </c>
      <c r="H101">
        <v>15</v>
      </c>
      <c r="I101">
        <v>25.4</v>
      </c>
      <c r="J101">
        <v>9</v>
      </c>
      <c r="K101">
        <v>16</v>
      </c>
      <c r="L101">
        <v>4.5</v>
      </c>
      <c r="M101">
        <v>15</v>
      </c>
      <c r="N101">
        <v>16</v>
      </c>
      <c r="O101">
        <v>3.5</v>
      </c>
      <c r="P101">
        <v>38</v>
      </c>
      <c r="Q101">
        <v>17</v>
      </c>
      <c r="R101">
        <v>2</v>
      </c>
      <c r="S101">
        <v>13</v>
      </c>
      <c r="T101">
        <v>7</v>
      </c>
      <c r="U101">
        <v>0</v>
      </c>
    </row>
    <row r="102" spans="1:21" x14ac:dyDescent="0.25">
      <c r="A102" t="s">
        <v>199</v>
      </c>
      <c r="B102">
        <v>12</v>
      </c>
      <c r="C102">
        <v>2010</v>
      </c>
      <c r="D102">
        <v>24</v>
      </c>
      <c r="E102">
        <v>42</v>
      </c>
      <c r="F102">
        <v>86</v>
      </c>
      <c r="G102">
        <v>11</v>
      </c>
      <c r="H102">
        <v>15</v>
      </c>
      <c r="I102">
        <v>5.8</v>
      </c>
      <c r="J102">
        <v>19</v>
      </c>
      <c r="K102">
        <v>16</v>
      </c>
      <c r="L102">
        <v>3</v>
      </c>
      <c r="M102">
        <v>23</v>
      </c>
      <c r="N102">
        <v>11</v>
      </c>
      <c r="O102">
        <v>0</v>
      </c>
      <c r="P102">
        <v>56</v>
      </c>
      <c r="Q102">
        <v>10</v>
      </c>
      <c r="R102">
        <v>0</v>
      </c>
      <c r="S102">
        <v>17</v>
      </c>
      <c r="T102">
        <v>4</v>
      </c>
      <c r="U102">
        <v>0</v>
      </c>
    </row>
    <row r="103" spans="1:21" x14ac:dyDescent="0.25">
      <c r="A103" t="s">
        <v>200</v>
      </c>
      <c r="B103">
        <v>1</v>
      </c>
      <c r="C103">
        <v>2011</v>
      </c>
      <c r="D103">
        <v>43</v>
      </c>
      <c r="E103">
        <v>143</v>
      </c>
      <c r="F103">
        <v>136</v>
      </c>
      <c r="G103">
        <v>15</v>
      </c>
      <c r="H103">
        <v>32</v>
      </c>
      <c r="I103">
        <v>17</v>
      </c>
      <c r="J103">
        <v>14</v>
      </c>
      <c r="K103">
        <v>17</v>
      </c>
      <c r="L103">
        <v>9.5</v>
      </c>
      <c r="M103">
        <v>27</v>
      </c>
      <c r="N103">
        <v>13</v>
      </c>
      <c r="O103">
        <v>7</v>
      </c>
      <c r="P103">
        <v>42</v>
      </c>
      <c r="Q103">
        <v>19</v>
      </c>
      <c r="R103">
        <v>3</v>
      </c>
      <c r="S103">
        <v>70</v>
      </c>
      <c r="T103">
        <v>21</v>
      </c>
      <c r="U103">
        <v>6.5</v>
      </c>
    </row>
    <row r="104" spans="1:21" x14ac:dyDescent="0.25">
      <c r="A104" t="s">
        <v>201</v>
      </c>
      <c r="B104">
        <v>2</v>
      </c>
      <c r="C104">
        <v>2011</v>
      </c>
      <c r="D104">
        <v>106</v>
      </c>
      <c r="E104">
        <v>219</v>
      </c>
      <c r="F104">
        <v>209.7</v>
      </c>
      <c r="G104">
        <v>53</v>
      </c>
      <c r="H104">
        <v>46</v>
      </c>
      <c r="I104">
        <v>42.5</v>
      </c>
      <c r="J104">
        <v>70</v>
      </c>
      <c r="K104">
        <v>41</v>
      </c>
      <c r="L104">
        <v>27.5</v>
      </c>
      <c r="M104">
        <v>62</v>
      </c>
      <c r="N104">
        <v>35</v>
      </c>
      <c r="O104">
        <v>15</v>
      </c>
      <c r="P104">
        <v>57</v>
      </c>
      <c r="Q104">
        <v>23</v>
      </c>
      <c r="R104">
        <v>17.5</v>
      </c>
      <c r="S104">
        <v>35</v>
      </c>
      <c r="T104">
        <v>15</v>
      </c>
      <c r="U104">
        <v>23.5</v>
      </c>
    </row>
    <row r="105" spans="1:21" x14ac:dyDescent="0.25">
      <c r="A105" t="s">
        <v>202</v>
      </c>
      <c r="B105">
        <v>3</v>
      </c>
      <c r="C105">
        <v>2011</v>
      </c>
      <c r="D105">
        <v>104</v>
      </c>
      <c r="E105">
        <v>113</v>
      </c>
      <c r="F105">
        <v>274</v>
      </c>
      <c r="G105">
        <v>64</v>
      </c>
      <c r="H105">
        <v>39</v>
      </c>
      <c r="I105">
        <v>47.3</v>
      </c>
      <c r="J105">
        <v>47</v>
      </c>
      <c r="K105">
        <v>29</v>
      </c>
      <c r="L105">
        <v>35.5</v>
      </c>
      <c r="M105">
        <v>54</v>
      </c>
      <c r="N105">
        <v>25</v>
      </c>
      <c r="O105">
        <v>22.5</v>
      </c>
      <c r="P105">
        <v>32</v>
      </c>
      <c r="Q105">
        <v>16</v>
      </c>
      <c r="R105">
        <v>16</v>
      </c>
      <c r="S105">
        <v>64</v>
      </c>
      <c r="T105">
        <v>24</v>
      </c>
      <c r="U105">
        <v>10</v>
      </c>
    </row>
    <row r="106" spans="1:21" x14ac:dyDescent="0.25">
      <c r="A106" t="s">
        <v>203</v>
      </c>
      <c r="B106">
        <v>4</v>
      </c>
      <c r="C106">
        <v>2011</v>
      </c>
      <c r="D106">
        <v>117</v>
      </c>
      <c r="E106">
        <v>84</v>
      </c>
      <c r="F106">
        <v>70</v>
      </c>
      <c r="G106">
        <v>100</v>
      </c>
      <c r="H106">
        <v>62</v>
      </c>
      <c r="I106">
        <v>13.6</v>
      </c>
      <c r="J106">
        <v>152</v>
      </c>
      <c r="K106">
        <v>59</v>
      </c>
      <c r="L106">
        <v>2.5</v>
      </c>
      <c r="M106">
        <v>123</v>
      </c>
      <c r="N106">
        <v>49</v>
      </c>
      <c r="O106">
        <v>4</v>
      </c>
      <c r="P106">
        <v>136</v>
      </c>
      <c r="Q106">
        <v>60</v>
      </c>
      <c r="R106">
        <v>2.5</v>
      </c>
      <c r="S106">
        <v>43</v>
      </c>
      <c r="T106">
        <v>16</v>
      </c>
      <c r="U106">
        <v>4.5</v>
      </c>
    </row>
    <row r="107" spans="1:21" x14ac:dyDescent="0.25">
      <c r="A107" t="s">
        <v>204</v>
      </c>
      <c r="B107">
        <v>5</v>
      </c>
      <c r="C107">
        <v>2011</v>
      </c>
      <c r="D107">
        <v>62</v>
      </c>
      <c r="E107">
        <v>20</v>
      </c>
      <c r="F107">
        <v>125.5</v>
      </c>
      <c r="G107">
        <v>57</v>
      </c>
      <c r="H107">
        <v>13</v>
      </c>
      <c r="I107">
        <v>6.3</v>
      </c>
      <c r="J107">
        <v>46</v>
      </c>
      <c r="K107">
        <v>10</v>
      </c>
      <c r="L107">
        <v>7</v>
      </c>
      <c r="M107">
        <v>44</v>
      </c>
      <c r="N107">
        <v>10</v>
      </c>
      <c r="O107">
        <v>3</v>
      </c>
      <c r="P107">
        <v>33</v>
      </c>
      <c r="Q107">
        <v>4</v>
      </c>
      <c r="R107">
        <v>2.5</v>
      </c>
      <c r="S107">
        <v>25</v>
      </c>
      <c r="T107">
        <v>3</v>
      </c>
      <c r="U107">
        <v>0.5</v>
      </c>
    </row>
    <row r="108" spans="1:21" x14ac:dyDescent="0.25">
      <c r="A108" t="s">
        <v>205</v>
      </c>
      <c r="B108">
        <v>6</v>
      </c>
      <c r="C108">
        <v>2011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1</v>
      </c>
      <c r="O108">
        <v>0</v>
      </c>
      <c r="P108">
        <v>0</v>
      </c>
      <c r="Q108">
        <v>0</v>
      </c>
      <c r="R108">
        <v>0</v>
      </c>
      <c r="S108">
        <v>1</v>
      </c>
      <c r="T108">
        <v>1</v>
      </c>
      <c r="U108">
        <v>0</v>
      </c>
    </row>
    <row r="109" spans="1:21" x14ac:dyDescent="0.25">
      <c r="A109" t="s">
        <v>206</v>
      </c>
      <c r="B109">
        <v>7</v>
      </c>
      <c r="C109">
        <v>2011</v>
      </c>
      <c r="D109">
        <v>0</v>
      </c>
      <c r="E109">
        <v>5</v>
      </c>
      <c r="F109">
        <v>0</v>
      </c>
      <c r="G109">
        <v>0</v>
      </c>
      <c r="H109">
        <v>4</v>
      </c>
      <c r="I109">
        <v>0</v>
      </c>
      <c r="J109">
        <v>0</v>
      </c>
      <c r="K109">
        <v>11</v>
      </c>
      <c r="L109">
        <v>0</v>
      </c>
      <c r="M109">
        <v>0</v>
      </c>
      <c r="N109">
        <v>8</v>
      </c>
      <c r="O109">
        <v>0</v>
      </c>
      <c r="P109">
        <v>0</v>
      </c>
      <c r="Q109">
        <v>5</v>
      </c>
      <c r="R109">
        <v>0</v>
      </c>
      <c r="S109">
        <v>0</v>
      </c>
      <c r="T109">
        <v>1</v>
      </c>
      <c r="U109">
        <v>0</v>
      </c>
    </row>
    <row r="110" spans="1:21" x14ac:dyDescent="0.25">
      <c r="A110" t="s">
        <v>207</v>
      </c>
      <c r="B110">
        <v>8</v>
      </c>
      <c r="C110">
        <v>2011</v>
      </c>
      <c r="D110">
        <v>0</v>
      </c>
      <c r="E110">
        <v>1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</row>
    <row r="111" spans="1:21" x14ac:dyDescent="0.25">
      <c r="A111" t="s">
        <v>208</v>
      </c>
      <c r="B111">
        <v>9</v>
      </c>
      <c r="C111">
        <v>2011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1</v>
      </c>
      <c r="R111">
        <v>0</v>
      </c>
      <c r="S111">
        <v>0</v>
      </c>
      <c r="T111">
        <v>0</v>
      </c>
      <c r="U111">
        <v>0</v>
      </c>
    </row>
    <row r="112" spans="1:21" x14ac:dyDescent="0.25">
      <c r="A112" t="s">
        <v>209</v>
      </c>
      <c r="B112">
        <v>10</v>
      </c>
      <c r="C112">
        <v>2011</v>
      </c>
      <c r="D112">
        <v>12</v>
      </c>
      <c r="E112">
        <v>18</v>
      </c>
      <c r="F112">
        <v>0</v>
      </c>
      <c r="G112">
        <v>16</v>
      </c>
      <c r="H112">
        <v>15</v>
      </c>
      <c r="I112">
        <v>0</v>
      </c>
      <c r="J112">
        <v>5</v>
      </c>
      <c r="K112">
        <v>6</v>
      </c>
      <c r="L112">
        <v>0</v>
      </c>
      <c r="M112">
        <v>5</v>
      </c>
      <c r="N112">
        <v>7</v>
      </c>
      <c r="O112">
        <v>0</v>
      </c>
      <c r="P112">
        <v>9</v>
      </c>
      <c r="Q112">
        <v>9</v>
      </c>
      <c r="R112">
        <v>0</v>
      </c>
      <c r="S112">
        <v>10</v>
      </c>
      <c r="T112">
        <v>4</v>
      </c>
      <c r="U112">
        <v>0</v>
      </c>
    </row>
    <row r="113" spans="1:21" x14ac:dyDescent="0.25">
      <c r="A113" t="s">
        <v>210</v>
      </c>
      <c r="B113">
        <v>11</v>
      </c>
      <c r="C113">
        <v>2011</v>
      </c>
      <c r="D113">
        <v>102</v>
      </c>
      <c r="E113">
        <v>136</v>
      </c>
      <c r="F113">
        <v>409</v>
      </c>
      <c r="G113">
        <v>62</v>
      </c>
      <c r="H113">
        <v>60</v>
      </c>
      <c r="I113">
        <v>88.8</v>
      </c>
      <c r="J113">
        <v>77</v>
      </c>
      <c r="K113">
        <v>73</v>
      </c>
      <c r="L113">
        <v>73</v>
      </c>
      <c r="M113">
        <v>86</v>
      </c>
      <c r="N113">
        <v>56</v>
      </c>
      <c r="O113">
        <v>71.5</v>
      </c>
      <c r="P113">
        <v>67</v>
      </c>
      <c r="Q113">
        <v>47</v>
      </c>
      <c r="R113">
        <v>43</v>
      </c>
      <c r="S113">
        <v>52</v>
      </c>
      <c r="T113">
        <v>30</v>
      </c>
      <c r="U113">
        <v>34</v>
      </c>
    </row>
    <row r="114" spans="1:21" x14ac:dyDescent="0.25">
      <c r="A114" t="s">
        <v>211</v>
      </c>
      <c r="B114">
        <v>12</v>
      </c>
      <c r="C114">
        <v>2011</v>
      </c>
      <c r="D114">
        <v>11</v>
      </c>
      <c r="E114">
        <v>21</v>
      </c>
      <c r="F114">
        <v>14</v>
      </c>
      <c r="G114">
        <v>22</v>
      </c>
      <c r="H114">
        <v>27</v>
      </c>
      <c r="I114">
        <v>0</v>
      </c>
      <c r="J114">
        <v>15</v>
      </c>
      <c r="K114">
        <v>12</v>
      </c>
      <c r="L114">
        <v>6</v>
      </c>
      <c r="M114">
        <v>29</v>
      </c>
      <c r="N114">
        <v>15</v>
      </c>
      <c r="O114">
        <v>9</v>
      </c>
      <c r="P114">
        <v>42</v>
      </c>
      <c r="Q114">
        <v>19</v>
      </c>
      <c r="R114">
        <v>15.5</v>
      </c>
      <c r="S114">
        <v>50</v>
      </c>
      <c r="T114">
        <v>12</v>
      </c>
      <c r="U114">
        <v>25.5</v>
      </c>
    </row>
    <row r="115" spans="1:21" x14ac:dyDescent="0.25">
      <c r="A115" t="s">
        <v>212</v>
      </c>
      <c r="B115">
        <v>1</v>
      </c>
      <c r="C115">
        <v>2012</v>
      </c>
      <c r="D115">
        <v>50</v>
      </c>
      <c r="E115">
        <v>105</v>
      </c>
      <c r="F115">
        <v>108</v>
      </c>
      <c r="G115">
        <v>11</v>
      </c>
      <c r="H115">
        <v>17</v>
      </c>
      <c r="I115">
        <v>2.4</v>
      </c>
      <c r="J115">
        <v>54</v>
      </c>
      <c r="K115">
        <v>23</v>
      </c>
      <c r="L115">
        <v>0</v>
      </c>
      <c r="M115">
        <v>27</v>
      </c>
      <c r="N115">
        <v>31</v>
      </c>
      <c r="O115">
        <v>0</v>
      </c>
      <c r="P115">
        <v>12</v>
      </c>
      <c r="Q115">
        <v>12</v>
      </c>
      <c r="R115">
        <v>0</v>
      </c>
      <c r="S115">
        <v>18</v>
      </c>
      <c r="T115">
        <v>9</v>
      </c>
      <c r="U115">
        <v>0</v>
      </c>
    </row>
    <row r="116" spans="1:21" x14ac:dyDescent="0.25">
      <c r="A116" t="s">
        <v>213</v>
      </c>
      <c r="B116">
        <v>2</v>
      </c>
      <c r="C116">
        <v>2012</v>
      </c>
      <c r="D116">
        <v>78</v>
      </c>
      <c r="E116">
        <v>165</v>
      </c>
      <c r="F116">
        <v>236</v>
      </c>
      <c r="G116">
        <v>73</v>
      </c>
      <c r="H116">
        <v>24</v>
      </c>
      <c r="I116">
        <v>40.9</v>
      </c>
      <c r="J116">
        <v>44</v>
      </c>
      <c r="K116">
        <v>27</v>
      </c>
      <c r="L116">
        <v>42</v>
      </c>
      <c r="M116">
        <v>47</v>
      </c>
      <c r="N116">
        <v>20</v>
      </c>
      <c r="O116">
        <v>32</v>
      </c>
      <c r="P116">
        <v>68</v>
      </c>
      <c r="Q116">
        <v>22</v>
      </c>
      <c r="R116">
        <v>17.5</v>
      </c>
      <c r="S116">
        <v>46</v>
      </c>
      <c r="T116">
        <v>13</v>
      </c>
      <c r="U116">
        <v>9</v>
      </c>
    </row>
    <row r="117" spans="1:21" x14ac:dyDescent="0.25">
      <c r="A117" t="s">
        <v>214</v>
      </c>
      <c r="B117">
        <v>3</v>
      </c>
      <c r="C117">
        <v>2012</v>
      </c>
      <c r="D117">
        <v>58</v>
      </c>
      <c r="E117">
        <v>161</v>
      </c>
      <c r="F117">
        <v>105</v>
      </c>
      <c r="G117">
        <v>22</v>
      </c>
      <c r="H117">
        <v>27</v>
      </c>
      <c r="I117">
        <v>8.8000000000000007</v>
      </c>
      <c r="J117">
        <v>53</v>
      </c>
      <c r="K117">
        <v>22</v>
      </c>
      <c r="L117">
        <v>8</v>
      </c>
      <c r="M117">
        <v>20</v>
      </c>
      <c r="N117">
        <v>9</v>
      </c>
      <c r="O117">
        <v>4.5</v>
      </c>
      <c r="P117">
        <v>6</v>
      </c>
      <c r="Q117">
        <v>3</v>
      </c>
      <c r="R117">
        <v>1.5</v>
      </c>
      <c r="S117">
        <v>17</v>
      </c>
      <c r="T117">
        <v>10</v>
      </c>
      <c r="U117">
        <v>4.5</v>
      </c>
    </row>
    <row r="118" spans="1:21" x14ac:dyDescent="0.25">
      <c r="A118" t="s">
        <v>215</v>
      </c>
      <c r="B118">
        <v>4</v>
      </c>
      <c r="C118">
        <v>2012</v>
      </c>
      <c r="D118">
        <v>49</v>
      </c>
      <c r="E118">
        <v>37</v>
      </c>
      <c r="F118">
        <v>158</v>
      </c>
      <c r="G118">
        <v>94</v>
      </c>
      <c r="H118">
        <v>47</v>
      </c>
      <c r="I118">
        <v>59.7</v>
      </c>
      <c r="J118">
        <v>109</v>
      </c>
      <c r="K118">
        <v>42</v>
      </c>
      <c r="L118">
        <v>64.5</v>
      </c>
      <c r="M118">
        <v>105</v>
      </c>
      <c r="N118">
        <v>37</v>
      </c>
      <c r="O118">
        <v>29.5</v>
      </c>
      <c r="P118">
        <v>67</v>
      </c>
      <c r="Q118">
        <v>24</v>
      </c>
      <c r="R118">
        <v>29</v>
      </c>
      <c r="S118">
        <v>56</v>
      </c>
      <c r="T118">
        <v>22</v>
      </c>
      <c r="U118">
        <v>24.5</v>
      </c>
    </row>
    <row r="119" spans="1:21" x14ac:dyDescent="0.25">
      <c r="A119" t="s">
        <v>216</v>
      </c>
      <c r="B119">
        <v>5</v>
      </c>
      <c r="C119">
        <v>2012</v>
      </c>
      <c r="D119">
        <v>69</v>
      </c>
      <c r="E119">
        <v>36</v>
      </c>
      <c r="F119">
        <v>43</v>
      </c>
      <c r="G119">
        <v>56</v>
      </c>
      <c r="H119">
        <v>21</v>
      </c>
      <c r="I119">
        <v>12.4</v>
      </c>
      <c r="J119">
        <v>64</v>
      </c>
      <c r="K119">
        <v>22</v>
      </c>
      <c r="L119">
        <v>15</v>
      </c>
      <c r="M119">
        <v>80</v>
      </c>
      <c r="N119">
        <v>19</v>
      </c>
      <c r="O119">
        <v>14.5</v>
      </c>
      <c r="P119">
        <v>50</v>
      </c>
      <c r="Q119">
        <v>11</v>
      </c>
      <c r="R119">
        <v>7</v>
      </c>
      <c r="S119">
        <v>19</v>
      </c>
      <c r="T119">
        <v>5</v>
      </c>
      <c r="U119">
        <v>3</v>
      </c>
    </row>
    <row r="120" spans="1:21" x14ac:dyDescent="0.25">
      <c r="A120" t="s">
        <v>217</v>
      </c>
      <c r="B120">
        <v>6</v>
      </c>
      <c r="C120">
        <v>2012</v>
      </c>
      <c r="D120">
        <v>3</v>
      </c>
      <c r="E120">
        <v>2</v>
      </c>
      <c r="F120">
        <v>19</v>
      </c>
      <c r="G120">
        <v>0</v>
      </c>
      <c r="H120">
        <v>5</v>
      </c>
      <c r="I120">
        <v>0</v>
      </c>
      <c r="J120">
        <v>0</v>
      </c>
      <c r="K120">
        <v>2</v>
      </c>
      <c r="L120">
        <v>0</v>
      </c>
      <c r="M120">
        <v>5</v>
      </c>
      <c r="N120">
        <v>8</v>
      </c>
      <c r="O120">
        <v>7</v>
      </c>
      <c r="P120">
        <v>8</v>
      </c>
      <c r="Q120">
        <v>7</v>
      </c>
      <c r="R120">
        <v>9.5</v>
      </c>
      <c r="S120">
        <v>5</v>
      </c>
      <c r="T120">
        <v>5</v>
      </c>
      <c r="U120">
        <v>0</v>
      </c>
    </row>
    <row r="121" spans="1:21" x14ac:dyDescent="0.25">
      <c r="A121" t="s">
        <v>218</v>
      </c>
      <c r="B121">
        <v>7</v>
      </c>
      <c r="C121">
        <v>2012</v>
      </c>
      <c r="D121">
        <v>0</v>
      </c>
      <c r="E121">
        <v>1</v>
      </c>
      <c r="F121">
        <v>0</v>
      </c>
      <c r="G121">
        <v>0</v>
      </c>
      <c r="H121">
        <v>1</v>
      </c>
      <c r="I121">
        <v>3.5</v>
      </c>
      <c r="J121">
        <v>0</v>
      </c>
      <c r="K121">
        <v>0</v>
      </c>
      <c r="L121">
        <v>0</v>
      </c>
      <c r="M121">
        <v>0</v>
      </c>
      <c r="N121">
        <v>1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</row>
    <row r="122" spans="1:21" x14ac:dyDescent="0.25">
      <c r="A122" t="s">
        <v>219</v>
      </c>
      <c r="B122">
        <v>8</v>
      </c>
      <c r="C122">
        <v>2012</v>
      </c>
      <c r="D122">
        <v>0</v>
      </c>
      <c r="E122">
        <v>0</v>
      </c>
      <c r="F122">
        <v>0</v>
      </c>
      <c r="G122">
        <v>0</v>
      </c>
      <c r="H122">
        <v>4</v>
      </c>
      <c r="I122">
        <v>0</v>
      </c>
      <c r="J122">
        <v>0</v>
      </c>
      <c r="K122">
        <v>1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</row>
    <row r="123" spans="1:21" x14ac:dyDescent="0.25">
      <c r="A123" t="s">
        <v>220</v>
      </c>
      <c r="B123">
        <v>9</v>
      </c>
      <c r="C123">
        <v>2012</v>
      </c>
      <c r="D123">
        <v>0</v>
      </c>
      <c r="E123">
        <v>0</v>
      </c>
      <c r="F123">
        <v>1</v>
      </c>
      <c r="G123">
        <v>0</v>
      </c>
      <c r="H123">
        <v>0</v>
      </c>
      <c r="I123">
        <v>2.5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</row>
    <row r="124" spans="1:21" x14ac:dyDescent="0.25">
      <c r="A124" t="s">
        <v>221</v>
      </c>
      <c r="B124">
        <v>10</v>
      </c>
      <c r="C124">
        <v>2012</v>
      </c>
      <c r="D124">
        <v>57</v>
      </c>
      <c r="E124">
        <v>114</v>
      </c>
      <c r="F124">
        <v>22</v>
      </c>
      <c r="G124">
        <v>43</v>
      </c>
      <c r="H124">
        <v>99</v>
      </c>
      <c r="I124">
        <v>5</v>
      </c>
      <c r="J124">
        <v>53</v>
      </c>
      <c r="K124">
        <v>82</v>
      </c>
      <c r="L124">
        <v>6.5</v>
      </c>
      <c r="M124">
        <v>58</v>
      </c>
      <c r="N124">
        <v>93</v>
      </c>
      <c r="O124">
        <v>6</v>
      </c>
      <c r="P124">
        <v>42</v>
      </c>
      <c r="Q124">
        <v>62</v>
      </c>
      <c r="R124">
        <v>2.5</v>
      </c>
      <c r="S124">
        <v>27</v>
      </c>
      <c r="T124">
        <v>35</v>
      </c>
      <c r="U124">
        <v>1.5</v>
      </c>
    </row>
    <row r="125" spans="1:21" x14ac:dyDescent="0.25">
      <c r="A125" t="s">
        <v>222</v>
      </c>
      <c r="B125">
        <v>11</v>
      </c>
      <c r="C125">
        <v>2012</v>
      </c>
      <c r="D125">
        <v>82</v>
      </c>
      <c r="E125">
        <v>168</v>
      </c>
      <c r="F125">
        <v>188</v>
      </c>
      <c r="G125">
        <v>64</v>
      </c>
      <c r="H125">
        <v>74</v>
      </c>
      <c r="I125">
        <v>51.400000000000013</v>
      </c>
      <c r="J125">
        <v>60</v>
      </c>
      <c r="K125">
        <v>60</v>
      </c>
      <c r="L125">
        <v>18.5</v>
      </c>
      <c r="M125">
        <v>54</v>
      </c>
      <c r="N125">
        <v>47</v>
      </c>
      <c r="O125">
        <v>24.5</v>
      </c>
      <c r="P125">
        <v>76</v>
      </c>
      <c r="Q125">
        <v>39</v>
      </c>
      <c r="R125">
        <v>9</v>
      </c>
      <c r="S125">
        <v>80</v>
      </c>
      <c r="T125">
        <v>36</v>
      </c>
      <c r="U125">
        <v>13</v>
      </c>
    </row>
    <row r="126" spans="1:21" x14ac:dyDescent="0.25">
      <c r="A126" t="s">
        <v>223</v>
      </c>
      <c r="B126">
        <v>12</v>
      </c>
      <c r="C126">
        <v>2012</v>
      </c>
      <c r="D126">
        <v>77</v>
      </c>
      <c r="E126">
        <v>169</v>
      </c>
      <c r="F126">
        <v>235</v>
      </c>
      <c r="G126">
        <v>22</v>
      </c>
      <c r="H126">
        <v>30</v>
      </c>
      <c r="I126">
        <v>51.400000000000013</v>
      </c>
      <c r="J126">
        <v>34</v>
      </c>
      <c r="K126">
        <v>34</v>
      </c>
      <c r="L126">
        <v>86</v>
      </c>
      <c r="M126">
        <v>36</v>
      </c>
      <c r="N126">
        <v>24</v>
      </c>
      <c r="O126">
        <v>68.5</v>
      </c>
      <c r="P126">
        <v>45</v>
      </c>
      <c r="Q126">
        <v>13</v>
      </c>
      <c r="R126">
        <v>56</v>
      </c>
      <c r="S126">
        <v>19</v>
      </c>
      <c r="T126">
        <v>7</v>
      </c>
      <c r="U126">
        <v>50.5</v>
      </c>
    </row>
    <row r="127" spans="1:21" x14ac:dyDescent="0.25">
      <c r="A127" t="s">
        <v>224</v>
      </c>
      <c r="B127">
        <v>1</v>
      </c>
      <c r="C127">
        <v>2013</v>
      </c>
      <c r="D127">
        <v>97</v>
      </c>
      <c r="E127">
        <v>165</v>
      </c>
      <c r="F127">
        <v>159.5</v>
      </c>
      <c r="G127">
        <v>37</v>
      </c>
      <c r="H127">
        <v>44</v>
      </c>
      <c r="I127">
        <v>32.1</v>
      </c>
      <c r="J127">
        <v>61</v>
      </c>
      <c r="K127">
        <v>58</v>
      </c>
      <c r="L127">
        <v>19.5</v>
      </c>
      <c r="M127">
        <v>45</v>
      </c>
      <c r="N127">
        <v>34</v>
      </c>
      <c r="O127">
        <v>22</v>
      </c>
      <c r="P127">
        <v>73</v>
      </c>
      <c r="Q127">
        <v>36</v>
      </c>
      <c r="R127">
        <v>19.5</v>
      </c>
      <c r="S127">
        <v>68</v>
      </c>
      <c r="T127">
        <v>24</v>
      </c>
      <c r="U127">
        <v>19.5</v>
      </c>
    </row>
    <row r="128" spans="1:21" x14ac:dyDescent="0.25">
      <c r="A128" t="s">
        <v>225</v>
      </c>
      <c r="B128">
        <v>2</v>
      </c>
      <c r="C128">
        <v>2013</v>
      </c>
      <c r="D128">
        <v>86</v>
      </c>
      <c r="E128">
        <v>119</v>
      </c>
      <c r="F128">
        <v>195</v>
      </c>
      <c r="G128">
        <v>5</v>
      </c>
      <c r="H128">
        <v>18</v>
      </c>
      <c r="I128">
        <v>9.1999999999999993</v>
      </c>
      <c r="J128">
        <v>8</v>
      </c>
      <c r="K128">
        <v>5</v>
      </c>
      <c r="L128">
        <v>9.5</v>
      </c>
      <c r="M128">
        <v>57</v>
      </c>
      <c r="N128">
        <v>9</v>
      </c>
      <c r="O128">
        <v>3</v>
      </c>
      <c r="P128">
        <v>47</v>
      </c>
      <c r="Q128">
        <v>11</v>
      </c>
      <c r="R128">
        <v>2.5</v>
      </c>
      <c r="S128">
        <v>17</v>
      </c>
      <c r="T128">
        <v>12</v>
      </c>
      <c r="U128">
        <v>0</v>
      </c>
    </row>
    <row r="129" spans="1:21" x14ac:dyDescent="0.25">
      <c r="A129" t="s">
        <v>226</v>
      </c>
      <c r="B129">
        <v>3</v>
      </c>
      <c r="C129">
        <v>2013</v>
      </c>
      <c r="D129">
        <v>136</v>
      </c>
      <c r="E129">
        <v>165</v>
      </c>
      <c r="F129">
        <v>255</v>
      </c>
      <c r="G129">
        <v>67</v>
      </c>
      <c r="H129">
        <v>59</v>
      </c>
      <c r="I129">
        <v>26.7</v>
      </c>
      <c r="J129">
        <v>48</v>
      </c>
      <c r="K129">
        <v>56</v>
      </c>
      <c r="L129">
        <v>29.5</v>
      </c>
      <c r="M129">
        <v>142</v>
      </c>
      <c r="N129">
        <v>89</v>
      </c>
      <c r="O129">
        <v>18.5</v>
      </c>
      <c r="P129">
        <v>116</v>
      </c>
      <c r="Q129">
        <v>60</v>
      </c>
      <c r="R129">
        <v>8.5</v>
      </c>
      <c r="S129">
        <v>60</v>
      </c>
      <c r="T129">
        <v>19</v>
      </c>
      <c r="U129">
        <v>31.5</v>
      </c>
    </row>
    <row r="130" spans="1:21" x14ac:dyDescent="0.25">
      <c r="A130" t="s">
        <v>227</v>
      </c>
      <c r="B130">
        <v>4</v>
      </c>
      <c r="C130">
        <v>2013</v>
      </c>
      <c r="D130">
        <v>42</v>
      </c>
      <c r="E130">
        <v>52</v>
      </c>
      <c r="F130">
        <v>90</v>
      </c>
      <c r="G130">
        <v>49</v>
      </c>
      <c r="H130">
        <v>32</v>
      </c>
      <c r="I130">
        <v>24.6</v>
      </c>
      <c r="J130">
        <v>42</v>
      </c>
      <c r="K130">
        <v>38</v>
      </c>
      <c r="L130">
        <v>29</v>
      </c>
      <c r="M130">
        <v>47</v>
      </c>
      <c r="N130">
        <v>31</v>
      </c>
      <c r="O130">
        <v>21</v>
      </c>
      <c r="P130">
        <v>43</v>
      </c>
      <c r="Q130">
        <v>26</v>
      </c>
      <c r="R130">
        <v>15</v>
      </c>
      <c r="S130">
        <v>74</v>
      </c>
      <c r="T130">
        <v>25</v>
      </c>
      <c r="U130">
        <v>44</v>
      </c>
    </row>
    <row r="131" spans="1:21" x14ac:dyDescent="0.25">
      <c r="A131" t="s">
        <v>228</v>
      </c>
      <c r="B131">
        <v>5</v>
      </c>
      <c r="C131">
        <v>2013</v>
      </c>
      <c r="D131">
        <v>15</v>
      </c>
      <c r="E131">
        <v>11</v>
      </c>
      <c r="F131">
        <v>43</v>
      </c>
      <c r="G131">
        <v>38</v>
      </c>
      <c r="H131">
        <v>14</v>
      </c>
      <c r="I131">
        <v>34.9</v>
      </c>
      <c r="J131">
        <v>30</v>
      </c>
      <c r="K131">
        <v>8</v>
      </c>
      <c r="L131">
        <v>27.5</v>
      </c>
      <c r="M131">
        <v>69</v>
      </c>
      <c r="N131">
        <v>11</v>
      </c>
      <c r="O131">
        <v>11.5</v>
      </c>
      <c r="P131">
        <v>52</v>
      </c>
      <c r="Q131">
        <v>12</v>
      </c>
      <c r="R131">
        <v>13</v>
      </c>
      <c r="S131">
        <v>18</v>
      </c>
      <c r="T131">
        <v>3</v>
      </c>
      <c r="U131">
        <v>7.5</v>
      </c>
    </row>
    <row r="132" spans="1:21" x14ac:dyDescent="0.25">
      <c r="A132" t="s">
        <v>229</v>
      </c>
      <c r="B132">
        <v>6</v>
      </c>
      <c r="C132">
        <v>2013</v>
      </c>
      <c r="D132">
        <v>0</v>
      </c>
      <c r="E132">
        <v>1</v>
      </c>
      <c r="F132">
        <v>0</v>
      </c>
      <c r="G132">
        <v>0</v>
      </c>
      <c r="H132">
        <v>3</v>
      </c>
      <c r="I132">
        <v>0</v>
      </c>
      <c r="J132">
        <v>0</v>
      </c>
      <c r="K132">
        <v>1</v>
      </c>
      <c r="L132">
        <v>0</v>
      </c>
      <c r="M132">
        <v>0</v>
      </c>
      <c r="N132">
        <v>1</v>
      </c>
      <c r="O132">
        <v>0</v>
      </c>
      <c r="P132">
        <v>0</v>
      </c>
      <c r="Q132">
        <v>1</v>
      </c>
      <c r="R132">
        <v>0</v>
      </c>
      <c r="S132">
        <v>0</v>
      </c>
      <c r="T132">
        <v>1</v>
      </c>
      <c r="U132">
        <v>0</v>
      </c>
    </row>
    <row r="133" spans="1:21" x14ac:dyDescent="0.25">
      <c r="A133" t="s">
        <v>230</v>
      </c>
      <c r="B133">
        <v>7</v>
      </c>
      <c r="C133">
        <v>2013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</row>
    <row r="134" spans="1:21" x14ac:dyDescent="0.25">
      <c r="A134" t="s">
        <v>231</v>
      </c>
      <c r="B134">
        <v>8</v>
      </c>
      <c r="C134">
        <v>2013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1</v>
      </c>
      <c r="U134">
        <v>0</v>
      </c>
    </row>
    <row r="135" spans="1:21" x14ac:dyDescent="0.25">
      <c r="A135" t="s">
        <v>232</v>
      </c>
      <c r="B135">
        <v>9</v>
      </c>
      <c r="C135">
        <v>2013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</row>
    <row r="136" spans="1:21" x14ac:dyDescent="0.25">
      <c r="A136" t="s">
        <v>233</v>
      </c>
      <c r="B136">
        <v>10</v>
      </c>
      <c r="C136">
        <v>2013</v>
      </c>
      <c r="D136">
        <v>3</v>
      </c>
      <c r="E136">
        <v>13</v>
      </c>
      <c r="F136">
        <v>0</v>
      </c>
      <c r="G136">
        <v>2</v>
      </c>
      <c r="H136">
        <v>5</v>
      </c>
      <c r="I136">
        <v>0</v>
      </c>
      <c r="J136">
        <v>3</v>
      </c>
      <c r="K136">
        <v>7</v>
      </c>
      <c r="L136">
        <v>0</v>
      </c>
      <c r="M136">
        <v>3</v>
      </c>
      <c r="N136">
        <v>8</v>
      </c>
      <c r="O136">
        <v>0</v>
      </c>
      <c r="P136">
        <v>3</v>
      </c>
      <c r="Q136">
        <v>5</v>
      </c>
      <c r="R136">
        <v>0</v>
      </c>
      <c r="S136">
        <v>16</v>
      </c>
      <c r="T136">
        <v>8</v>
      </c>
      <c r="U136">
        <v>0</v>
      </c>
    </row>
    <row r="137" spans="1:21" x14ac:dyDescent="0.25">
      <c r="A137" t="s">
        <v>234</v>
      </c>
      <c r="B137">
        <v>11</v>
      </c>
      <c r="C137">
        <v>2013</v>
      </c>
      <c r="D137">
        <v>63</v>
      </c>
      <c r="E137">
        <v>71</v>
      </c>
      <c r="F137">
        <v>171.5</v>
      </c>
      <c r="G137">
        <v>87</v>
      </c>
      <c r="H137">
        <v>72</v>
      </c>
      <c r="I137">
        <v>40.700000000000003</v>
      </c>
      <c r="J137">
        <v>54</v>
      </c>
      <c r="K137">
        <v>68</v>
      </c>
      <c r="L137">
        <v>22</v>
      </c>
      <c r="M137">
        <v>60</v>
      </c>
      <c r="N137">
        <v>48</v>
      </c>
      <c r="O137">
        <v>23</v>
      </c>
      <c r="P137">
        <v>44</v>
      </c>
      <c r="Q137">
        <v>35</v>
      </c>
      <c r="R137">
        <v>12</v>
      </c>
      <c r="S137">
        <v>38</v>
      </c>
      <c r="T137">
        <v>15</v>
      </c>
      <c r="U137">
        <v>14.5</v>
      </c>
    </row>
    <row r="138" spans="1:21" x14ac:dyDescent="0.25">
      <c r="A138" t="s">
        <v>235</v>
      </c>
      <c r="B138">
        <v>12</v>
      </c>
      <c r="C138">
        <v>2013</v>
      </c>
      <c r="D138">
        <v>277</v>
      </c>
      <c r="E138">
        <v>382</v>
      </c>
      <c r="F138">
        <v>317</v>
      </c>
      <c r="G138">
        <v>64</v>
      </c>
      <c r="H138">
        <v>25</v>
      </c>
      <c r="I138">
        <v>28.8</v>
      </c>
      <c r="J138">
        <v>5</v>
      </c>
      <c r="K138">
        <v>20</v>
      </c>
      <c r="L138">
        <v>13</v>
      </c>
      <c r="M138">
        <v>16</v>
      </c>
      <c r="N138">
        <v>7</v>
      </c>
      <c r="O138">
        <v>6</v>
      </c>
      <c r="P138">
        <v>23</v>
      </c>
      <c r="Q138">
        <v>11</v>
      </c>
      <c r="R138">
        <v>5.5</v>
      </c>
      <c r="S138">
        <v>24</v>
      </c>
      <c r="T138">
        <v>10</v>
      </c>
      <c r="U138">
        <v>0.5</v>
      </c>
    </row>
    <row r="139" spans="1:21" x14ac:dyDescent="0.25">
      <c r="A139" t="s">
        <v>236</v>
      </c>
      <c r="B139">
        <v>1</v>
      </c>
      <c r="C139">
        <v>2014</v>
      </c>
      <c r="D139">
        <v>128</v>
      </c>
      <c r="E139">
        <v>178</v>
      </c>
      <c r="F139">
        <v>146.5</v>
      </c>
      <c r="G139">
        <v>93</v>
      </c>
      <c r="H139">
        <v>91</v>
      </c>
      <c r="I139">
        <v>22.8</v>
      </c>
      <c r="J139">
        <v>99</v>
      </c>
      <c r="K139">
        <v>72</v>
      </c>
      <c r="L139">
        <v>31.5</v>
      </c>
      <c r="M139">
        <v>161</v>
      </c>
      <c r="N139">
        <v>69</v>
      </c>
      <c r="O139">
        <v>34.5</v>
      </c>
      <c r="P139">
        <v>130</v>
      </c>
      <c r="Q139">
        <v>65</v>
      </c>
      <c r="R139">
        <v>34</v>
      </c>
      <c r="S139">
        <v>81</v>
      </c>
      <c r="T139">
        <v>32</v>
      </c>
      <c r="U139">
        <v>27.5</v>
      </c>
    </row>
    <row r="140" spans="1:21" x14ac:dyDescent="0.25">
      <c r="A140" t="s">
        <v>237</v>
      </c>
      <c r="B140">
        <v>2</v>
      </c>
      <c r="C140">
        <v>2014</v>
      </c>
      <c r="D140">
        <v>49</v>
      </c>
      <c r="E140">
        <v>237</v>
      </c>
      <c r="F140">
        <v>90.5</v>
      </c>
      <c r="G140">
        <v>19</v>
      </c>
      <c r="H140">
        <v>16</v>
      </c>
      <c r="I140">
        <v>4.2</v>
      </c>
      <c r="J140">
        <v>41</v>
      </c>
      <c r="K140">
        <v>19</v>
      </c>
      <c r="L140">
        <v>5</v>
      </c>
      <c r="M140">
        <v>19</v>
      </c>
      <c r="N140">
        <v>10</v>
      </c>
      <c r="O140">
        <v>1.5</v>
      </c>
      <c r="P140">
        <v>7</v>
      </c>
      <c r="Q140">
        <v>5</v>
      </c>
      <c r="R140">
        <v>5</v>
      </c>
      <c r="S140">
        <v>27</v>
      </c>
      <c r="T140">
        <v>5</v>
      </c>
      <c r="U140">
        <v>7.5</v>
      </c>
    </row>
    <row r="141" spans="1:21" x14ac:dyDescent="0.25">
      <c r="A141" t="s">
        <v>238</v>
      </c>
      <c r="B141">
        <v>3</v>
      </c>
      <c r="C141">
        <v>2014</v>
      </c>
      <c r="D141">
        <v>59</v>
      </c>
      <c r="E141">
        <v>118</v>
      </c>
      <c r="F141">
        <v>212</v>
      </c>
      <c r="G141">
        <v>65</v>
      </c>
      <c r="H141">
        <v>66</v>
      </c>
      <c r="I141">
        <v>46.900000000000013</v>
      </c>
      <c r="J141">
        <v>92</v>
      </c>
      <c r="K141">
        <v>73</v>
      </c>
      <c r="L141">
        <v>66</v>
      </c>
      <c r="M141">
        <v>99</v>
      </c>
      <c r="N141">
        <v>44</v>
      </c>
      <c r="O141">
        <v>67.5</v>
      </c>
      <c r="P141">
        <v>79</v>
      </c>
      <c r="Q141">
        <v>29</v>
      </c>
      <c r="R141">
        <v>48</v>
      </c>
      <c r="S141">
        <v>89</v>
      </c>
      <c r="T141">
        <v>23</v>
      </c>
      <c r="U141">
        <v>16</v>
      </c>
    </row>
    <row r="142" spans="1:21" x14ac:dyDescent="0.25">
      <c r="A142" t="s">
        <v>239</v>
      </c>
      <c r="B142">
        <v>4</v>
      </c>
      <c r="C142">
        <v>2014</v>
      </c>
      <c r="D142">
        <v>101</v>
      </c>
      <c r="E142">
        <v>57</v>
      </c>
      <c r="F142">
        <v>156</v>
      </c>
      <c r="G142">
        <v>59</v>
      </c>
      <c r="H142">
        <v>38</v>
      </c>
      <c r="I142">
        <v>23.4</v>
      </c>
      <c r="J142">
        <v>95</v>
      </c>
      <c r="K142">
        <v>27</v>
      </c>
      <c r="L142">
        <v>17</v>
      </c>
      <c r="M142">
        <v>105</v>
      </c>
      <c r="N142">
        <v>30</v>
      </c>
      <c r="O142">
        <v>15.5</v>
      </c>
      <c r="P142">
        <v>88</v>
      </c>
      <c r="Q142">
        <v>39</v>
      </c>
      <c r="R142">
        <v>8</v>
      </c>
      <c r="S142">
        <v>104</v>
      </c>
      <c r="T142">
        <v>33</v>
      </c>
      <c r="U142">
        <v>22</v>
      </c>
    </row>
    <row r="143" spans="1:21" x14ac:dyDescent="0.25">
      <c r="A143" t="s">
        <v>240</v>
      </c>
      <c r="B143">
        <v>5</v>
      </c>
      <c r="C143">
        <v>2014</v>
      </c>
      <c r="D143">
        <v>56</v>
      </c>
      <c r="E143">
        <v>12</v>
      </c>
      <c r="F143">
        <v>43.5</v>
      </c>
      <c r="G143">
        <v>131</v>
      </c>
      <c r="H143">
        <v>32</v>
      </c>
      <c r="I143">
        <v>16.899999999999999</v>
      </c>
      <c r="J143">
        <v>72</v>
      </c>
      <c r="K143">
        <v>18</v>
      </c>
      <c r="L143">
        <v>11</v>
      </c>
      <c r="M143">
        <v>107</v>
      </c>
      <c r="N143">
        <v>23</v>
      </c>
      <c r="O143">
        <v>7.5</v>
      </c>
      <c r="P143">
        <v>102</v>
      </c>
      <c r="Q143">
        <v>23</v>
      </c>
      <c r="R143">
        <v>8</v>
      </c>
      <c r="S143">
        <v>118</v>
      </c>
      <c r="T143">
        <v>20</v>
      </c>
      <c r="U143">
        <v>6.5</v>
      </c>
    </row>
    <row r="144" spans="1:21" x14ac:dyDescent="0.25">
      <c r="A144" t="s">
        <v>241</v>
      </c>
      <c r="B144">
        <v>6</v>
      </c>
      <c r="C144">
        <v>2014</v>
      </c>
      <c r="D144">
        <v>4</v>
      </c>
      <c r="E144">
        <v>5</v>
      </c>
      <c r="F144">
        <v>7</v>
      </c>
      <c r="G144">
        <v>8</v>
      </c>
      <c r="H144">
        <v>6</v>
      </c>
      <c r="I144">
        <v>0</v>
      </c>
      <c r="J144">
        <v>9</v>
      </c>
      <c r="K144">
        <v>7</v>
      </c>
      <c r="L144">
        <v>0</v>
      </c>
      <c r="M144">
        <v>7</v>
      </c>
      <c r="N144">
        <v>6</v>
      </c>
      <c r="O144">
        <v>0</v>
      </c>
      <c r="P144">
        <v>8</v>
      </c>
      <c r="Q144">
        <v>3</v>
      </c>
      <c r="R144">
        <v>1</v>
      </c>
      <c r="S144">
        <v>12</v>
      </c>
      <c r="T144">
        <v>2</v>
      </c>
      <c r="U144">
        <v>0</v>
      </c>
    </row>
    <row r="145" spans="1:21" x14ac:dyDescent="0.25">
      <c r="A145" t="s">
        <v>242</v>
      </c>
      <c r="B145">
        <v>7</v>
      </c>
      <c r="C145">
        <v>2014</v>
      </c>
      <c r="D145">
        <v>0</v>
      </c>
      <c r="E145">
        <v>0</v>
      </c>
      <c r="F145">
        <v>0</v>
      </c>
      <c r="G145">
        <v>0</v>
      </c>
      <c r="H145">
        <v>1</v>
      </c>
      <c r="I145">
        <v>0.4</v>
      </c>
      <c r="J145">
        <v>0</v>
      </c>
      <c r="K145">
        <v>1</v>
      </c>
      <c r="L145">
        <v>0</v>
      </c>
      <c r="M145">
        <v>0</v>
      </c>
      <c r="N145">
        <v>1</v>
      </c>
      <c r="O145">
        <v>0</v>
      </c>
      <c r="P145">
        <v>0</v>
      </c>
      <c r="Q145">
        <v>1</v>
      </c>
      <c r="R145">
        <v>0</v>
      </c>
      <c r="S145">
        <v>0</v>
      </c>
      <c r="T145">
        <v>1</v>
      </c>
      <c r="U145">
        <v>0</v>
      </c>
    </row>
    <row r="146" spans="1:21" x14ac:dyDescent="0.25">
      <c r="A146" t="s">
        <v>243</v>
      </c>
      <c r="B146">
        <v>8</v>
      </c>
      <c r="C146">
        <v>2014</v>
      </c>
      <c r="D146">
        <v>8</v>
      </c>
      <c r="E146">
        <v>30</v>
      </c>
      <c r="F146">
        <v>17.2</v>
      </c>
      <c r="G146">
        <v>28</v>
      </c>
      <c r="H146">
        <v>13</v>
      </c>
      <c r="I146">
        <v>1.2</v>
      </c>
      <c r="J146">
        <v>0</v>
      </c>
      <c r="K146">
        <v>3</v>
      </c>
      <c r="L146">
        <v>0</v>
      </c>
      <c r="M146">
        <v>1</v>
      </c>
      <c r="N146">
        <v>4</v>
      </c>
      <c r="O146">
        <v>0</v>
      </c>
      <c r="P146">
        <v>3</v>
      </c>
      <c r="Q146">
        <v>5</v>
      </c>
      <c r="R146">
        <v>0</v>
      </c>
      <c r="S146">
        <v>0</v>
      </c>
      <c r="T146">
        <v>0</v>
      </c>
      <c r="U146">
        <v>0</v>
      </c>
    </row>
    <row r="147" spans="1:21" x14ac:dyDescent="0.25">
      <c r="A147" t="s">
        <v>244</v>
      </c>
      <c r="B147">
        <v>9</v>
      </c>
      <c r="C147">
        <v>2014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</row>
    <row r="148" spans="1:21" x14ac:dyDescent="0.25">
      <c r="A148" t="s">
        <v>245</v>
      </c>
      <c r="B148">
        <v>10</v>
      </c>
      <c r="C148">
        <v>2014</v>
      </c>
      <c r="D148">
        <v>29</v>
      </c>
      <c r="E148">
        <v>68</v>
      </c>
      <c r="F148">
        <v>68</v>
      </c>
      <c r="G148">
        <v>25</v>
      </c>
      <c r="H148">
        <v>56</v>
      </c>
      <c r="I148">
        <v>11.4</v>
      </c>
      <c r="J148">
        <v>26</v>
      </c>
      <c r="K148">
        <v>29</v>
      </c>
      <c r="L148">
        <v>2</v>
      </c>
      <c r="M148">
        <v>19</v>
      </c>
      <c r="N148">
        <v>31</v>
      </c>
      <c r="O148">
        <v>0</v>
      </c>
      <c r="P148">
        <v>18</v>
      </c>
      <c r="Q148">
        <v>22</v>
      </c>
      <c r="R148">
        <v>0</v>
      </c>
      <c r="S148">
        <v>8</v>
      </c>
      <c r="T148">
        <v>11</v>
      </c>
      <c r="U148">
        <v>0</v>
      </c>
    </row>
    <row r="149" spans="1:21" x14ac:dyDescent="0.25">
      <c r="A149" t="s">
        <v>246</v>
      </c>
      <c r="B149">
        <v>11</v>
      </c>
      <c r="C149">
        <v>2014</v>
      </c>
      <c r="D149">
        <v>34</v>
      </c>
      <c r="E149">
        <v>63</v>
      </c>
      <c r="F149">
        <v>284</v>
      </c>
      <c r="G149">
        <v>61</v>
      </c>
      <c r="H149">
        <v>33</v>
      </c>
      <c r="I149">
        <v>69.7</v>
      </c>
      <c r="J149">
        <v>35</v>
      </c>
      <c r="K149">
        <v>41</v>
      </c>
      <c r="L149">
        <v>29</v>
      </c>
      <c r="M149">
        <v>31</v>
      </c>
      <c r="N149">
        <v>29</v>
      </c>
      <c r="O149">
        <v>19</v>
      </c>
      <c r="P149">
        <v>38</v>
      </c>
      <c r="Q149">
        <v>26</v>
      </c>
      <c r="R149">
        <v>11</v>
      </c>
      <c r="S149">
        <v>57</v>
      </c>
      <c r="T149">
        <v>17</v>
      </c>
      <c r="U149">
        <v>10</v>
      </c>
    </row>
    <row r="150" spans="1:21" x14ac:dyDescent="0.25">
      <c r="A150" t="s">
        <v>247</v>
      </c>
      <c r="B150">
        <v>12</v>
      </c>
      <c r="C150">
        <v>2014</v>
      </c>
      <c r="D150">
        <v>5</v>
      </c>
      <c r="E150">
        <v>21</v>
      </c>
      <c r="F150">
        <v>119</v>
      </c>
      <c r="G150">
        <v>39</v>
      </c>
      <c r="H150">
        <v>22</v>
      </c>
      <c r="I150">
        <v>26.4</v>
      </c>
      <c r="J150">
        <v>48</v>
      </c>
      <c r="K150">
        <v>33</v>
      </c>
      <c r="L150">
        <v>42</v>
      </c>
      <c r="M150">
        <v>39</v>
      </c>
      <c r="N150">
        <v>23</v>
      </c>
      <c r="O150">
        <v>27</v>
      </c>
      <c r="P150">
        <v>36</v>
      </c>
      <c r="Q150">
        <v>27</v>
      </c>
      <c r="R150">
        <v>13.5</v>
      </c>
      <c r="S150">
        <v>20</v>
      </c>
      <c r="T150">
        <v>14</v>
      </c>
      <c r="U150">
        <v>21.5</v>
      </c>
    </row>
    <row r="151" spans="1:21" x14ac:dyDescent="0.25">
      <c r="A151" t="s">
        <v>248</v>
      </c>
      <c r="B151">
        <v>1</v>
      </c>
      <c r="C151">
        <v>2015</v>
      </c>
      <c r="D151">
        <v>70</v>
      </c>
      <c r="E151">
        <v>157</v>
      </c>
      <c r="F151">
        <v>117.5</v>
      </c>
      <c r="G151">
        <v>37</v>
      </c>
      <c r="H151">
        <v>38</v>
      </c>
      <c r="I151">
        <v>6</v>
      </c>
      <c r="J151">
        <v>32</v>
      </c>
      <c r="K151">
        <v>26</v>
      </c>
      <c r="L151">
        <v>0</v>
      </c>
      <c r="M151">
        <v>41</v>
      </c>
      <c r="N151">
        <v>29</v>
      </c>
      <c r="O151">
        <v>0.5</v>
      </c>
      <c r="P151">
        <v>22</v>
      </c>
      <c r="Q151">
        <v>16</v>
      </c>
      <c r="R151">
        <v>1.5</v>
      </c>
      <c r="S151">
        <v>14</v>
      </c>
      <c r="T151">
        <v>10</v>
      </c>
      <c r="U151">
        <v>0</v>
      </c>
    </row>
    <row r="152" spans="1:21" x14ac:dyDescent="0.25">
      <c r="A152" t="s">
        <v>249</v>
      </c>
      <c r="B152">
        <v>2</v>
      </c>
      <c r="C152">
        <v>2015</v>
      </c>
      <c r="D152">
        <v>413</v>
      </c>
      <c r="E152">
        <v>358</v>
      </c>
      <c r="F152">
        <v>338.5</v>
      </c>
      <c r="G152">
        <v>79</v>
      </c>
      <c r="H152">
        <v>66</v>
      </c>
      <c r="I152">
        <v>25.8</v>
      </c>
      <c r="J152">
        <v>80</v>
      </c>
      <c r="K152">
        <v>45</v>
      </c>
      <c r="L152">
        <v>13.5</v>
      </c>
      <c r="M152">
        <v>54</v>
      </c>
      <c r="N152">
        <v>30</v>
      </c>
      <c r="O152">
        <v>10.5</v>
      </c>
      <c r="P152">
        <v>114</v>
      </c>
      <c r="Q152">
        <v>39</v>
      </c>
      <c r="R152">
        <v>2</v>
      </c>
      <c r="S152">
        <v>60</v>
      </c>
      <c r="T152">
        <v>24</v>
      </c>
      <c r="U152">
        <v>7</v>
      </c>
    </row>
    <row r="153" spans="1:21" x14ac:dyDescent="0.25">
      <c r="A153" t="s">
        <v>250</v>
      </c>
      <c r="B153">
        <v>3</v>
      </c>
      <c r="C153">
        <v>2015</v>
      </c>
      <c r="D153">
        <v>196</v>
      </c>
      <c r="E153">
        <v>231</v>
      </c>
      <c r="F153">
        <v>122.5</v>
      </c>
      <c r="G153">
        <v>88</v>
      </c>
      <c r="H153">
        <v>86</v>
      </c>
      <c r="I153">
        <v>23.4</v>
      </c>
      <c r="J153">
        <v>39</v>
      </c>
      <c r="K153">
        <v>41</v>
      </c>
      <c r="L153">
        <v>29</v>
      </c>
      <c r="M153">
        <v>55</v>
      </c>
      <c r="N153">
        <v>37</v>
      </c>
      <c r="O153">
        <v>12</v>
      </c>
      <c r="P153">
        <v>133</v>
      </c>
      <c r="Q153">
        <v>28</v>
      </c>
      <c r="R153">
        <v>9</v>
      </c>
      <c r="S153">
        <v>48</v>
      </c>
      <c r="T153">
        <v>17</v>
      </c>
      <c r="U153">
        <v>11.5</v>
      </c>
    </row>
    <row r="154" spans="1:21" x14ac:dyDescent="0.25">
      <c r="A154" t="s">
        <v>251</v>
      </c>
      <c r="B154">
        <v>4</v>
      </c>
      <c r="C154">
        <v>2015</v>
      </c>
      <c r="D154">
        <v>75</v>
      </c>
      <c r="E154">
        <v>71</v>
      </c>
      <c r="F154">
        <v>461</v>
      </c>
      <c r="G154">
        <v>33</v>
      </c>
      <c r="H154">
        <v>21</v>
      </c>
      <c r="I154">
        <v>69.5</v>
      </c>
      <c r="J154">
        <v>22</v>
      </c>
      <c r="K154">
        <v>13</v>
      </c>
      <c r="L154">
        <v>42.5</v>
      </c>
      <c r="M154">
        <v>30</v>
      </c>
      <c r="N154">
        <v>13</v>
      </c>
      <c r="O154">
        <v>39.5</v>
      </c>
      <c r="P154">
        <v>30</v>
      </c>
      <c r="Q154">
        <v>12</v>
      </c>
      <c r="R154">
        <v>21.5</v>
      </c>
      <c r="S154">
        <v>65</v>
      </c>
      <c r="T154">
        <v>19</v>
      </c>
      <c r="U154">
        <v>6</v>
      </c>
    </row>
    <row r="155" spans="1:21" x14ac:dyDescent="0.25">
      <c r="A155" t="s">
        <v>252</v>
      </c>
      <c r="B155">
        <v>5</v>
      </c>
      <c r="C155">
        <v>2015</v>
      </c>
      <c r="D155">
        <v>57</v>
      </c>
      <c r="E155">
        <v>23</v>
      </c>
      <c r="F155">
        <v>70.5</v>
      </c>
      <c r="G155">
        <v>68</v>
      </c>
      <c r="H155">
        <v>26</v>
      </c>
      <c r="I155">
        <v>14</v>
      </c>
      <c r="J155">
        <v>75</v>
      </c>
      <c r="K155">
        <v>24</v>
      </c>
      <c r="L155">
        <v>17.5</v>
      </c>
      <c r="M155">
        <v>108</v>
      </c>
      <c r="N155">
        <v>26</v>
      </c>
      <c r="O155">
        <v>8.5</v>
      </c>
      <c r="P155">
        <v>61</v>
      </c>
      <c r="Q155">
        <v>16</v>
      </c>
      <c r="R155">
        <v>2.5</v>
      </c>
      <c r="S155">
        <v>52</v>
      </c>
      <c r="T155">
        <v>10</v>
      </c>
      <c r="U155">
        <v>2</v>
      </c>
    </row>
    <row r="156" spans="1:21" x14ac:dyDescent="0.25">
      <c r="A156" t="s">
        <v>253</v>
      </c>
      <c r="B156">
        <v>6</v>
      </c>
      <c r="C156">
        <v>2015</v>
      </c>
      <c r="D156">
        <v>8</v>
      </c>
      <c r="E156">
        <v>4</v>
      </c>
      <c r="F156">
        <v>0</v>
      </c>
      <c r="G156">
        <v>23</v>
      </c>
      <c r="H156">
        <v>7</v>
      </c>
      <c r="I156">
        <v>1</v>
      </c>
      <c r="J156">
        <v>18</v>
      </c>
      <c r="K156">
        <v>15</v>
      </c>
      <c r="L156">
        <v>0</v>
      </c>
      <c r="M156">
        <v>4</v>
      </c>
      <c r="N156">
        <v>9</v>
      </c>
      <c r="O156">
        <v>0</v>
      </c>
      <c r="P156">
        <v>11</v>
      </c>
      <c r="Q156">
        <v>10</v>
      </c>
      <c r="R156">
        <v>0</v>
      </c>
      <c r="S156">
        <v>0</v>
      </c>
      <c r="T156">
        <v>1</v>
      </c>
      <c r="U156">
        <v>0</v>
      </c>
    </row>
    <row r="157" spans="1:21" x14ac:dyDescent="0.25">
      <c r="A157" t="s">
        <v>254</v>
      </c>
      <c r="B157">
        <v>7</v>
      </c>
      <c r="C157">
        <v>2015</v>
      </c>
      <c r="D157">
        <v>0</v>
      </c>
      <c r="E157">
        <v>6</v>
      </c>
      <c r="F157">
        <v>2.5</v>
      </c>
      <c r="G157">
        <v>1</v>
      </c>
      <c r="H157">
        <v>14</v>
      </c>
      <c r="I157">
        <v>9</v>
      </c>
      <c r="J157">
        <v>0</v>
      </c>
      <c r="K157">
        <v>22</v>
      </c>
      <c r="L157">
        <v>6</v>
      </c>
      <c r="M157">
        <v>1</v>
      </c>
      <c r="N157">
        <v>15</v>
      </c>
      <c r="O157">
        <v>6.5</v>
      </c>
      <c r="P157">
        <v>0</v>
      </c>
      <c r="Q157">
        <v>28</v>
      </c>
      <c r="R157">
        <v>10</v>
      </c>
      <c r="S157">
        <v>0</v>
      </c>
      <c r="T157">
        <v>17</v>
      </c>
      <c r="U157">
        <v>9.5</v>
      </c>
    </row>
    <row r="158" spans="1:21" x14ac:dyDescent="0.25">
      <c r="A158" t="s">
        <v>255</v>
      </c>
      <c r="B158">
        <v>8</v>
      </c>
      <c r="C158">
        <v>2015</v>
      </c>
      <c r="D158">
        <v>0</v>
      </c>
      <c r="E158">
        <v>0</v>
      </c>
      <c r="F158">
        <v>6</v>
      </c>
      <c r="G158">
        <v>0</v>
      </c>
      <c r="H158">
        <v>1</v>
      </c>
      <c r="I158">
        <v>0</v>
      </c>
      <c r="J158">
        <v>0</v>
      </c>
      <c r="K158">
        <v>1</v>
      </c>
      <c r="L158">
        <v>0</v>
      </c>
      <c r="M158">
        <v>0</v>
      </c>
      <c r="N158">
        <v>1</v>
      </c>
      <c r="O158">
        <v>0</v>
      </c>
      <c r="P158">
        <v>0</v>
      </c>
      <c r="Q158">
        <v>1</v>
      </c>
      <c r="R158">
        <v>0</v>
      </c>
      <c r="S158">
        <v>0</v>
      </c>
      <c r="T158">
        <v>0</v>
      </c>
      <c r="U158">
        <v>0</v>
      </c>
    </row>
    <row r="159" spans="1:21" x14ac:dyDescent="0.25">
      <c r="A159" t="s">
        <v>256</v>
      </c>
      <c r="B159">
        <v>9</v>
      </c>
      <c r="C159">
        <v>2015</v>
      </c>
      <c r="D159">
        <v>26</v>
      </c>
      <c r="E159">
        <v>37</v>
      </c>
      <c r="F159">
        <v>6</v>
      </c>
      <c r="G159">
        <v>11</v>
      </c>
      <c r="H159">
        <v>29</v>
      </c>
      <c r="I159">
        <v>0.4</v>
      </c>
      <c r="J159">
        <v>11</v>
      </c>
      <c r="K159">
        <v>14</v>
      </c>
      <c r="L159">
        <v>16.5</v>
      </c>
      <c r="M159">
        <v>33</v>
      </c>
      <c r="N159">
        <v>24</v>
      </c>
      <c r="O159">
        <v>2</v>
      </c>
      <c r="P159">
        <v>17</v>
      </c>
      <c r="Q159">
        <v>20</v>
      </c>
      <c r="R159">
        <v>7</v>
      </c>
      <c r="S159">
        <v>10</v>
      </c>
      <c r="T159">
        <v>11</v>
      </c>
      <c r="U159">
        <v>0</v>
      </c>
    </row>
    <row r="160" spans="1:21" x14ac:dyDescent="0.25">
      <c r="A160" t="s">
        <v>257</v>
      </c>
      <c r="B160">
        <v>10</v>
      </c>
      <c r="C160">
        <v>2015</v>
      </c>
      <c r="D160">
        <v>44</v>
      </c>
      <c r="E160">
        <v>56</v>
      </c>
      <c r="F160">
        <v>26.1</v>
      </c>
      <c r="G160">
        <v>52</v>
      </c>
      <c r="H160">
        <v>44</v>
      </c>
      <c r="I160">
        <v>1</v>
      </c>
      <c r="J160">
        <v>26</v>
      </c>
      <c r="K160">
        <v>36</v>
      </c>
      <c r="L160">
        <v>2</v>
      </c>
      <c r="M160">
        <v>37</v>
      </c>
      <c r="N160">
        <v>44</v>
      </c>
      <c r="O160">
        <v>0</v>
      </c>
      <c r="P160">
        <v>46</v>
      </c>
      <c r="Q160">
        <v>26</v>
      </c>
      <c r="R160">
        <v>0</v>
      </c>
      <c r="S160">
        <v>23</v>
      </c>
      <c r="T160">
        <v>21</v>
      </c>
      <c r="U160">
        <v>0</v>
      </c>
    </row>
    <row r="161" spans="1:21" x14ac:dyDescent="0.25">
      <c r="A161" t="s">
        <v>258</v>
      </c>
      <c r="B161">
        <v>11</v>
      </c>
      <c r="C161">
        <v>2015</v>
      </c>
      <c r="D161">
        <v>26</v>
      </c>
      <c r="E161">
        <v>37</v>
      </c>
      <c r="F161">
        <v>249</v>
      </c>
      <c r="G161">
        <v>25</v>
      </c>
      <c r="H161">
        <v>23</v>
      </c>
      <c r="I161">
        <v>46</v>
      </c>
      <c r="J161">
        <v>37</v>
      </c>
      <c r="K161">
        <v>23</v>
      </c>
      <c r="L161">
        <v>19.5</v>
      </c>
      <c r="M161">
        <v>20</v>
      </c>
      <c r="N161">
        <v>12</v>
      </c>
      <c r="O161">
        <v>11</v>
      </c>
      <c r="P161">
        <v>15</v>
      </c>
      <c r="Q161">
        <v>8</v>
      </c>
      <c r="R161">
        <v>6.5</v>
      </c>
      <c r="S161">
        <v>30</v>
      </c>
      <c r="T161">
        <v>16</v>
      </c>
      <c r="U161">
        <v>4</v>
      </c>
    </row>
    <row r="162" spans="1:21" x14ac:dyDescent="0.25">
      <c r="A162" t="s">
        <v>259</v>
      </c>
      <c r="B162">
        <v>12</v>
      </c>
      <c r="C162">
        <v>2015</v>
      </c>
      <c r="D162">
        <v>66</v>
      </c>
      <c r="E162">
        <v>299</v>
      </c>
      <c r="F162">
        <v>150</v>
      </c>
      <c r="G162">
        <v>33</v>
      </c>
      <c r="H162">
        <v>29</v>
      </c>
      <c r="I162">
        <v>10.9</v>
      </c>
      <c r="J162">
        <v>37</v>
      </c>
      <c r="K162">
        <v>28</v>
      </c>
      <c r="L162">
        <v>14.5</v>
      </c>
      <c r="M162">
        <v>39</v>
      </c>
      <c r="N162">
        <v>20</v>
      </c>
      <c r="O162">
        <v>6.5</v>
      </c>
      <c r="P162">
        <v>38</v>
      </c>
      <c r="Q162">
        <v>19</v>
      </c>
      <c r="R162">
        <v>2</v>
      </c>
      <c r="S162">
        <v>46</v>
      </c>
      <c r="T162">
        <v>8</v>
      </c>
      <c r="U162">
        <v>0</v>
      </c>
    </row>
    <row r="163" spans="1:21" x14ac:dyDescent="0.25">
      <c r="A163" t="s">
        <v>260</v>
      </c>
      <c r="B163">
        <v>1</v>
      </c>
      <c r="C163">
        <v>2016</v>
      </c>
      <c r="D163">
        <v>130</v>
      </c>
      <c r="E163">
        <v>298</v>
      </c>
      <c r="F163">
        <v>251</v>
      </c>
      <c r="G163">
        <v>60</v>
      </c>
      <c r="H163">
        <v>57</v>
      </c>
      <c r="I163">
        <v>32.799999999999997</v>
      </c>
      <c r="J163">
        <v>34</v>
      </c>
      <c r="K163">
        <v>52</v>
      </c>
      <c r="L163">
        <v>14</v>
      </c>
      <c r="M163">
        <v>32</v>
      </c>
      <c r="N163">
        <v>28</v>
      </c>
      <c r="O163">
        <v>8.5</v>
      </c>
      <c r="P163">
        <v>111</v>
      </c>
      <c r="Q163">
        <v>31</v>
      </c>
      <c r="R163">
        <v>4</v>
      </c>
      <c r="S163">
        <v>14</v>
      </c>
      <c r="T163">
        <v>8</v>
      </c>
      <c r="U163">
        <v>7</v>
      </c>
    </row>
    <row r="164" spans="1:21" x14ac:dyDescent="0.25">
      <c r="A164" t="s">
        <v>261</v>
      </c>
      <c r="B164">
        <v>2</v>
      </c>
      <c r="C164">
        <v>2016</v>
      </c>
      <c r="D164">
        <v>28</v>
      </c>
      <c r="E164">
        <v>164</v>
      </c>
      <c r="F164">
        <v>68.5</v>
      </c>
      <c r="G164">
        <v>61</v>
      </c>
      <c r="H164">
        <v>14</v>
      </c>
      <c r="I164">
        <v>0.4</v>
      </c>
      <c r="J164">
        <v>24</v>
      </c>
      <c r="K164">
        <v>12</v>
      </c>
      <c r="L164">
        <v>0.5</v>
      </c>
      <c r="M164">
        <v>46</v>
      </c>
      <c r="N164">
        <v>11</v>
      </c>
      <c r="O164">
        <v>0</v>
      </c>
      <c r="P164">
        <v>20</v>
      </c>
      <c r="Q164">
        <v>8</v>
      </c>
      <c r="R164">
        <v>0</v>
      </c>
      <c r="S164">
        <v>8</v>
      </c>
      <c r="T164">
        <v>8</v>
      </c>
      <c r="U164">
        <v>0</v>
      </c>
    </row>
    <row r="165" spans="1:21" x14ac:dyDescent="0.25">
      <c r="A165" t="s">
        <v>262</v>
      </c>
      <c r="B165">
        <v>3</v>
      </c>
      <c r="C165">
        <v>2016</v>
      </c>
      <c r="D165">
        <v>88</v>
      </c>
      <c r="E165">
        <v>141</v>
      </c>
      <c r="F165">
        <v>127</v>
      </c>
      <c r="G165">
        <v>92</v>
      </c>
      <c r="H165">
        <v>74</v>
      </c>
      <c r="I165">
        <v>9</v>
      </c>
      <c r="J165">
        <v>62</v>
      </c>
      <c r="K165">
        <v>51</v>
      </c>
      <c r="L165">
        <v>17</v>
      </c>
      <c r="M165">
        <v>63</v>
      </c>
      <c r="N165">
        <v>35</v>
      </c>
      <c r="O165">
        <v>7</v>
      </c>
      <c r="P165">
        <v>63</v>
      </c>
      <c r="Q165">
        <v>34</v>
      </c>
      <c r="R165">
        <v>0</v>
      </c>
      <c r="S165">
        <v>85</v>
      </c>
      <c r="T165">
        <v>30</v>
      </c>
      <c r="U165">
        <v>0</v>
      </c>
    </row>
    <row r="166" spans="1:21" x14ac:dyDescent="0.25">
      <c r="A166" t="s">
        <v>263</v>
      </c>
      <c r="B166">
        <v>4</v>
      </c>
      <c r="C166">
        <v>2016</v>
      </c>
      <c r="D166">
        <v>46</v>
      </c>
      <c r="E166">
        <v>53</v>
      </c>
      <c r="F166">
        <v>308.5</v>
      </c>
      <c r="G166">
        <v>44</v>
      </c>
      <c r="H166">
        <v>38</v>
      </c>
      <c r="I166">
        <v>69.5</v>
      </c>
      <c r="J166">
        <v>75</v>
      </c>
      <c r="K166">
        <v>59</v>
      </c>
      <c r="L166">
        <v>54.5</v>
      </c>
      <c r="M166">
        <v>61</v>
      </c>
      <c r="N166">
        <v>44</v>
      </c>
      <c r="O166">
        <v>36</v>
      </c>
      <c r="P166">
        <v>85</v>
      </c>
      <c r="Q166">
        <v>34</v>
      </c>
      <c r="R166">
        <v>24.5</v>
      </c>
      <c r="S166">
        <v>65</v>
      </c>
      <c r="T166">
        <v>20</v>
      </c>
      <c r="U166">
        <v>6</v>
      </c>
    </row>
    <row r="167" spans="1:21" x14ac:dyDescent="0.25">
      <c r="A167" t="s">
        <v>264</v>
      </c>
      <c r="B167">
        <v>5</v>
      </c>
      <c r="C167">
        <v>2016</v>
      </c>
      <c r="D167">
        <v>44</v>
      </c>
      <c r="E167">
        <v>20</v>
      </c>
      <c r="F167">
        <v>53</v>
      </c>
      <c r="G167">
        <v>106</v>
      </c>
      <c r="H167">
        <v>23</v>
      </c>
      <c r="I167">
        <v>17.5</v>
      </c>
      <c r="J167">
        <v>49</v>
      </c>
      <c r="K167">
        <v>18</v>
      </c>
      <c r="L167">
        <v>7.5</v>
      </c>
      <c r="M167">
        <v>84</v>
      </c>
      <c r="N167">
        <v>22</v>
      </c>
      <c r="O167">
        <v>23.5</v>
      </c>
      <c r="P167">
        <v>81</v>
      </c>
      <c r="Q167">
        <v>24</v>
      </c>
      <c r="R167">
        <v>1.5</v>
      </c>
      <c r="S167">
        <v>61</v>
      </c>
      <c r="T167">
        <v>10</v>
      </c>
      <c r="U167">
        <v>17.5</v>
      </c>
    </row>
    <row r="168" spans="1:21" x14ac:dyDescent="0.25">
      <c r="A168" t="s">
        <v>265</v>
      </c>
      <c r="B168">
        <v>6</v>
      </c>
      <c r="C168">
        <v>2016</v>
      </c>
      <c r="D168">
        <v>0</v>
      </c>
      <c r="E168">
        <v>0</v>
      </c>
      <c r="F168">
        <v>0</v>
      </c>
      <c r="G168">
        <v>0</v>
      </c>
      <c r="H168">
        <v>1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1</v>
      </c>
      <c r="U168">
        <v>0</v>
      </c>
    </row>
    <row r="169" spans="1:21" x14ac:dyDescent="0.25">
      <c r="A169" t="s">
        <v>266</v>
      </c>
      <c r="B169">
        <v>7</v>
      </c>
      <c r="C169">
        <v>2016</v>
      </c>
      <c r="D169">
        <v>0</v>
      </c>
      <c r="E169">
        <v>0</v>
      </c>
      <c r="F169">
        <v>0</v>
      </c>
      <c r="G169">
        <v>0</v>
      </c>
      <c r="H169">
        <v>6</v>
      </c>
      <c r="I169">
        <v>0</v>
      </c>
      <c r="J169">
        <v>0</v>
      </c>
      <c r="K169">
        <v>4</v>
      </c>
      <c r="L169">
        <v>0</v>
      </c>
      <c r="M169">
        <v>0</v>
      </c>
      <c r="N169">
        <v>1</v>
      </c>
      <c r="O169">
        <v>0</v>
      </c>
      <c r="P169">
        <v>0</v>
      </c>
      <c r="Q169">
        <v>1</v>
      </c>
      <c r="R169">
        <v>0</v>
      </c>
      <c r="S169">
        <v>0</v>
      </c>
      <c r="T169">
        <v>0</v>
      </c>
      <c r="U169">
        <v>0</v>
      </c>
    </row>
    <row r="170" spans="1:21" x14ac:dyDescent="0.25">
      <c r="A170" t="s">
        <v>267</v>
      </c>
      <c r="B170">
        <v>8</v>
      </c>
      <c r="C170">
        <v>2016</v>
      </c>
      <c r="D170">
        <v>0</v>
      </c>
      <c r="E170">
        <v>0</v>
      </c>
      <c r="F170">
        <v>0</v>
      </c>
      <c r="G170">
        <v>0</v>
      </c>
      <c r="H170">
        <v>1</v>
      </c>
      <c r="I170">
        <v>0</v>
      </c>
      <c r="J170">
        <v>0</v>
      </c>
      <c r="K170">
        <v>1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</row>
    <row r="171" spans="1:21" x14ac:dyDescent="0.25">
      <c r="A171" t="s">
        <v>268</v>
      </c>
      <c r="B171">
        <v>9</v>
      </c>
      <c r="C171">
        <v>2016</v>
      </c>
      <c r="D171">
        <v>0</v>
      </c>
      <c r="E171">
        <v>2</v>
      </c>
      <c r="F171">
        <v>0</v>
      </c>
      <c r="G171">
        <v>0</v>
      </c>
      <c r="H171">
        <v>1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1</v>
      </c>
      <c r="O171">
        <v>0</v>
      </c>
      <c r="P171">
        <v>0</v>
      </c>
      <c r="Q171">
        <v>2</v>
      </c>
      <c r="R171">
        <v>0</v>
      </c>
      <c r="S171">
        <v>0</v>
      </c>
      <c r="T171">
        <v>0</v>
      </c>
      <c r="U171">
        <v>0</v>
      </c>
    </row>
    <row r="172" spans="1:21" x14ac:dyDescent="0.25">
      <c r="A172" t="s">
        <v>269</v>
      </c>
      <c r="B172">
        <v>10</v>
      </c>
      <c r="C172">
        <v>2016</v>
      </c>
      <c r="D172">
        <v>3</v>
      </c>
      <c r="E172">
        <v>11</v>
      </c>
      <c r="F172">
        <v>0</v>
      </c>
      <c r="G172">
        <v>24</v>
      </c>
      <c r="H172">
        <v>20</v>
      </c>
      <c r="I172">
        <v>1.3</v>
      </c>
      <c r="J172">
        <v>8</v>
      </c>
      <c r="K172">
        <v>12</v>
      </c>
      <c r="L172">
        <v>0</v>
      </c>
      <c r="M172">
        <v>5</v>
      </c>
      <c r="N172">
        <v>11</v>
      </c>
      <c r="O172">
        <v>0</v>
      </c>
      <c r="P172">
        <v>1</v>
      </c>
      <c r="Q172">
        <v>5</v>
      </c>
      <c r="R172">
        <v>0</v>
      </c>
      <c r="S172">
        <v>1</v>
      </c>
      <c r="T172">
        <v>4</v>
      </c>
      <c r="U172">
        <v>1.5</v>
      </c>
    </row>
    <row r="173" spans="1:21" x14ac:dyDescent="0.25">
      <c r="A173" t="s">
        <v>270</v>
      </c>
      <c r="B173">
        <v>11</v>
      </c>
      <c r="C173">
        <v>2016</v>
      </c>
      <c r="D173">
        <v>7</v>
      </c>
      <c r="E173">
        <v>12</v>
      </c>
      <c r="F173">
        <v>63</v>
      </c>
      <c r="G173">
        <v>52</v>
      </c>
      <c r="H173">
        <v>18</v>
      </c>
      <c r="I173">
        <v>3.6</v>
      </c>
      <c r="J173">
        <v>28</v>
      </c>
      <c r="K173">
        <v>20</v>
      </c>
      <c r="L173">
        <v>0</v>
      </c>
      <c r="M173">
        <v>80</v>
      </c>
      <c r="N173">
        <v>28</v>
      </c>
      <c r="O173">
        <v>1.5</v>
      </c>
      <c r="P173">
        <v>84</v>
      </c>
      <c r="Q173">
        <v>20</v>
      </c>
      <c r="R173">
        <v>1</v>
      </c>
      <c r="S173">
        <v>47</v>
      </c>
      <c r="T173">
        <v>12</v>
      </c>
      <c r="U173">
        <v>2</v>
      </c>
    </row>
    <row r="174" spans="1:21" x14ac:dyDescent="0.25">
      <c r="A174" t="s">
        <v>271</v>
      </c>
      <c r="B174">
        <v>12</v>
      </c>
      <c r="C174">
        <v>2016</v>
      </c>
      <c r="D174">
        <v>280</v>
      </c>
      <c r="E174">
        <v>286</v>
      </c>
      <c r="F174">
        <v>340</v>
      </c>
      <c r="G174">
        <v>76</v>
      </c>
      <c r="H174">
        <v>71</v>
      </c>
      <c r="I174">
        <v>75.099999999999994</v>
      </c>
      <c r="J174">
        <v>31</v>
      </c>
      <c r="K174">
        <v>31</v>
      </c>
      <c r="L174">
        <v>58</v>
      </c>
      <c r="M174">
        <v>39</v>
      </c>
      <c r="N174">
        <v>22</v>
      </c>
      <c r="O174">
        <v>38.5</v>
      </c>
      <c r="P174">
        <v>26</v>
      </c>
      <c r="Q174">
        <v>22</v>
      </c>
      <c r="R174">
        <v>3.5</v>
      </c>
      <c r="S174">
        <v>22</v>
      </c>
      <c r="T174">
        <v>11</v>
      </c>
      <c r="U174">
        <v>2.5</v>
      </c>
    </row>
    <row r="175" spans="1:21" x14ac:dyDescent="0.25">
      <c r="A175" t="s">
        <v>272</v>
      </c>
      <c r="B175">
        <v>1</v>
      </c>
      <c r="C175">
        <v>2017</v>
      </c>
      <c r="D175">
        <v>73</v>
      </c>
      <c r="E175">
        <v>151</v>
      </c>
      <c r="F175">
        <v>328</v>
      </c>
      <c r="G175">
        <v>29</v>
      </c>
      <c r="H175">
        <v>34</v>
      </c>
      <c r="I175">
        <v>45.8</v>
      </c>
      <c r="J175">
        <v>18</v>
      </c>
      <c r="K175">
        <v>30</v>
      </c>
      <c r="L175">
        <v>14</v>
      </c>
      <c r="M175">
        <v>33</v>
      </c>
      <c r="N175">
        <v>21</v>
      </c>
      <c r="O175">
        <v>7</v>
      </c>
      <c r="P175">
        <v>18</v>
      </c>
      <c r="Q175">
        <v>10</v>
      </c>
      <c r="R175">
        <v>0</v>
      </c>
      <c r="S175">
        <v>20</v>
      </c>
      <c r="T175">
        <v>10</v>
      </c>
      <c r="U175">
        <v>4</v>
      </c>
    </row>
    <row r="176" spans="1:21" x14ac:dyDescent="0.25">
      <c r="A176" t="s">
        <v>273</v>
      </c>
      <c r="B176">
        <v>2</v>
      </c>
      <c r="C176">
        <v>2017</v>
      </c>
      <c r="D176">
        <v>53</v>
      </c>
      <c r="E176">
        <v>229</v>
      </c>
      <c r="F176">
        <v>175</v>
      </c>
      <c r="G176">
        <v>20</v>
      </c>
      <c r="H176">
        <v>12</v>
      </c>
      <c r="I176">
        <v>19.5</v>
      </c>
      <c r="J176">
        <v>11</v>
      </c>
      <c r="K176">
        <v>8</v>
      </c>
      <c r="L176">
        <v>21</v>
      </c>
      <c r="M176">
        <v>10</v>
      </c>
      <c r="N176">
        <v>10</v>
      </c>
      <c r="O176">
        <v>6.5</v>
      </c>
      <c r="P176">
        <v>22</v>
      </c>
      <c r="Q176">
        <v>4</v>
      </c>
      <c r="R176">
        <v>7.5</v>
      </c>
      <c r="S176">
        <v>12</v>
      </c>
      <c r="T176">
        <v>3</v>
      </c>
      <c r="U176">
        <v>12</v>
      </c>
    </row>
    <row r="177" spans="1:21" x14ac:dyDescent="0.25">
      <c r="A177" t="s">
        <v>274</v>
      </c>
      <c r="B177">
        <v>3</v>
      </c>
      <c r="C177">
        <v>2017</v>
      </c>
      <c r="D177">
        <v>98</v>
      </c>
      <c r="E177">
        <v>81</v>
      </c>
      <c r="F177">
        <v>177</v>
      </c>
      <c r="G177">
        <v>35</v>
      </c>
      <c r="H177">
        <v>32</v>
      </c>
      <c r="I177">
        <v>32.599999999999987</v>
      </c>
      <c r="J177">
        <v>63</v>
      </c>
      <c r="K177">
        <v>45</v>
      </c>
      <c r="L177">
        <v>11.5</v>
      </c>
      <c r="M177">
        <v>73</v>
      </c>
      <c r="N177">
        <v>23</v>
      </c>
      <c r="O177">
        <v>10</v>
      </c>
      <c r="P177">
        <v>27</v>
      </c>
      <c r="Q177">
        <v>14</v>
      </c>
      <c r="R177">
        <v>16</v>
      </c>
      <c r="S177">
        <v>46</v>
      </c>
      <c r="T177">
        <v>13</v>
      </c>
      <c r="U177">
        <v>8</v>
      </c>
    </row>
    <row r="178" spans="1:21" x14ac:dyDescent="0.25">
      <c r="A178" t="s">
        <v>275</v>
      </c>
      <c r="B178">
        <v>4</v>
      </c>
      <c r="C178">
        <v>2017</v>
      </c>
      <c r="D178">
        <v>113</v>
      </c>
      <c r="E178">
        <v>53</v>
      </c>
      <c r="F178">
        <v>195</v>
      </c>
      <c r="G178">
        <v>76</v>
      </c>
      <c r="H178">
        <v>53</v>
      </c>
      <c r="I178">
        <v>22.2</v>
      </c>
      <c r="J178">
        <v>146</v>
      </c>
      <c r="K178">
        <v>48</v>
      </c>
      <c r="L178">
        <v>33.5</v>
      </c>
      <c r="M178">
        <v>69</v>
      </c>
      <c r="N178">
        <v>37</v>
      </c>
      <c r="O178">
        <v>17.5</v>
      </c>
      <c r="P178">
        <v>114</v>
      </c>
      <c r="Q178">
        <v>29</v>
      </c>
      <c r="R178">
        <v>12.5</v>
      </c>
      <c r="S178">
        <v>109</v>
      </c>
      <c r="T178">
        <v>31</v>
      </c>
      <c r="U178">
        <v>13</v>
      </c>
    </row>
    <row r="179" spans="1:21" x14ac:dyDescent="0.25">
      <c r="A179" t="s">
        <v>276</v>
      </c>
      <c r="B179">
        <v>5</v>
      </c>
      <c r="C179">
        <v>2017</v>
      </c>
      <c r="D179">
        <v>71</v>
      </c>
      <c r="E179">
        <v>40</v>
      </c>
      <c r="F179">
        <v>125</v>
      </c>
      <c r="G179">
        <v>129</v>
      </c>
      <c r="H179">
        <v>41</v>
      </c>
      <c r="I179">
        <v>43.3</v>
      </c>
      <c r="J179">
        <v>109</v>
      </c>
      <c r="K179">
        <v>30</v>
      </c>
      <c r="L179">
        <v>44</v>
      </c>
      <c r="M179">
        <v>84</v>
      </c>
      <c r="N179">
        <v>29</v>
      </c>
      <c r="O179">
        <v>40</v>
      </c>
      <c r="P179">
        <v>98</v>
      </c>
      <c r="Q179">
        <v>28</v>
      </c>
      <c r="R179">
        <v>37.5</v>
      </c>
      <c r="S179">
        <v>75</v>
      </c>
      <c r="T179">
        <v>19</v>
      </c>
      <c r="U179">
        <v>23.5</v>
      </c>
    </row>
    <row r="180" spans="1:21" x14ac:dyDescent="0.25">
      <c r="A180" t="s">
        <v>277</v>
      </c>
      <c r="B180">
        <v>6</v>
      </c>
      <c r="C180">
        <v>2017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</row>
    <row r="181" spans="1:21" x14ac:dyDescent="0.25">
      <c r="A181" t="s">
        <v>278</v>
      </c>
      <c r="B181">
        <v>7</v>
      </c>
      <c r="C181">
        <v>2017</v>
      </c>
      <c r="D181">
        <v>0</v>
      </c>
      <c r="E181">
        <v>2</v>
      </c>
      <c r="F181">
        <v>0</v>
      </c>
      <c r="G181">
        <v>0</v>
      </c>
      <c r="H181">
        <v>9</v>
      </c>
      <c r="I181">
        <v>0</v>
      </c>
      <c r="J181">
        <v>0</v>
      </c>
      <c r="K181">
        <v>1</v>
      </c>
      <c r="L181">
        <v>0</v>
      </c>
      <c r="M181">
        <v>0</v>
      </c>
      <c r="N181">
        <v>5</v>
      </c>
      <c r="O181">
        <v>0</v>
      </c>
      <c r="P181">
        <v>0</v>
      </c>
      <c r="Q181">
        <v>2</v>
      </c>
      <c r="R181">
        <v>0</v>
      </c>
      <c r="S181">
        <v>0</v>
      </c>
      <c r="T181">
        <v>1</v>
      </c>
      <c r="U181">
        <v>0</v>
      </c>
    </row>
    <row r="182" spans="1:21" x14ac:dyDescent="0.25">
      <c r="A182" t="s">
        <v>279</v>
      </c>
      <c r="B182">
        <v>8</v>
      </c>
      <c r="C182">
        <v>2017</v>
      </c>
      <c r="D182">
        <v>0</v>
      </c>
      <c r="E182">
        <v>5</v>
      </c>
      <c r="F182">
        <v>0</v>
      </c>
      <c r="G182">
        <v>0</v>
      </c>
      <c r="H182">
        <v>7</v>
      </c>
      <c r="I182">
        <v>0</v>
      </c>
      <c r="J182">
        <v>0</v>
      </c>
      <c r="K182">
        <v>4</v>
      </c>
      <c r="L182">
        <v>0</v>
      </c>
      <c r="M182">
        <v>0</v>
      </c>
      <c r="N182">
        <v>1</v>
      </c>
      <c r="O182">
        <v>0</v>
      </c>
      <c r="P182">
        <v>0</v>
      </c>
      <c r="Q182">
        <v>1</v>
      </c>
      <c r="R182">
        <v>0</v>
      </c>
      <c r="S182">
        <v>0</v>
      </c>
      <c r="T182">
        <v>1</v>
      </c>
      <c r="U182">
        <v>0</v>
      </c>
    </row>
    <row r="183" spans="1:21" x14ac:dyDescent="0.25">
      <c r="A183" t="s">
        <v>280</v>
      </c>
      <c r="B183">
        <v>9</v>
      </c>
      <c r="C183">
        <v>2017</v>
      </c>
      <c r="D183">
        <v>0</v>
      </c>
      <c r="E183">
        <v>2</v>
      </c>
      <c r="F183">
        <v>0</v>
      </c>
      <c r="G183">
        <v>0</v>
      </c>
      <c r="H183">
        <v>1</v>
      </c>
      <c r="I183">
        <v>0</v>
      </c>
      <c r="J183">
        <v>0</v>
      </c>
      <c r="K183">
        <v>1</v>
      </c>
      <c r="L183">
        <v>0</v>
      </c>
      <c r="M183">
        <v>0</v>
      </c>
      <c r="N183">
        <v>1</v>
      </c>
      <c r="O183">
        <v>0</v>
      </c>
      <c r="P183">
        <v>0</v>
      </c>
      <c r="Q183">
        <v>1</v>
      </c>
      <c r="R183">
        <v>0</v>
      </c>
      <c r="S183">
        <v>0</v>
      </c>
      <c r="T183">
        <v>0</v>
      </c>
      <c r="U183">
        <v>0</v>
      </c>
    </row>
    <row r="184" spans="1:21" x14ac:dyDescent="0.25">
      <c r="A184" t="s">
        <v>281</v>
      </c>
      <c r="B184">
        <v>10</v>
      </c>
      <c r="C184">
        <v>2017</v>
      </c>
      <c r="D184">
        <v>0</v>
      </c>
      <c r="E184">
        <v>1</v>
      </c>
      <c r="F184">
        <v>0</v>
      </c>
      <c r="G184">
        <v>0</v>
      </c>
      <c r="H184">
        <v>1</v>
      </c>
      <c r="I184">
        <v>0</v>
      </c>
      <c r="J184">
        <v>0</v>
      </c>
      <c r="K184">
        <v>1</v>
      </c>
      <c r="L184">
        <v>0</v>
      </c>
      <c r="M184">
        <v>0</v>
      </c>
      <c r="N184">
        <v>1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</row>
    <row r="185" spans="1:21" x14ac:dyDescent="0.25">
      <c r="A185" t="s">
        <v>282</v>
      </c>
      <c r="B185">
        <v>11</v>
      </c>
      <c r="C185">
        <v>2017</v>
      </c>
      <c r="D185">
        <v>55</v>
      </c>
      <c r="E185">
        <v>39</v>
      </c>
      <c r="F185">
        <v>10</v>
      </c>
      <c r="G185">
        <v>37</v>
      </c>
      <c r="H185">
        <v>27</v>
      </c>
      <c r="I185">
        <v>0</v>
      </c>
      <c r="J185">
        <v>30</v>
      </c>
      <c r="K185">
        <v>17</v>
      </c>
      <c r="L185">
        <v>0</v>
      </c>
      <c r="M185">
        <v>35</v>
      </c>
      <c r="N185">
        <v>14</v>
      </c>
      <c r="O185">
        <v>0</v>
      </c>
      <c r="P185">
        <v>30</v>
      </c>
      <c r="Q185">
        <v>14</v>
      </c>
      <c r="R185">
        <v>0</v>
      </c>
      <c r="S185">
        <v>19</v>
      </c>
      <c r="T185">
        <v>11</v>
      </c>
      <c r="U185">
        <v>0</v>
      </c>
    </row>
    <row r="186" spans="1:21" x14ac:dyDescent="0.25">
      <c r="A186" t="s">
        <v>283</v>
      </c>
      <c r="B186">
        <v>12</v>
      </c>
      <c r="C186">
        <v>2017</v>
      </c>
      <c r="D186">
        <v>26</v>
      </c>
      <c r="E186">
        <v>29</v>
      </c>
      <c r="F186">
        <v>52</v>
      </c>
      <c r="G186">
        <v>35</v>
      </c>
      <c r="H186">
        <v>46</v>
      </c>
      <c r="I186">
        <v>1.4</v>
      </c>
      <c r="J186">
        <v>74</v>
      </c>
      <c r="K186">
        <v>29</v>
      </c>
      <c r="L186">
        <v>1</v>
      </c>
      <c r="M186">
        <v>61</v>
      </c>
      <c r="N186">
        <v>17</v>
      </c>
      <c r="O186">
        <v>0</v>
      </c>
      <c r="P186">
        <v>23</v>
      </c>
      <c r="Q186">
        <v>5</v>
      </c>
      <c r="R186">
        <v>0</v>
      </c>
      <c r="S186">
        <v>22</v>
      </c>
      <c r="T186">
        <v>8</v>
      </c>
      <c r="U186">
        <v>2</v>
      </c>
    </row>
    <row r="187" spans="1:21" x14ac:dyDescent="0.25">
      <c r="A187" t="s">
        <v>284</v>
      </c>
      <c r="B187">
        <v>1</v>
      </c>
      <c r="C187">
        <v>2018</v>
      </c>
      <c r="D187">
        <v>14</v>
      </c>
      <c r="E187">
        <v>90</v>
      </c>
      <c r="F187">
        <v>99.5</v>
      </c>
      <c r="G187">
        <v>10</v>
      </c>
      <c r="H187">
        <v>8</v>
      </c>
      <c r="I187">
        <v>10.6</v>
      </c>
      <c r="J187">
        <v>9</v>
      </c>
      <c r="K187">
        <v>8</v>
      </c>
      <c r="L187">
        <v>5.5</v>
      </c>
      <c r="M187">
        <v>6</v>
      </c>
      <c r="N187">
        <v>2</v>
      </c>
      <c r="O187">
        <v>3</v>
      </c>
      <c r="P187">
        <v>10</v>
      </c>
      <c r="Q187">
        <v>5</v>
      </c>
      <c r="R187">
        <v>2</v>
      </c>
      <c r="S187">
        <v>10</v>
      </c>
      <c r="T187">
        <v>7</v>
      </c>
      <c r="U187">
        <v>5</v>
      </c>
    </row>
    <row r="188" spans="1:21" x14ac:dyDescent="0.25">
      <c r="A188" t="s">
        <v>285</v>
      </c>
      <c r="B188">
        <v>2</v>
      </c>
      <c r="C188">
        <v>2018</v>
      </c>
      <c r="D188">
        <v>65</v>
      </c>
      <c r="E188">
        <v>167</v>
      </c>
      <c r="F188">
        <v>128</v>
      </c>
      <c r="G188">
        <v>83</v>
      </c>
      <c r="H188">
        <v>59</v>
      </c>
      <c r="I188">
        <v>13.3</v>
      </c>
      <c r="J188">
        <v>85</v>
      </c>
      <c r="K188">
        <v>67</v>
      </c>
      <c r="L188">
        <v>26</v>
      </c>
      <c r="M188">
        <v>65</v>
      </c>
      <c r="N188">
        <v>51</v>
      </c>
      <c r="O188">
        <v>33</v>
      </c>
      <c r="P188">
        <v>125</v>
      </c>
      <c r="Q188">
        <v>56</v>
      </c>
      <c r="R188">
        <v>28</v>
      </c>
      <c r="S188">
        <v>95</v>
      </c>
      <c r="T188">
        <v>45</v>
      </c>
      <c r="U188">
        <v>30</v>
      </c>
    </row>
    <row r="189" spans="1:21" x14ac:dyDescent="0.25">
      <c r="A189" t="s">
        <v>286</v>
      </c>
      <c r="B189">
        <v>3</v>
      </c>
      <c r="C189">
        <v>2018</v>
      </c>
      <c r="D189">
        <v>48</v>
      </c>
      <c r="E189">
        <v>48</v>
      </c>
      <c r="F189">
        <v>90</v>
      </c>
      <c r="G189">
        <v>49</v>
      </c>
      <c r="H189">
        <v>44</v>
      </c>
      <c r="I189">
        <v>1.6</v>
      </c>
      <c r="J189">
        <v>54</v>
      </c>
      <c r="K189">
        <v>24</v>
      </c>
      <c r="L189">
        <v>9.5</v>
      </c>
      <c r="M189">
        <v>41</v>
      </c>
      <c r="N189">
        <v>18</v>
      </c>
      <c r="O189">
        <v>3.5</v>
      </c>
      <c r="P189">
        <v>66</v>
      </c>
      <c r="Q189">
        <v>33</v>
      </c>
      <c r="R189">
        <v>3.5</v>
      </c>
      <c r="S189">
        <v>63</v>
      </c>
      <c r="T189">
        <v>19</v>
      </c>
      <c r="U189">
        <v>1.5</v>
      </c>
    </row>
    <row r="190" spans="1:21" x14ac:dyDescent="0.25">
      <c r="A190" t="s">
        <v>287</v>
      </c>
      <c r="B190">
        <v>4</v>
      </c>
      <c r="C190">
        <v>2018</v>
      </c>
      <c r="D190">
        <v>167</v>
      </c>
      <c r="E190">
        <v>134</v>
      </c>
      <c r="F190">
        <v>106</v>
      </c>
      <c r="G190">
        <v>107</v>
      </c>
      <c r="H190">
        <v>61</v>
      </c>
      <c r="I190">
        <v>20.2</v>
      </c>
      <c r="J190">
        <v>65</v>
      </c>
      <c r="K190">
        <v>40</v>
      </c>
      <c r="L190">
        <v>19.5</v>
      </c>
      <c r="M190">
        <v>76</v>
      </c>
      <c r="N190">
        <v>32</v>
      </c>
      <c r="O190">
        <v>8</v>
      </c>
      <c r="P190">
        <v>63</v>
      </c>
      <c r="Q190">
        <v>15</v>
      </c>
      <c r="R190">
        <v>11</v>
      </c>
      <c r="S190">
        <v>48</v>
      </c>
      <c r="T190">
        <v>18</v>
      </c>
      <c r="U190">
        <v>15.5</v>
      </c>
    </row>
    <row r="191" spans="1:21" x14ac:dyDescent="0.25">
      <c r="A191" t="s">
        <v>288</v>
      </c>
      <c r="B191">
        <v>5</v>
      </c>
      <c r="C191">
        <v>2018</v>
      </c>
      <c r="D191">
        <v>114</v>
      </c>
      <c r="E191">
        <v>38</v>
      </c>
      <c r="F191">
        <v>226</v>
      </c>
      <c r="G191">
        <v>144</v>
      </c>
      <c r="H191">
        <v>41</v>
      </c>
      <c r="I191">
        <v>38.1</v>
      </c>
      <c r="J191">
        <v>93</v>
      </c>
      <c r="K191">
        <v>29</v>
      </c>
      <c r="L191">
        <v>35.5</v>
      </c>
      <c r="M191">
        <v>102</v>
      </c>
      <c r="N191">
        <v>28</v>
      </c>
      <c r="O191">
        <v>30</v>
      </c>
      <c r="P191">
        <v>94</v>
      </c>
      <c r="Q191">
        <v>28</v>
      </c>
      <c r="R191">
        <v>16.5</v>
      </c>
      <c r="S191">
        <v>93</v>
      </c>
      <c r="T191">
        <v>20</v>
      </c>
      <c r="U191">
        <v>39</v>
      </c>
    </row>
    <row r="192" spans="1:21" x14ac:dyDescent="0.25">
      <c r="A192" t="s">
        <v>289</v>
      </c>
      <c r="B192">
        <v>6</v>
      </c>
      <c r="C192">
        <v>2018</v>
      </c>
      <c r="D192">
        <v>1</v>
      </c>
      <c r="E192">
        <v>6</v>
      </c>
      <c r="F192">
        <v>6.5</v>
      </c>
      <c r="G192">
        <v>23</v>
      </c>
      <c r="H192">
        <v>15</v>
      </c>
      <c r="I192">
        <v>17.100000000000001</v>
      </c>
      <c r="J192">
        <v>2</v>
      </c>
      <c r="K192">
        <v>2</v>
      </c>
      <c r="L192">
        <v>20.5</v>
      </c>
      <c r="M192">
        <v>4</v>
      </c>
      <c r="N192">
        <v>4</v>
      </c>
      <c r="O192">
        <v>21</v>
      </c>
      <c r="P192">
        <v>1</v>
      </c>
      <c r="Q192">
        <v>2</v>
      </c>
      <c r="R192">
        <v>8.5</v>
      </c>
      <c r="S192">
        <v>0</v>
      </c>
      <c r="T192">
        <v>1</v>
      </c>
      <c r="U192">
        <v>2</v>
      </c>
    </row>
    <row r="193" spans="1:21" x14ac:dyDescent="0.25">
      <c r="A193" t="s">
        <v>290</v>
      </c>
      <c r="B193">
        <v>7</v>
      </c>
      <c r="C193">
        <v>2018</v>
      </c>
      <c r="D193">
        <v>0</v>
      </c>
      <c r="E193">
        <v>1</v>
      </c>
      <c r="F193" s="1" t="s">
        <v>43</v>
      </c>
      <c r="G193">
        <v>0</v>
      </c>
      <c r="H193">
        <v>5</v>
      </c>
      <c r="I193" s="1" t="s">
        <v>43</v>
      </c>
      <c r="J193">
        <v>0</v>
      </c>
      <c r="K193">
        <v>3</v>
      </c>
      <c r="L193" s="1" t="s">
        <v>43</v>
      </c>
      <c r="M193">
        <v>0</v>
      </c>
      <c r="N193">
        <v>8</v>
      </c>
      <c r="O193" s="1" t="s">
        <v>43</v>
      </c>
      <c r="P193">
        <v>0</v>
      </c>
      <c r="Q193">
        <v>1</v>
      </c>
      <c r="R193" s="1" t="s">
        <v>43</v>
      </c>
      <c r="S193">
        <v>0</v>
      </c>
      <c r="T193">
        <v>0</v>
      </c>
      <c r="U193" s="1" t="s">
        <v>43</v>
      </c>
    </row>
    <row r="194" spans="1:21" x14ac:dyDescent="0.25">
      <c r="A194" t="s">
        <v>291</v>
      </c>
      <c r="B194">
        <v>8</v>
      </c>
      <c r="C194">
        <v>2018</v>
      </c>
      <c r="D194">
        <v>0</v>
      </c>
      <c r="E194">
        <v>0</v>
      </c>
      <c r="F194" s="1" t="s">
        <v>43</v>
      </c>
      <c r="G194">
        <v>0</v>
      </c>
      <c r="H194">
        <v>0</v>
      </c>
      <c r="I194" s="1" t="s">
        <v>43</v>
      </c>
      <c r="J194">
        <v>0</v>
      </c>
      <c r="K194">
        <v>0</v>
      </c>
      <c r="L194" s="1" t="s">
        <v>43</v>
      </c>
      <c r="M194">
        <v>0</v>
      </c>
      <c r="N194">
        <v>0</v>
      </c>
      <c r="O194" s="1" t="s">
        <v>43</v>
      </c>
      <c r="P194">
        <v>0</v>
      </c>
      <c r="Q194">
        <v>0</v>
      </c>
      <c r="R194" s="1" t="s">
        <v>43</v>
      </c>
      <c r="S194">
        <v>0</v>
      </c>
      <c r="T194">
        <v>0</v>
      </c>
      <c r="U194" s="1" t="s">
        <v>43</v>
      </c>
    </row>
    <row r="195" spans="1:21" x14ac:dyDescent="0.25">
      <c r="A195" t="s">
        <v>292</v>
      </c>
      <c r="B195">
        <v>9</v>
      </c>
      <c r="C195">
        <v>2018</v>
      </c>
      <c r="D195">
        <v>9</v>
      </c>
      <c r="E195">
        <v>25</v>
      </c>
      <c r="F195" s="1" t="s">
        <v>43</v>
      </c>
      <c r="G195">
        <v>0</v>
      </c>
      <c r="H195">
        <v>5</v>
      </c>
      <c r="I195" s="1" t="s">
        <v>43</v>
      </c>
      <c r="J195">
        <v>0</v>
      </c>
      <c r="K195">
        <v>1</v>
      </c>
      <c r="L195" s="1" t="s">
        <v>43</v>
      </c>
      <c r="M195">
        <v>4</v>
      </c>
      <c r="N195">
        <v>2</v>
      </c>
      <c r="O195" s="1" t="s">
        <v>43</v>
      </c>
      <c r="P195">
        <v>0</v>
      </c>
      <c r="Q195">
        <v>1</v>
      </c>
      <c r="R195" s="1" t="s">
        <v>43</v>
      </c>
      <c r="S195">
        <v>0</v>
      </c>
      <c r="T195">
        <v>1</v>
      </c>
      <c r="U195" s="1" t="s">
        <v>43</v>
      </c>
    </row>
    <row r="196" spans="1:21" x14ac:dyDescent="0.25">
      <c r="A196" t="s">
        <v>293</v>
      </c>
      <c r="B196">
        <v>10</v>
      </c>
      <c r="C196">
        <v>2018</v>
      </c>
      <c r="D196">
        <v>59</v>
      </c>
      <c r="E196">
        <v>92</v>
      </c>
      <c r="F196" s="1" t="s">
        <v>43</v>
      </c>
      <c r="G196">
        <v>20</v>
      </c>
      <c r="H196">
        <v>41</v>
      </c>
      <c r="I196" s="1" t="s">
        <v>43</v>
      </c>
      <c r="J196">
        <v>71</v>
      </c>
      <c r="K196">
        <v>56</v>
      </c>
      <c r="L196" s="1" t="s">
        <v>43</v>
      </c>
      <c r="M196">
        <v>31</v>
      </c>
      <c r="N196">
        <v>37</v>
      </c>
      <c r="O196" s="1" t="s">
        <v>43</v>
      </c>
      <c r="P196">
        <v>35</v>
      </c>
      <c r="Q196">
        <v>28</v>
      </c>
      <c r="R196" s="1" t="s">
        <v>43</v>
      </c>
      <c r="S196">
        <v>18</v>
      </c>
      <c r="T196">
        <v>15</v>
      </c>
      <c r="U196" s="1" t="s">
        <v>43</v>
      </c>
    </row>
    <row r="197" spans="1:21" x14ac:dyDescent="0.25">
      <c r="A197" t="s">
        <v>294</v>
      </c>
      <c r="B197">
        <v>11</v>
      </c>
      <c r="C197">
        <v>2018</v>
      </c>
      <c r="D197">
        <v>101</v>
      </c>
      <c r="E197">
        <v>205</v>
      </c>
      <c r="F197" s="1" t="s">
        <v>43</v>
      </c>
      <c r="G197">
        <v>96</v>
      </c>
      <c r="H197">
        <v>144</v>
      </c>
      <c r="I197" s="1" t="s">
        <v>43</v>
      </c>
      <c r="J197">
        <v>279</v>
      </c>
      <c r="K197">
        <v>109</v>
      </c>
      <c r="L197" s="1" t="s">
        <v>43</v>
      </c>
      <c r="M197">
        <v>234</v>
      </c>
      <c r="N197">
        <v>105</v>
      </c>
      <c r="O197" s="1" t="s">
        <v>43</v>
      </c>
      <c r="P197">
        <v>74</v>
      </c>
      <c r="Q197">
        <v>85</v>
      </c>
      <c r="R197" s="1" t="s">
        <v>43</v>
      </c>
      <c r="S197">
        <v>79</v>
      </c>
      <c r="T197">
        <v>34</v>
      </c>
      <c r="U197" s="1" t="s">
        <v>43</v>
      </c>
    </row>
    <row r="198" spans="1:21" x14ac:dyDescent="0.25">
      <c r="A198" t="s">
        <v>295</v>
      </c>
      <c r="B198">
        <v>12</v>
      </c>
      <c r="C198">
        <v>2018</v>
      </c>
      <c r="D198">
        <v>36</v>
      </c>
      <c r="E198">
        <v>65</v>
      </c>
      <c r="F198" s="1" t="s">
        <v>43</v>
      </c>
      <c r="G198">
        <v>25</v>
      </c>
      <c r="H198">
        <v>36</v>
      </c>
      <c r="I198" s="1" t="s">
        <v>43</v>
      </c>
      <c r="J198">
        <v>15</v>
      </c>
      <c r="K198">
        <v>22</v>
      </c>
      <c r="L198" s="1" t="s">
        <v>43</v>
      </c>
      <c r="M198">
        <v>14</v>
      </c>
      <c r="N198">
        <v>24</v>
      </c>
      <c r="O198" s="1" t="s">
        <v>43</v>
      </c>
      <c r="P198">
        <v>22</v>
      </c>
      <c r="Q198">
        <v>12</v>
      </c>
      <c r="R198" s="1" t="s">
        <v>43</v>
      </c>
      <c r="S198">
        <v>7</v>
      </c>
      <c r="T198">
        <v>6</v>
      </c>
      <c r="U198" s="1" t="s">
        <v>43</v>
      </c>
    </row>
    <row r="199" spans="1:21" x14ac:dyDescent="0.25">
      <c r="A199" t="s">
        <v>296</v>
      </c>
      <c r="B199">
        <v>1</v>
      </c>
      <c r="C199">
        <v>2019</v>
      </c>
      <c r="D199">
        <v>111</v>
      </c>
      <c r="E199">
        <v>271</v>
      </c>
      <c r="F199" s="1" t="s">
        <v>43</v>
      </c>
      <c r="G199">
        <v>28</v>
      </c>
      <c r="H199">
        <v>47</v>
      </c>
      <c r="I199" s="1" t="s">
        <v>43</v>
      </c>
      <c r="J199">
        <v>65</v>
      </c>
      <c r="K199">
        <v>49</v>
      </c>
      <c r="L199" s="1" t="s">
        <v>43</v>
      </c>
      <c r="M199">
        <v>28</v>
      </c>
      <c r="N199">
        <v>22</v>
      </c>
      <c r="O199" s="1" t="s">
        <v>43</v>
      </c>
      <c r="P199">
        <v>40</v>
      </c>
      <c r="Q199">
        <v>23</v>
      </c>
      <c r="R199" s="1" t="s">
        <v>43</v>
      </c>
      <c r="S199">
        <v>70</v>
      </c>
      <c r="T199">
        <v>33</v>
      </c>
      <c r="U199" s="1" t="s">
        <v>43</v>
      </c>
    </row>
    <row r="200" spans="1:21" x14ac:dyDescent="0.25">
      <c r="A200" t="s">
        <v>297</v>
      </c>
      <c r="B200">
        <v>2</v>
      </c>
      <c r="C200">
        <v>2019</v>
      </c>
      <c r="D200">
        <v>73</v>
      </c>
      <c r="E200">
        <v>261</v>
      </c>
      <c r="F200" s="1" t="s">
        <v>43</v>
      </c>
      <c r="G200">
        <v>27</v>
      </c>
      <c r="H200">
        <v>33</v>
      </c>
      <c r="I200" s="1" t="s">
        <v>43</v>
      </c>
      <c r="J200">
        <v>6</v>
      </c>
      <c r="K200">
        <v>13</v>
      </c>
      <c r="L200" s="1" t="s">
        <v>43</v>
      </c>
      <c r="M200">
        <v>10</v>
      </c>
      <c r="N200">
        <v>10</v>
      </c>
      <c r="O200" s="1" t="s">
        <v>43</v>
      </c>
      <c r="P200">
        <v>48</v>
      </c>
      <c r="Q200">
        <v>13</v>
      </c>
      <c r="R200" s="1" t="s">
        <v>43</v>
      </c>
      <c r="S200">
        <v>30</v>
      </c>
      <c r="T200">
        <v>17</v>
      </c>
      <c r="U200" s="1" t="s">
        <v>43</v>
      </c>
    </row>
    <row r="201" spans="1:21" x14ac:dyDescent="0.25">
      <c r="A201" t="s">
        <v>298</v>
      </c>
      <c r="B201">
        <v>3</v>
      </c>
      <c r="C201">
        <v>2019</v>
      </c>
      <c r="D201">
        <v>326</v>
      </c>
      <c r="E201">
        <v>431</v>
      </c>
      <c r="F201" s="1" t="s">
        <v>43</v>
      </c>
      <c r="G201">
        <v>208</v>
      </c>
      <c r="H201">
        <v>116</v>
      </c>
      <c r="I201" s="1" t="s">
        <v>43</v>
      </c>
      <c r="J201">
        <v>96</v>
      </c>
      <c r="K201">
        <v>71</v>
      </c>
      <c r="L201" s="1" t="s">
        <v>43</v>
      </c>
      <c r="M201">
        <v>97</v>
      </c>
      <c r="N201">
        <v>49</v>
      </c>
      <c r="O201" s="1" t="s">
        <v>43</v>
      </c>
      <c r="P201">
        <v>98</v>
      </c>
      <c r="Q201">
        <v>43</v>
      </c>
      <c r="R201" s="1" t="s">
        <v>43</v>
      </c>
      <c r="S201">
        <v>91</v>
      </c>
      <c r="T201">
        <v>34</v>
      </c>
      <c r="U201" s="1" t="s">
        <v>43</v>
      </c>
    </row>
    <row r="202" spans="1:21" x14ac:dyDescent="0.25">
      <c r="A202" t="s">
        <v>299</v>
      </c>
      <c r="B202">
        <v>4</v>
      </c>
      <c r="C202">
        <v>2019</v>
      </c>
      <c r="D202">
        <v>103</v>
      </c>
      <c r="E202">
        <v>163</v>
      </c>
      <c r="F202" s="1" t="s">
        <v>43</v>
      </c>
      <c r="G202">
        <v>102</v>
      </c>
      <c r="H202">
        <v>81</v>
      </c>
      <c r="I202" s="1" t="s">
        <v>43</v>
      </c>
      <c r="J202">
        <v>84</v>
      </c>
      <c r="K202">
        <v>53</v>
      </c>
      <c r="L202" s="1" t="s">
        <v>43</v>
      </c>
      <c r="M202">
        <v>55</v>
      </c>
      <c r="N202">
        <v>45</v>
      </c>
      <c r="O202" s="1" t="s">
        <v>43</v>
      </c>
      <c r="P202">
        <v>50</v>
      </c>
      <c r="Q202">
        <v>26</v>
      </c>
      <c r="R202" s="1" t="s">
        <v>43</v>
      </c>
      <c r="S202">
        <v>101</v>
      </c>
      <c r="T202">
        <v>32</v>
      </c>
      <c r="U202" s="1" t="s">
        <v>43</v>
      </c>
    </row>
    <row r="203" spans="1:21" x14ac:dyDescent="0.25">
      <c r="A203" t="s">
        <v>300</v>
      </c>
      <c r="B203">
        <v>5</v>
      </c>
      <c r="C203">
        <v>2019</v>
      </c>
      <c r="D203">
        <v>199</v>
      </c>
      <c r="E203">
        <v>47</v>
      </c>
      <c r="F203" s="1" t="s">
        <v>43</v>
      </c>
      <c r="G203">
        <v>111</v>
      </c>
      <c r="H203">
        <v>27</v>
      </c>
      <c r="I203" s="1" t="s">
        <v>43</v>
      </c>
      <c r="J203">
        <v>98</v>
      </c>
      <c r="K203">
        <v>32</v>
      </c>
      <c r="L203" s="1" t="s">
        <v>43</v>
      </c>
      <c r="M203">
        <v>86</v>
      </c>
      <c r="N203">
        <v>18</v>
      </c>
      <c r="O203" s="1" t="s">
        <v>43</v>
      </c>
      <c r="P203">
        <v>49</v>
      </c>
      <c r="Q203">
        <v>10</v>
      </c>
      <c r="R203" s="1" t="s">
        <v>43</v>
      </c>
      <c r="S203">
        <v>71</v>
      </c>
      <c r="T203">
        <v>9</v>
      </c>
      <c r="U203" s="1" t="s">
        <v>43</v>
      </c>
    </row>
    <row r="204" spans="1:21" x14ac:dyDescent="0.25">
      <c r="A204" t="s">
        <v>301</v>
      </c>
      <c r="B204">
        <v>6</v>
      </c>
      <c r="C204">
        <v>2019</v>
      </c>
      <c r="D204">
        <v>67</v>
      </c>
      <c r="E204">
        <v>20</v>
      </c>
      <c r="F204" s="1" t="s">
        <v>43</v>
      </c>
      <c r="G204">
        <v>74</v>
      </c>
      <c r="H204">
        <v>16</v>
      </c>
      <c r="I204" s="1" t="s">
        <v>43</v>
      </c>
      <c r="J204">
        <v>18</v>
      </c>
      <c r="K204">
        <v>11</v>
      </c>
      <c r="L204" s="1" t="s">
        <v>43</v>
      </c>
      <c r="M204">
        <v>20</v>
      </c>
      <c r="N204">
        <v>6</v>
      </c>
      <c r="O204" s="1" t="s">
        <v>43</v>
      </c>
      <c r="P204">
        <v>0</v>
      </c>
      <c r="Q204">
        <v>1</v>
      </c>
      <c r="R204" s="1" t="s">
        <v>43</v>
      </c>
      <c r="S204">
        <v>5</v>
      </c>
      <c r="T204">
        <v>1</v>
      </c>
      <c r="U204" s="1" t="s">
        <v>43</v>
      </c>
    </row>
    <row r="205" spans="1:21" x14ac:dyDescent="0.25">
      <c r="A205" t="s">
        <v>302</v>
      </c>
      <c r="B205">
        <v>7</v>
      </c>
      <c r="C205">
        <v>2019</v>
      </c>
      <c r="D205">
        <v>0</v>
      </c>
      <c r="E205">
        <v>2</v>
      </c>
      <c r="F205" s="1" t="s">
        <v>43</v>
      </c>
      <c r="G205">
        <v>0</v>
      </c>
      <c r="H205">
        <v>1</v>
      </c>
      <c r="I205" s="1" t="s">
        <v>43</v>
      </c>
      <c r="J205">
        <v>0</v>
      </c>
      <c r="K205">
        <v>1</v>
      </c>
      <c r="L205" s="1" t="s">
        <v>43</v>
      </c>
      <c r="M205">
        <v>0</v>
      </c>
      <c r="N205">
        <v>1</v>
      </c>
      <c r="O205" s="1" t="s">
        <v>43</v>
      </c>
      <c r="P205">
        <v>0</v>
      </c>
      <c r="Q205">
        <v>2</v>
      </c>
      <c r="R205" s="1" t="s">
        <v>43</v>
      </c>
      <c r="S205">
        <v>0</v>
      </c>
      <c r="T205">
        <v>1</v>
      </c>
      <c r="U205" s="1" t="s">
        <v>43</v>
      </c>
    </row>
    <row r="206" spans="1:21" x14ac:dyDescent="0.25">
      <c r="A206" t="s">
        <v>303</v>
      </c>
      <c r="B206">
        <v>8</v>
      </c>
      <c r="C206">
        <v>2019</v>
      </c>
      <c r="D206">
        <v>0</v>
      </c>
      <c r="E206">
        <v>1</v>
      </c>
      <c r="F206" s="1" t="s">
        <v>43</v>
      </c>
      <c r="G206">
        <v>0</v>
      </c>
      <c r="H206">
        <v>1</v>
      </c>
      <c r="I206" s="1" t="s">
        <v>43</v>
      </c>
      <c r="J206">
        <v>0</v>
      </c>
      <c r="K206">
        <v>2</v>
      </c>
      <c r="L206" s="1" t="s">
        <v>43</v>
      </c>
      <c r="M206">
        <v>0</v>
      </c>
      <c r="N206">
        <v>1</v>
      </c>
      <c r="O206" s="1" t="s">
        <v>43</v>
      </c>
      <c r="P206">
        <v>0</v>
      </c>
      <c r="Q206">
        <v>1</v>
      </c>
      <c r="R206" s="1" t="s">
        <v>43</v>
      </c>
      <c r="S206">
        <v>0</v>
      </c>
      <c r="T206">
        <v>0</v>
      </c>
      <c r="U206" s="1" t="s">
        <v>43</v>
      </c>
    </row>
    <row r="207" spans="1:21" x14ac:dyDescent="0.25">
      <c r="A207" t="s">
        <v>304</v>
      </c>
      <c r="B207">
        <v>9</v>
      </c>
      <c r="C207">
        <v>2019</v>
      </c>
      <c r="D207">
        <v>0</v>
      </c>
      <c r="E207">
        <v>0</v>
      </c>
      <c r="F207" s="1" t="s">
        <v>43</v>
      </c>
      <c r="G207">
        <v>0</v>
      </c>
      <c r="H207">
        <v>0</v>
      </c>
      <c r="I207" s="1" t="s">
        <v>43</v>
      </c>
      <c r="J207">
        <v>0</v>
      </c>
      <c r="K207">
        <v>0</v>
      </c>
      <c r="L207" s="1" t="s">
        <v>43</v>
      </c>
      <c r="M207">
        <v>0</v>
      </c>
      <c r="N207">
        <v>0</v>
      </c>
      <c r="O207" s="1" t="s">
        <v>43</v>
      </c>
      <c r="P207">
        <v>0</v>
      </c>
      <c r="Q207">
        <v>0</v>
      </c>
      <c r="R207" s="1" t="s">
        <v>43</v>
      </c>
      <c r="S207">
        <v>0</v>
      </c>
      <c r="T207">
        <v>0</v>
      </c>
      <c r="U207" s="1" t="s">
        <v>43</v>
      </c>
    </row>
    <row r="208" spans="1:21" x14ac:dyDescent="0.25">
      <c r="A208" t="s">
        <v>305</v>
      </c>
      <c r="B208">
        <v>10</v>
      </c>
      <c r="C208">
        <v>2019</v>
      </c>
      <c r="D208">
        <v>6</v>
      </c>
      <c r="E208">
        <v>27</v>
      </c>
      <c r="F208" s="1" t="s">
        <v>43</v>
      </c>
      <c r="G208">
        <v>58</v>
      </c>
      <c r="H208">
        <v>52</v>
      </c>
      <c r="I208" s="1" t="s">
        <v>43</v>
      </c>
      <c r="J208">
        <v>37</v>
      </c>
      <c r="K208">
        <v>51</v>
      </c>
      <c r="L208" s="1" t="s">
        <v>43</v>
      </c>
      <c r="M208">
        <v>34</v>
      </c>
      <c r="N208">
        <v>45</v>
      </c>
      <c r="O208" s="1" t="s">
        <v>43</v>
      </c>
      <c r="P208">
        <v>37</v>
      </c>
      <c r="Q208">
        <v>24</v>
      </c>
      <c r="R208" s="1" t="s">
        <v>43</v>
      </c>
      <c r="S208">
        <v>22</v>
      </c>
      <c r="T208">
        <v>10</v>
      </c>
      <c r="U208" s="1" t="s">
        <v>43</v>
      </c>
    </row>
    <row r="209" spans="1:21" x14ac:dyDescent="0.25">
      <c r="A209" t="s">
        <v>306</v>
      </c>
      <c r="B209">
        <v>11</v>
      </c>
      <c r="C209">
        <v>2019</v>
      </c>
      <c r="D209">
        <v>0</v>
      </c>
      <c r="E209">
        <v>18</v>
      </c>
      <c r="F209" s="1" t="s">
        <v>43</v>
      </c>
      <c r="G209">
        <v>2</v>
      </c>
      <c r="H209">
        <v>12</v>
      </c>
      <c r="I209" s="1" t="s">
        <v>43</v>
      </c>
      <c r="J209">
        <v>4</v>
      </c>
      <c r="K209">
        <v>8</v>
      </c>
      <c r="L209" s="1" t="s">
        <v>43</v>
      </c>
      <c r="M209">
        <v>3</v>
      </c>
      <c r="N209">
        <v>5</v>
      </c>
      <c r="O209" s="1" t="s">
        <v>43</v>
      </c>
      <c r="P209">
        <v>9</v>
      </c>
      <c r="Q209">
        <v>4</v>
      </c>
      <c r="R209" s="1" t="s">
        <v>43</v>
      </c>
      <c r="S209">
        <v>12</v>
      </c>
      <c r="T209">
        <v>10</v>
      </c>
      <c r="U209" s="1" t="s">
        <v>43</v>
      </c>
    </row>
    <row r="210" spans="1:21" x14ac:dyDescent="0.25">
      <c r="A210" t="s">
        <v>307</v>
      </c>
      <c r="B210">
        <v>12</v>
      </c>
      <c r="C210">
        <v>2019</v>
      </c>
      <c r="D210">
        <v>45</v>
      </c>
      <c r="E210">
        <v>64</v>
      </c>
      <c r="F210" s="1" t="s">
        <v>43</v>
      </c>
      <c r="G210">
        <v>55</v>
      </c>
      <c r="H210">
        <v>39</v>
      </c>
      <c r="I210" s="1" t="s">
        <v>43</v>
      </c>
      <c r="J210">
        <v>58</v>
      </c>
      <c r="K210">
        <v>20</v>
      </c>
      <c r="L210" s="1" t="s">
        <v>43</v>
      </c>
      <c r="M210">
        <v>66</v>
      </c>
      <c r="N210">
        <v>16</v>
      </c>
      <c r="O210" s="1" t="s">
        <v>43</v>
      </c>
      <c r="P210">
        <v>25</v>
      </c>
      <c r="Q210">
        <v>23</v>
      </c>
      <c r="R210" s="1" t="s">
        <v>43</v>
      </c>
      <c r="S210">
        <v>10</v>
      </c>
      <c r="T210">
        <v>5</v>
      </c>
      <c r="U210" s="1" t="s">
        <v>43</v>
      </c>
    </row>
    <row r="211" spans="1:21" x14ac:dyDescent="0.25">
      <c r="A211" t="s">
        <v>308</v>
      </c>
      <c r="B211">
        <v>1</v>
      </c>
      <c r="C211">
        <v>2020</v>
      </c>
      <c r="D211">
        <v>18</v>
      </c>
      <c r="E211">
        <v>92</v>
      </c>
      <c r="F211" s="1" t="s">
        <v>43</v>
      </c>
      <c r="G211">
        <v>20</v>
      </c>
      <c r="H211">
        <v>19</v>
      </c>
      <c r="I211" s="1" t="s">
        <v>43</v>
      </c>
      <c r="J211">
        <v>29</v>
      </c>
      <c r="K211">
        <v>14</v>
      </c>
      <c r="L211" s="1" t="s">
        <v>43</v>
      </c>
      <c r="M211">
        <v>5</v>
      </c>
      <c r="N211">
        <v>4</v>
      </c>
      <c r="O211" s="1" t="s">
        <v>43</v>
      </c>
      <c r="P211">
        <v>1</v>
      </c>
      <c r="Q211">
        <v>4</v>
      </c>
      <c r="R211" s="1" t="s">
        <v>43</v>
      </c>
      <c r="S211">
        <v>17</v>
      </c>
      <c r="T211">
        <v>10</v>
      </c>
      <c r="U211" s="1" t="s">
        <v>43</v>
      </c>
    </row>
    <row r="212" spans="1:21" x14ac:dyDescent="0.25">
      <c r="A212" t="s">
        <v>309</v>
      </c>
      <c r="B212">
        <v>2</v>
      </c>
      <c r="C212">
        <v>2020</v>
      </c>
      <c r="D212">
        <v>92</v>
      </c>
      <c r="E212">
        <v>104</v>
      </c>
      <c r="F212" s="1" t="s">
        <v>43</v>
      </c>
      <c r="G212">
        <v>48</v>
      </c>
      <c r="H212">
        <v>41</v>
      </c>
      <c r="I212" s="1" t="s">
        <v>43</v>
      </c>
      <c r="J212">
        <v>14</v>
      </c>
      <c r="K212">
        <v>11</v>
      </c>
      <c r="L212" s="1" t="s">
        <v>43</v>
      </c>
      <c r="M212">
        <v>15</v>
      </c>
      <c r="N212">
        <v>13</v>
      </c>
      <c r="O212" s="1" t="s">
        <v>43</v>
      </c>
      <c r="P212">
        <v>16</v>
      </c>
      <c r="Q212">
        <v>5</v>
      </c>
      <c r="R212" s="1" t="s">
        <v>43</v>
      </c>
      <c r="S212">
        <v>30</v>
      </c>
      <c r="T212">
        <v>9</v>
      </c>
      <c r="U212" s="1" t="s">
        <v>43</v>
      </c>
    </row>
    <row r="213" spans="1:21" x14ac:dyDescent="0.25">
      <c r="A213" t="s">
        <v>310</v>
      </c>
      <c r="B213">
        <v>3</v>
      </c>
      <c r="C213">
        <v>2020</v>
      </c>
      <c r="D213">
        <v>65</v>
      </c>
      <c r="E213">
        <v>102</v>
      </c>
      <c r="F213" s="1" t="s">
        <v>43</v>
      </c>
      <c r="G213">
        <v>104</v>
      </c>
      <c r="H213">
        <v>43</v>
      </c>
      <c r="I213" s="1" t="s">
        <v>43</v>
      </c>
      <c r="J213">
        <v>42</v>
      </c>
      <c r="K213">
        <v>32</v>
      </c>
      <c r="L213" s="1" t="s">
        <v>43</v>
      </c>
      <c r="M213">
        <v>28</v>
      </c>
      <c r="N213">
        <v>22</v>
      </c>
      <c r="O213" s="1" t="s">
        <v>43</v>
      </c>
      <c r="P213">
        <v>31</v>
      </c>
      <c r="Q213">
        <v>12</v>
      </c>
      <c r="R213" s="1" t="s">
        <v>43</v>
      </c>
      <c r="S213">
        <v>18</v>
      </c>
      <c r="T213">
        <v>11</v>
      </c>
      <c r="U213" s="1" t="s">
        <v>43</v>
      </c>
    </row>
    <row r="214" spans="1:21" x14ac:dyDescent="0.25">
      <c r="A214" t="s">
        <v>311</v>
      </c>
      <c r="B214">
        <v>4</v>
      </c>
      <c r="C214">
        <v>2020</v>
      </c>
      <c r="D214">
        <v>93</v>
      </c>
      <c r="E214">
        <v>67</v>
      </c>
      <c r="F214" s="1" t="s">
        <v>43</v>
      </c>
      <c r="G214">
        <v>76</v>
      </c>
      <c r="H214">
        <v>50</v>
      </c>
      <c r="I214" s="1" t="s">
        <v>43</v>
      </c>
      <c r="J214">
        <v>72</v>
      </c>
      <c r="K214">
        <v>33</v>
      </c>
      <c r="L214" s="1" t="s">
        <v>43</v>
      </c>
      <c r="M214">
        <v>62</v>
      </c>
      <c r="N214">
        <v>31</v>
      </c>
      <c r="O214" s="1" t="s">
        <v>43</v>
      </c>
      <c r="P214">
        <v>68</v>
      </c>
      <c r="Q214">
        <v>34</v>
      </c>
      <c r="R214" s="1" t="s">
        <v>43</v>
      </c>
      <c r="S214">
        <v>83</v>
      </c>
      <c r="T214">
        <v>20</v>
      </c>
      <c r="U214" s="1" t="s">
        <v>43</v>
      </c>
    </row>
    <row r="215" spans="1:21" x14ac:dyDescent="0.25">
      <c r="A215" t="s">
        <v>312</v>
      </c>
      <c r="B215">
        <v>5</v>
      </c>
      <c r="C215">
        <v>2020</v>
      </c>
      <c r="D215">
        <v>39</v>
      </c>
      <c r="E215">
        <v>9</v>
      </c>
      <c r="F215" s="1" t="s">
        <v>43</v>
      </c>
      <c r="G215">
        <v>51</v>
      </c>
      <c r="H215">
        <v>9</v>
      </c>
      <c r="I215" s="1" t="s">
        <v>43</v>
      </c>
      <c r="J215">
        <v>41</v>
      </c>
      <c r="K215">
        <v>7</v>
      </c>
      <c r="L215" s="1" t="s">
        <v>43</v>
      </c>
      <c r="M215">
        <v>57</v>
      </c>
      <c r="N215">
        <v>11</v>
      </c>
      <c r="O215" s="1" t="s">
        <v>43</v>
      </c>
      <c r="P215">
        <v>79</v>
      </c>
      <c r="Q215">
        <v>14</v>
      </c>
      <c r="R215" s="1" t="s">
        <v>43</v>
      </c>
      <c r="S215">
        <v>12</v>
      </c>
      <c r="T215">
        <v>4</v>
      </c>
      <c r="U215" s="1" t="s">
        <v>43</v>
      </c>
    </row>
    <row r="216" spans="1:21" x14ac:dyDescent="0.25">
      <c r="A216" t="s">
        <v>313</v>
      </c>
      <c r="B216">
        <v>6</v>
      </c>
      <c r="C216">
        <v>2020</v>
      </c>
      <c r="D216">
        <v>0</v>
      </c>
      <c r="E216">
        <v>0</v>
      </c>
      <c r="F216" s="1" t="s">
        <v>43</v>
      </c>
      <c r="G216">
        <v>3</v>
      </c>
      <c r="H216">
        <v>1</v>
      </c>
      <c r="I216" s="1" t="s">
        <v>43</v>
      </c>
      <c r="J216">
        <v>0</v>
      </c>
      <c r="K216">
        <v>1</v>
      </c>
      <c r="L216" s="1" t="s">
        <v>43</v>
      </c>
      <c r="M216">
        <v>0</v>
      </c>
      <c r="N216">
        <v>1</v>
      </c>
      <c r="O216" s="1" t="s">
        <v>43</v>
      </c>
      <c r="P216">
        <v>0</v>
      </c>
      <c r="Q216">
        <v>1</v>
      </c>
      <c r="R216" s="1" t="s">
        <v>43</v>
      </c>
      <c r="S216">
        <v>1</v>
      </c>
      <c r="T216">
        <v>1</v>
      </c>
      <c r="U216" s="1" t="s">
        <v>43</v>
      </c>
    </row>
    <row r="217" spans="1:21" x14ac:dyDescent="0.25">
      <c r="A217" t="s">
        <v>314</v>
      </c>
      <c r="B217">
        <v>7</v>
      </c>
      <c r="C217">
        <v>2020</v>
      </c>
      <c r="D217">
        <v>0</v>
      </c>
      <c r="E217">
        <v>1</v>
      </c>
      <c r="F217" s="1" t="s">
        <v>43</v>
      </c>
      <c r="G217">
        <v>0</v>
      </c>
      <c r="H217">
        <v>1</v>
      </c>
      <c r="I217" s="1" t="s">
        <v>43</v>
      </c>
      <c r="J217">
        <v>0</v>
      </c>
      <c r="K217">
        <v>3</v>
      </c>
      <c r="L217" s="1" t="s">
        <v>43</v>
      </c>
      <c r="M217">
        <v>0</v>
      </c>
      <c r="N217">
        <v>2</v>
      </c>
      <c r="O217" s="1" t="s">
        <v>43</v>
      </c>
      <c r="P217">
        <v>0</v>
      </c>
      <c r="Q217">
        <v>2</v>
      </c>
      <c r="R217" s="1" t="s">
        <v>43</v>
      </c>
      <c r="S217">
        <v>0</v>
      </c>
      <c r="T217">
        <v>6</v>
      </c>
      <c r="U217" s="1" t="s">
        <v>43</v>
      </c>
    </row>
    <row r="218" spans="1:21" x14ac:dyDescent="0.25">
      <c r="A218" t="s">
        <v>315</v>
      </c>
      <c r="B218">
        <v>8</v>
      </c>
      <c r="C218">
        <v>2020</v>
      </c>
      <c r="D218">
        <v>0</v>
      </c>
      <c r="E218">
        <v>0</v>
      </c>
      <c r="F218" s="1" t="s">
        <v>43</v>
      </c>
      <c r="G218">
        <v>0</v>
      </c>
      <c r="H218">
        <v>0</v>
      </c>
      <c r="I218" s="1" t="s">
        <v>43</v>
      </c>
      <c r="J218">
        <v>0</v>
      </c>
      <c r="K218">
        <v>0</v>
      </c>
      <c r="L218" s="1" t="s">
        <v>43</v>
      </c>
      <c r="M218">
        <v>0</v>
      </c>
      <c r="N218">
        <v>0</v>
      </c>
      <c r="O218" s="1" t="s">
        <v>43</v>
      </c>
      <c r="P218">
        <v>0</v>
      </c>
      <c r="Q218">
        <v>0</v>
      </c>
      <c r="R218" s="1" t="s">
        <v>43</v>
      </c>
      <c r="S218">
        <v>0</v>
      </c>
      <c r="T218">
        <v>0</v>
      </c>
      <c r="U218" s="1" t="s">
        <v>43</v>
      </c>
    </row>
    <row r="219" spans="1:21" x14ac:dyDescent="0.25">
      <c r="A219" t="s">
        <v>316</v>
      </c>
      <c r="B219">
        <v>9</v>
      </c>
      <c r="C219">
        <v>2020</v>
      </c>
      <c r="D219">
        <v>7</v>
      </c>
      <c r="E219">
        <v>3</v>
      </c>
      <c r="F219" s="1" t="s">
        <v>43</v>
      </c>
      <c r="G219">
        <v>0</v>
      </c>
      <c r="H219">
        <v>1</v>
      </c>
      <c r="I219" s="1" t="s">
        <v>43</v>
      </c>
      <c r="J219">
        <v>6</v>
      </c>
      <c r="K219">
        <v>1</v>
      </c>
      <c r="L219" s="1" t="s">
        <v>43</v>
      </c>
      <c r="M219">
        <v>3</v>
      </c>
      <c r="N219">
        <v>1</v>
      </c>
      <c r="O219" s="1" t="s">
        <v>43</v>
      </c>
      <c r="P219">
        <v>0</v>
      </c>
      <c r="Q219">
        <v>0</v>
      </c>
      <c r="R219" s="1" t="s">
        <v>43</v>
      </c>
      <c r="S219">
        <v>1</v>
      </c>
      <c r="T219">
        <v>1</v>
      </c>
      <c r="U219" s="1" t="s">
        <v>43</v>
      </c>
    </row>
    <row r="220" spans="1:21" x14ac:dyDescent="0.25">
      <c r="A220" t="s">
        <v>317</v>
      </c>
      <c r="B220">
        <v>10</v>
      </c>
      <c r="C220">
        <v>2020</v>
      </c>
      <c r="D220">
        <v>0</v>
      </c>
      <c r="E220">
        <v>0</v>
      </c>
      <c r="F220" s="1" t="s">
        <v>43</v>
      </c>
      <c r="G220">
        <v>0</v>
      </c>
      <c r="H220">
        <v>1</v>
      </c>
      <c r="I220" s="1" t="s">
        <v>43</v>
      </c>
      <c r="J220">
        <v>0</v>
      </c>
      <c r="K220">
        <v>0</v>
      </c>
      <c r="L220" s="1" t="s">
        <v>43</v>
      </c>
      <c r="M220">
        <v>0</v>
      </c>
      <c r="N220">
        <v>0</v>
      </c>
      <c r="O220" s="1" t="s">
        <v>43</v>
      </c>
      <c r="P220">
        <v>0</v>
      </c>
      <c r="Q220">
        <v>0</v>
      </c>
      <c r="R220" s="1" t="s">
        <v>43</v>
      </c>
      <c r="S220">
        <v>0</v>
      </c>
      <c r="T220">
        <v>0</v>
      </c>
      <c r="U220" s="1" t="s">
        <v>43</v>
      </c>
    </row>
    <row r="221" spans="1:21" x14ac:dyDescent="0.25">
      <c r="A221" t="s">
        <v>318</v>
      </c>
      <c r="B221">
        <v>11</v>
      </c>
      <c r="C221">
        <v>2020</v>
      </c>
      <c r="D221">
        <v>30</v>
      </c>
      <c r="E221">
        <v>43</v>
      </c>
      <c r="F221" s="1" t="s">
        <v>43</v>
      </c>
      <c r="G221">
        <v>39</v>
      </c>
      <c r="H221">
        <v>16</v>
      </c>
      <c r="I221" s="1" t="s">
        <v>43</v>
      </c>
      <c r="J221">
        <v>24</v>
      </c>
      <c r="K221">
        <v>21</v>
      </c>
      <c r="L221" s="1" t="s">
        <v>43</v>
      </c>
      <c r="M221">
        <v>33</v>
      </c>
      <c r="N221">
        <v>21</v>
      </c>
      <c r="O221" s="1" t="s">
        <v>43</v>
      </c>
      <c r="P221">
        <v>19</v>
      </c>
      <c r="Q221">
        <v>14</v>
      </c>
      <c r="R221" s="1" t="s">
        <v>43</v>
      </c>
      <c r="S221">
        <v>13</v>
      </c>
      <c r="T221">
        <v>7</v>
      </c>
      <c r="U221" s="1" t="s">
        <v>43</v>
      </c>
    </row>
    <row r="222" spans="1:21" x14ac:dyDescent="0.25">
      <c r="A222" t="s">
        <v>319</v>
      </c>
      <c r="B222">
        <v>12</v>
      </c>
      <c r="C222">
        <v>2020</v>
      </c>
      <c r="D222">
        <v>70</v>
      </c>
      <c r="E222">
        <v>127</v>
      </c>
      <c r="F222" s="1" t="s">
        <v>43</v>
      </c>
      <c r="G222">
        <v>12</v>
      </c>
      <c r="H222">
        <v>7</v>
      </c>
      <c r="I222" s="1" t="s">
        <v>43</v>
      </c>
      <c r="J222">
        <v>5</v>
      </c>
      <c r="K222">
        <v>5</v>
      </c>
      <c r="L222" s="1" t="s">
        <v>43</v>
      </c>
      <c r="M222">
        <v>6</v>
      </c>
      <c r="N222">
        <v>5</v>
      </c>
      <c r="O222" s="1" t="s">
        <v>43</v>
      </c>
      <c r="P222">
        <v>3</v>
      </c>
      <c r="Q222">
        <v>3</v>
      </c>
      <c r="R222" s="1" t="s">
        <v>43</v>
      </c>
      <c r="S222">
        <v>2</v>
      </c>
      <c r="T222">
        <v>1</v>
      </c>
      <c r="U222" s="1" t="s">
        <v>43</v>
      </c>
    </row>
    <row r="223" spans="1:21" x14ac:dyDescent="0.25">
      <c r="A223" t="s">
        <v>320</v>
      </c>
      <c r="B223">
        <v>1</v>
      </c>
      <c r="C223">
        <v>2021</v>
      </c>
      <c r="D223">
        <v>56</v>
      </c>
      <c r="E223">
        <v>139</v>
      </c>
      <c r="F223" s="1" t="s">
        <v>43</v>
      </c>
      <c r="G223">
        <v>17</v>
      </c>
      <c r="H223">
        <v>2</v>
      </c>
      <c r="I223" s="1" t="s">
        <v>43</v>
      </c>
      <c r="J223">
        <v>12</v>
      </c>
      <c r="K223">
        <v>5</v>
      </c>
      <c r="L223" s="1" t="s">
        <v>43</v>
      </c>
      <c r="M223">
        <v>6</v>
      </c>
      <c r="N223">
        <v>4</v>
      </c>
      <c r="O223" s="1" t="s">
        <v>43</v>
      </c>
      <c r="P223">
        <v>4</v>
      </c>
      <c r="Q223">
        <v>3</v>
      </c>
      <c r="R223" s="1" t="s">
        <v>43</v>
      </c>
      <c r="S223">
        <v>7</v>
      </c>
      <c r="T223">
        <v>1</v>
      </c>
      <c r="U223" s="1" t="s">
        <v>43</v>
      </c>
    </row>
    <row r="224" spans="1:21" x14ac:dyDescent="0.25">
      <c r="A224" t="s">
        <v>321</v>
      </c>
      <c r="B224">
        <v>2</v>
      </c>
      <c r="C224">
        <v>2021</v>
      </c>
      <c r="D224">
        <v>28</v>
      </c>
      <c r="E224">
        <v>24</v>
      </c>
      <c r="F224" s="1" t="s">
        <v>43</v>
      </c>
      <c r="G224">
        <v>21</v>
      </c>
      <c r="H224">
        <v>24</v>
      </c>
      <c r="I224" s="1" t="s">
        <v>43</v>
      </c>
      <c r="J224">
        <v>11</v>
      </c>
      <c r="K224">
        <v>11</v>
      </c>
      <c r="L224" s="1" t="s">
        <v>43</v>
      </c>
      <c r="M224">
        <v>59</v>
      </c>
      <c r="N224">
        <v>10</v>
      </c>
      <c r="O224" s="1" t="s">
        <v>43</v>
      </c>
      <c r="P224">
        <v>14</v>
      </c>
      <c r="Q224">
        <v>10</v>
      </c>
      <c r="R224" s="1" t="s">
        <v>43</v>
      </c>
      <c r="S224">
        <v>59</v>
      </c>
      <c r="T224">
        <v>12</v>
      </c>
      <c r="U224" s="1" t="s">
        <v>43</v>
      </c>
    </row>
    <row r="225" spans="1:21" x14ac:dyDescent="0.25">
      <c r="A225" t="s">
        <v>322</v>
      </c>
      <c r="B225">
        <v>3</v>
      </c>
      <c r="C225">
        <v>2021</v>
      </c>
      <c r="D225">
        <v>24</v>
      </c>
      <c r="E225">
        <v>76</v>
      </c>
      <c r="F225" s="1" t="s">
        <v>43</v>
      </c>
      <c r="G225">
        <v>13</v>
      </c>
      <c r="H225">
        <v>27</v>
      </c>
      <c r="I225" s="1" t="s">
        <v>43</v>
      </c>
      <c r="J225">
        <v>33</v>
      </c>
      <c r="K225">
        <v>23</v>
      </c>
      <c r="L225" s="1" t="s">
        <v>43</v>
      </c>
      <c r="M225">
        <v>61</v>
      </c>
      <c r="N225">
        <v>23</v>
      </c>
      <c r="O225" s="1" t="s">
        <v>43</v>
      </c>
      <c r="P225">
        <v>26</v>
      </c>
      <c r="Q225">
        <v>13</v>
      </c>
      <c r="R225" s="1" t="s">
        <v>43</v>
      </c>
      <c r="S225">
        <v>14</v>
      </c>
      <c r="T225">
        <v>9</v>
      </c>
      <c r="U225" s="1" t="s">
        <v>43</v>
      </c>
    </row>
    <row r="226" spans="1:21" x14ac:dyDescent="0.25">
      <c r="A226" t="s">
        <v>323</v>
      </c>
      <c r="B226">
        <v>4</v>
      </c>
      <c r="C226">
        <v>2021</v>
      </c>
      <c r="D226">
        <v>90</v>
      </c>
      <c r="E226">
        <v>44</v>
      </c>
      <c r="F226" s="1" t="s">
        <v>43</v>
      </c>
      <c r="G226">
        <v>28</v>
      </c>
      <c r="H226">
        <v>8</v>
      </c>
      <c r="I226" s="1" t="s">
        <v>43</v>
      </c>
      <c r="J226">
        <v>182</v>
      </c>
      <c r="K226">
        <v>22</v>
      </c>
      <c r="L226" s="1" t="s">
        <v>43</v>
      </c>
      <c r="M226">
        <v>45</v>
      </c>
      <c r="N226">
        <v>15</v>
      </c>
      <c r="O226" s="1" t="s">
        <v>43</v>
      </c>
      <c r="P226">
        <v>221</v>
      </c>
      <c r="Q226">
        <v>14</v>
      </c>
      <c r="R226" s="1" t="s">
        <v>43</v>
      </c>
      <c r="S226">
        <v>81</v>
      </c>
      <c r="T226">
        <v>16</v>
      </c>
      <c r="U226" s="1" t="s">
        <v>43</v>
      </c>
    </row>
    <row r="227" spans="1:21" x14ac:dyDescent="0.25">
      <c r="A227" t="s">
        <v>324</v>
      </c>
      <c r="B227">
        <v>5</v>
      </c>
      <c r="C227">
        <v>2021</v>
      </c>
      <c r="D227">
        <v>93</v>
      </c>
      <c r="E227">
        <v>24</v>
      </c>
      <c r="F227" s="1" t="s">
        <v>43</v>
      </c>
      <c r="G227">
        <v>36</v>
      </c>
      <c r="H227">
        <v>17</v>
      </c>
      <c r="I227" s="1" t="s">
        <v>43</v>
      </c>
      <c r="J227">
        <v>63</v>
      </c>
      <c r="K227">
        <v>25</v>
      </c>
      <c r="L227" s="1" t="s">
        <v>43</v>
      </c>
      <c r="M227">
        <v>38</v>
      </c>
      <c r="N227">
        <v>7</v>
      </c>
      <c r="O227" s="1" t="s">
        <v>43</v>
      </c>
      <c r="P227">
        <v>51</v>
      </c>
      <c r="Q227">
        <v>11</v>
      </c>
      <c r="R227" s="1" t="s">
        <v>43</v>
      </c>
      <c r="S227">
        <v>33</v>
      </c>
      <c r="T227">
        <v>6</v>
      </c>
      <c r="U227" s="1" t="s">
        <v>43</v>
      </c>
    </row>
    <row r="228" spans="1:21" x14ac:dyDescent="0.25">
      <c r="A228" t="s">
        <v>325</v>
      </c>
      <c r="B228">
        <v>6</v>
      </c>
      <c r="C228">
        <v>2021</v>
      </c>
      <c r="D228">
        <v>0</v>
      </c>
      <c r="E228">
        <v>1</v>
      </c>
      <c r="F228" s="1" t="s">
        <v>43</v>
      </c>
      <c r="G228">
        <v>0</v>
      </c>
      <c r="H228">
        <v>0</v>
      </c>
      <c r="I228" s="1" t="s">
        <v>43</v>
      </c>
      <c r="J228">
        <v>0</v>
      </c>
      <c r="K228">
        <v>1</v>
      </c>
      <c r="L228" s="1" t="s">
        <v>43</v>
      </c>
      <c r="M228">
        <v>0</v>
      </c>
      <c r="N228">
        <v>1</v>
      </c>
      <c r="O228" s="1" t="s">
        <v>43</v>
      </c>
      <c r="P228">
        <v>0</v>
      </c>
      <c r="Q228">
        <v>1</v>
      </c>
      <c r="R228" s="1" t="s">
        <v>43</v>
      </c>
      <c r="S228">
        <v>0</v>
      </c>
      <c r="T228">
        <v>0</v>
      </c>
      <c r="U228" s="1" t="s">
        <v>43</v>
      </c>
    </row>
    <row r="229" spans="1:21" x14ac:dyDescent="0.25">
      <c r="A229" t="s">
        <v>326</v>
      </c>
      <c r="B229">
        <v>7</v>
      </c>
      <c r="C229">
        <v>2021</v>
      </c>
      <c r="D229">
        <v>1</v>
      </c>
      <c r="E229">
        <v>0</v>
      </c>
      <c r="F229" s="1" t="s">
        <v>43</v>
      </c>
      <c r="G229">
        <v>1</v>
      </c>
      <c r="H229">
        <v>0</v>
      </c>
      <c r="I229" s="1" t="s">
        <v>43</v>
      </c>
      <c r="J229">
        <v>1</v>
      </c>
      <c r="K229">
        <v>0</v>
      </c>
      <c r="L229" s="1" t="s">
        <v>43</v>
      </c>
      <c r="M229">
        <v>1</v>
      </c>
      <c r="N229">
        <v>0</v>
      </c>
      <c r="O229" s="1" t="s">
        <v>43</v>
      </c>
      <c r="P229">
        <v>1</v>
      </c>
      <c r="Q229">
        <v>0</v>
      </c>
      <c r="R229" s="1" t="s">
        <v>43</v>
      </c>
      <c r="S229">
        <v>1</v>
      </c>
      <c r="T229">
        <v>0</v>
      </c>
      <c r="U229" s="1" t="s">
        <v>43</v>
      </c>
    </row>
    <row r="230" spans="1:21" x14ac:dyDescent="0.25">
      <c r="A230" t="s">
        <v>327</v>
      </c>
      <c r="B230">
        <v>8</v>
      </c>
      <c r="C230">
        <v>2021</v>
      </c>
      <c r="D230">
        <v>0</v>
      </c>
      <c r="E230">
        <v>4</v>
      </c>
      <c r="F230" s="1" t="s">
        <v>43</v>
      </c>
      <c r="G230">
        <v>0</v>
      </c>
      <c r="H230">
        <v>12</v>
      </c>
      <c r="I230" s="1" t="s">
        <v>43</v>
      </c>
      <c r="J230">
        <v>0</v>
      </c>
      <c r="K230">
        <v>3</v>
      </c>
      <c r="L230" s="1" t="s">
        <v>43</v>
      </c>
      <c r="M230">
        <v>0</v>
      </c>
      <c r="N230">
        <v>2</v>
      </c>
      <c r="O230" s="1" t="s">
        <v>43</v>
      </c>
      <c r="P230">
        <v>0</v>
      </c>
      <c r="Q230">
        <v>1</v>
      </c>
      <c r="R230" s="1" t="s">
        <v>43</v>
      </c>
      <c r="S230">
        <v>0</v>
      </c>
      <c r="T230">
        <v>1</v>
      </c>
      <c r="U230" s="1" t="s">
        <v>43</v>
      </c>
    </row>
    <row r="231" spans="1:21" x14ac:dyDescent="0.25">
      <c r="A231" t="s">
        <v>328</v>
      </c>
      <c r="B231">
        <v>9</v>
      </c>
      <c r="C231">
        <v>2021</v>
      </c>
      <c r="D231">
        <v>0</v>
      </c>
      <c r="E231">
        <v>0</v>
      </c>
      <c r="F231" s="1" t="s">
        <v>43</v>
      </c>
      <c r="G231">
        <v>0</v>
      </c>
      <c r="H231">
        <v>0</v>
      </c>
      <c r="I231" s="1" t="s">
        <v>43</v>
      </c>
      <c r="J231">
        <v>0</v>
      </c>
      <c r="K231">
        <v>0</v>
      </c>
      <c r="L231" s="1" t="s">
        <v>43</v>
      </c>
      <c r="M231">
        <v>0</v>
      </c>
      <c r="N231">
        <v>0</v>
      </c>
      <c r="O231" s="1" t="s">
        <v>43</v>
      </c>
      <c r="P231">
        <v>0</v>
      </c>
      <c r="Q231">
        <v>0</v>
      </c>
      <c r="R231" s="1" t="s">
        <v>43</v>
      </c>
      <c r="S231">
        <v>0</v>
      </c>
      <c r="T231">
        <v>0</v>
      </c>
      <c r="U231" s="1" t="s">
        <v>43</v>
      </c>
    </row>
    <row r="232" spans="1:21" x14ac:dyDescent="0.25">
      <c r="A232" t="s">
        <v>329</v>
      </c>
      <c r="B232">
        <v>10</v>
      </c>
      <c r="C232">
        <v>2021</v>
      </c>
      <c r="D232">
        <v>2</v>
      </c>
      <c r="E232">
        <v>1</v>
      </c>
      <c r="F232" s="1" t="s">
        <v>43</v>
      </c>
      <c r="G232">
        <v>0</v>
      </c>
      <c r="H232">
        <v>1</v>
      </c>
      <c r="I232" s="1" t="s">
        <v>43</v>
      </c>
      <c r="J232">
        <v>0</v>
      </c>
      <c r="K232">
        <v>1</v>
      </c>
      <c r="L232" s="1" t="s">
        <v>43</v>
      </c>
      <c r="M232">
        <v>3</v>
      </c>
      <c r="N232">
        <v>1</v>
      </c>
      <c r="O232" s="1" t="s">
        <v>43</v>
      </c>
      <c r="P232">
        <v>0</v>
      </c>
      <c r="Q232">
        <v>0</v>
      </c>
      <c r="R232" s="1" t="s">
        <v>43</v>
      </c>
      <c r="S232">
        <v>0</v>
      </c>
      <c r="T232">
        <v>0</v>
      </c>
      <c r="U232" s="1" t="s">
        <v>43</v>
      </c>
    </row>
    <row r="233" spans="1:21" x14ac:dyDescent="0.25">
      <c r="A233" t="s">
        <v>330</v>
      </c>
      <c r="B233">
        <v>11</v>
      </c>
      <c r="C233">
        <v>2021</v>
      </c>
      <c r="D233">
        <v>19</v>
      </c>
      <c r="E233">
        <v>48</v>
      </c>
      <c r="F233" s="1" t="s">
        <v>43</v>
      </c>
      <c r="G233">
        <v>40</v>
      </c>
      <c r="H233">
        <v>39</v>
      </c>
      <c r="I233" s="1" t="s">
        <v>43</v>
      </c>
      <c r="J233">
        <v>20</v>
      </c>
      <c r="K233">
        <v>18</v>
      </c>
      <c r="L233" s="1" t="s">
        <v>43</v>
      </c>
      <c r="M233">
        <v>112</v>
      </c>
      <c r="N233">
        <v>15</v>
      </c>
      <c r="O233" s="1" t="s">
        <v>43</v>
      </c>
      <c r="P233">
        <v>56</v>
      </c>
      <c r="Q233">
        <v>9</v>
      </c>
      <c r="R233" s="1" t="s">
        <v>43</v>
      </c>
      <c r="S233">
        <v>5</v>
      </c>
      <c r="T233">
        <v>4</v>
      </c>
      <c r="U233" s="1" t="s">
        <v>43</v>
      </c>
    </row>
    <row r="234" spans="1:21" x14ac:dyDescent="0.25">
      <c r="A234" t="s">
        <v>331</v>
      </c>
      <c r="B234">
        <v>12</v>
      </c>
      <c r="C234">
        <v>2021</v>
      </c>
      <c r="D234">
        <v>58</v>
      </c>
      <c r="E234">
        <v>54</v>
      </c>
      <c r="F234" s="1" t="s">
        <v>43</v>
      </c>
      <c r="G234">
        <v>68</v>
      </c>
      <c r="H234">
        <v>30</v>
      </c>
      <c r="I234" s="1" t="s">
        <v>43</v>
      </c>
      <c r="J234">
        <v>33</v>
      </c>
      <c r="K234">
        <v>30</v>
      </c>
      <c r="L234" s="1" t="s">
        <v>43</v>
      </c>
      <c r="M234">
        <v>25</v>
      </c>
      <c r="N234">
        <v>18</v>
      </c>
      <c r="O234" s="1" t="s">
        <v>43</v>
      </c>
      <c r="P234">
        <v>27</v>
      </c>
      <c r="Q234">
        <v>18</v>
      </c>
      <c r="R234" s="1" t="s">
        <v>43</v>
      </c>
      <c r="S234">
        <v>46</v>
      </c>
      <c r="T234">
        <v>11</v>
      </c>
      <c r="U234" s="1" t="s">
        <v>43</v>
      </c>
    </row>
    <row r="235" spans="1:21" x14ac:dyDescent="0.25">
      <c r="A235" t="s">
        <v>332</v>
      </c>
      <c r="B235">
        <v>1</v>
      </c>
      <c r="C235">
        <v>2022</v>
      </c>
      <c r="D235">
        <v>71</v>
      </c>
      <c r="E235">
        <v>109</v>
      </c>
      <c r="F235" s="1" t="s">
        <v>43</v>
      </c>
      <c r="G235">
        <v>55</v>
      </c>
      <c r="H235">
        <v>16</v>
      </c>
      <c r="I235" s="1" t="s">
        <v>43</v>
      </c>
      <c r="J235">
        <v>25</v>
      </c>
      <c r="K235">
        <v>17</v>
      </c>
      <c r="L235" s="1" t="s">
        <v>43</v>
      </c>
      <c r="M235">
        <v>20</v>
      </c>
      <c r="N235">
        <v>7</v>
      </c>
      <c r="O235" s="1" t="s">
        <v>43</v>
      </c>
      <c r="P235">
        <v>17</v>
      </c>
      <c r="Q235">
        <v>3</v>
      </c>
      <c r="R235" s="1" t="s">
        <v>43</v>
      </c>
      <c r="S235">
        <v>22</v>
      </c>
      <c r="T235">
        <v>7</v>
      </c>
      <c r="U235" s="1" t="s">
        <v>43</v>
      </c>
    </row>
    <row r="236" spans="1:21" x14ac:dyDescent="0.25">
      <c r="A236" t="s">
        <v>333</v>
      </c>
      <c r="B236">
        <v>2</v>
      </c>
      <c r="C236">
        <v>2022</v>
      </c>
      <c r="D236">
        <v>246</v>
      </c>
      <c r="E236">
        <v>185</v>
      </c>
      <c r="F236" s="1" t="s">
        <v>43</v>
      </c>
      <c r="G236">
        <v>27</v>
      </c>
      <c r="H236">
        <v>11</v>
      </c>
      <c r="I236" s="1" t="s">
        <v>43</v>
      </c>
      <c r="J236">
        <v>82</v>
      </c>
      <c r="K236">
        <v>27</v>
      </c>
      <c r="L236" s="1" t="s">
        <v>43</v>
      </c>
      <c r="M236">
        <v>91</v>
      </c>
      <c r="N236">
        <v>28</v>
      </c>
      <c r="O236" s="1" t="s">
        <v>43</v>
      </c>
      <c r="P236">
        <v>25</v>
      </c>
      <c r="Q236">
        <v>18</v>
      </c>
      <c r="R236" s="1" t="s">
        <v>43</v>
      </c>
      <c r="S236">
        <v>20</v>
      </c>
      <c r="T236">
        <v>12</v>
      </c>
      <c r="U236" s="1" t="s">
        <v>43</v>
      </c>
    </row>
    <row r="237" spans="1:21" x14ac:dyDescent="0.25">
      <c r="A237" t="s">
        <v>334</v>
      </c>
      <c r="B237">
        <v>3</v>
      </c>
      <c r="C237">
        <v>2022</v>
      </c>
      <c r="D237">
        <v>105</v>
      </c>
      <c r="E237">
        <v>118</v>
      </c>
      <c r="F237" s="1" t="s">
        <v>43</v>
      </c>
      <c r="G237">
        <v>36</v>
      </c>
      <c r="H237">
        <v>28</v>
      </c>
      <c r="I237" s="1" t="s">
        <v>43</v>
      </c>
      <c r="J237">
        <v>18</v>
      </c>
      <c r="K237">
        <v>20</v>
      </c>
      <c r="L237" s="1" t="s">
        <v>43</v>
      </c>
      <c r="M237">
        <v>67</v>
      </c>
      <c r="N237">
        <v>18</v>
      </c>
      <c r="O237" s="1" t="s">
        <v>43</v>
      </c>
      <c r="P237">
        <v>25</v>
      </c>
      <c r="Q237">
        <v>17</v>
      </c>
      <c r="R237" s="1" t="s">
        <v>43</v>
      </c>
      <c r="S237">
        <v>56</v>
      </c>
      <c r="T237">
        <v>22</v>
      </c>
      <c r="U237" s="1" t="s">
        <v>43</v>
      </c>
    </row>
    <row r="238" spans="1:21" x14ac:dyDescent="0.25">
      <c r="A238" t="s">
        <v>335</v>
      </c>
      <c r="B238">
        <v>4</v>
      </c>
      <c r="C238">
        <v>2022</v>
      </c>
      <c r="D238">
        <v>96</v>
      </c>
      <c r="E238">
        <v>36</v>
      </c>
      <c r="F238" s="1" t="s">
        <v>43</v>
      </c>
      <c r="G238">
        <v>57</v>
      </c>
      <c r="H238">
        <v>30</v>
      </c>
      <c r="I238" s="1" t="s">
        <v>43</v>
      </c>
      <c r="J238">
        <v>83</v>
      </c>
      <c r="K238">
        <v>28</v>
      </c>
      <c r="L238" s="1" t="s">
        <v>43</v>
      </c>
      <c r="M238">
        <v>41</v>
      </c>
      <c r="N238">
        <v>26</v>
      </c>
      <c r="O238" s="1" t="s">
        <v>43</v>
      </c>
      <c r="P238">
        <v>72</v>
      </c>
      <c r="Q238">
        <v>23</v>
      </c>
      <c r="R238" s="1" t="s">
        <v>43</v>
      </c>
      <c r="S238">
        <v>45</v>
      </c>
      <c r="T238">
        <v>22</v>
      </c>
      <c r="U238" s="1" t="s">
        <v>43</v>
      </c>
    </row>
    <row r="239" spans="1:21" x14ac:dyDescent="0.25">
      <c r="A239" t="s">
        <v>336</v>
      </c>
      <c r="B239">
        <v>5</v>
      </c>
      <c r="C239">
        <v>2022</v>
      </c>
      <c r="D239">
        <v>3</v>
      </c>
      <c r="E239">
        <v>1</v>
      </c>
      <c r="F239" s="1" t="s">
        <v>43</v>
      </c>
      <c r="G239">
        <v>10</v>
      </c>
      <c r="H239">
        <v>1</v>
      </c>
      <c r="I239" s="1" t="s">
        <v>43</v>
      </c>
      <c r="J239">
        <v>10</v>
      </c>
      <c r="K239">
        <v>1</v>
      </c>
      <c r="L239" s="1" t="s">
        <v>43</v>
      </c>
      <c r="M239">
        <v>5</v>
      </c>
      <c r="N239">
        <v>1</v>
      </c>
      <c r="O239" s="1" t="s">
        <v>43</v>
      </c>
      <c r="P239">
        <v>8</v>
      </c>
      <c r="Q239">
        <v>1</v>
      </c>
      <c r="R239" s="1" t="s">
        <v>43</v>
      </c>
      <c r="S239">
        <v>29</v>
      </c>
      <c r="T239">
        <v>3</v>
      </c>
      <c r="U239" s="1" t="s">
        <v>43</v>
      </c>
    </row>
    <row r="240" spans="1:21" x14ac:dyDescent="0.25">
      <c r="A240" t="s">
        <v>337</v>
      </c>
      <c r="B240">
        <v>6</v>
      </c>
      <c r="C240">
        <v>2022</v>
      </c>
      <c r="D240">
        <v>0</v>
      </c>
      <c r="E240">
        <v>1</v>
      </c>
      <c r="F240" s="1" t="s">
        <v>43</v>
      </c>
      <c r="G240">
        <v>7</v>
      </c>
      <c r="H240">
        <v>2</v>
      </c>
      <c r="I240" s="1" t="s">
        <v>43</v>
      </c>
      <c r="J240">
        <v>0</v>
      </c>
      <c r="K240">
        <v>1</v>
      </c>
      <c r="L240" s="1" t="s">
        <v>43</v>
      </c>
      <c r="M240">
        <v>5</v>
      </c>
      <c r="N240">
        <v>1</v>
      </c>
      <c r="O240" s="1" t="s">
        <v>43</v>
      </c>
      <c r="P240">
        <v>0</v>
      </c>
      <c r="Q240">
        <v>1</v>
      </c>
      <c r="R240" s="1" t="s">
        <v>43</v>
      </c>
      <c r="S240">
        <v>0</v>
      </c>
      <c r="T240">
        <v>1</v>
      </c>
      <c r="U240" s="1" t="s">
        <v>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7FA08-0CA1-44C9-80E8-3EE54730411B}">
  <sheetPr codeName="Sheet2"/>
  <dimension ref="A1:AC94"/>
  <sheetViews>
    <sheetView workbookViewId="0">
      <selection activeCell="D81" sqref="D81"/>
    </sheetView>
  </sheetViews>
  <sheetFormatPr defaultRowHeight="15" x14ac:dyDescent="0.25"/>
  <sheetData>
    <row r="1" spans="1:28" x14ac:dyDescent="0.25">
      <c r="A1" s="8" t="s">
        <v>1</v>
      </c>
      <c r="B1" s="8">
        <v>32.458611111111111</v>
      </c>
      <c r="C1" s="8">
        <v>32.401111111111106</v>
      </c>
      <c r="D1" s="8">
        <v>32.588888888888889</v>
      </c>
      <c r="E1" s="8">
        <v>32.590555555555561</v>
      </c>
      <c r="F1" s="8">
        <v>32.477222222222224</v>
      </c>
      <c r="G1" s="8">
        <v>31.81861111111111</v>
      </c>
      <c r="H1" s="8">
        <v>32.662777777777777</v>
      </c>
      <c r="I1" s="8">
        <v>32.737777777777779</v>
      </c>
      <c r="J1" s="8">
        <v>32.538611111111109</v>
      </c>
      <c r="K1" s="8">
        <v>33.076111111111118</v>
      </c>
      <c r="L1" s="8">
        <v>33.077500000000001</v>
      </c>
      <c r="M1" s="8">
        <v>32.921944444444442</v>
      </c>
      <c r="N1" s="8">
        <v>32.880833333333335</v>
      </c>
      <c r="O1" s="8">
        <v>32.730000000000004</v>
      </c>
      <c r="P1" s="8">
        <v>33.088055555555556</v>
      </c>
      <c r="Q1" s="8">
        <v>32.373055555555553</v>
      </c>
      <c r="R1" s="8">
        <v>32.818333333333335</v>
      </c>
      <c r="S1" s="8">
        <v>33.414166666666667</v>
      </c>
      <c r="T1" s="8">
        <v>31.519722222222221</v>
      </c>
      <c r="U1" s="8">
        <v>32.502222222222223</v>
      </c>
      <c r="V1" s="8">
        <v>32.806111111111107</v>
      </c>
      <c r="W1" s="8">
        <v>32.272222222222219</v>
      </c>
      <c r="X1" s="8">
        <v>32.751111111111108</v>
      </c>
      <c r="Y1" s="8">
        <v>31.816111111111113</v>
      </c>
      <c r="Z1" s="8">
        <v>32.50611111111111</v>
      </c>
      <c r="AA1" s="8">
        <v>33.076111111111118</v>
      </c>
      <c r="AB1" s="8">
        <v>32.419444444444444</v>
      </c>
    </row>
    <row r="2" spans="1:28" x14ac:dyDescent="0.25">
      <c r="A2" s="8" t="s">
        <v>2</v>
      </c>
      <c r="B2" s="8">
        <v>50.123055555555553</v>
      </c>
      <c r="C2" s="8">
        <v>50.357777777777777</v>
      </c>
      <c r="D2" s="8">
        <v>50.603055555555557</v>
      </c>
      <c r="E2" s="8">
        <v>50.434999999999995</v>
      </c>
      <c r="F2" s="8">
        <v>50.503611111111113</v>
      </c>
      <c r="G2" s="8">
        <v>50.435277777777777</v>
      </c>
      <c r="H2" s="8">
        <v>50.453055555555558</v>
      </c>
      <c r="I2" s="8">
        <v>50.523611111111109</v>
      </c>
      <c r="J2" s="8">
        <v>50.745555555555555</v>
      </c>
      <c r="K2" s="8">
        <v>50.159444444444446</v>
      </c>
      <c r="L2" s="8">
        <v>50.240555555555559</v>
      </c>
      <c r="M2" s="8">
        <v>50.758333333333333</v>
      </c>
      <c r="N2" s="8">
        <v>50.82277777777778</v>
      </c>
      <c r="O2" s="8">
        <v>50.746944444444445</v>
      </c>
      <c r="P2" s="8">
        <v>50.685555555555553</v>
      </c>
      <c r="Q2" s="8">
        <v>51.230555555555554</v>
      </c>
      <c r="R2" s="8">
        <v>52.594444444444449</v>
      </c>
      <c r="S2" s="8">
        <v>51.193333333333328</v>
      </c>
      <c r="T2" s="8">
        <v>52.133333333333333</v>
      </c>
      <c r="U2" s="8">
        <v>51.498333333333335</v>
      </c>
      <c r="V2" s="8">
        <v>51.615000000000002</v>
      </c>
      <c r="W2" s="8">
        <v>51.806666666666665</v>
      </c>
      <c r="X2" s="8">
        <v>52.43944444444444</v>
      </c>
      <c r="Y2" s="8">
        <v>52.00333333333333</v>
      </c>
      <c r="Z2" s="8">
        <v>51.94</v>
      </c>
      <c r="AA2" s="8">
        <v>51.486111111111114</v>
      </c>
      <c r="AB2" s="8">
        <v>52.646944444444443</v>
      </c>
    </row>
    <row r="3" spans="1:28" x14ac:dyDescent="0.25">
      <c r="A3" s="8" t="s">
        <v>43</v>
      </c>
      <c r="B3" s="8" t="s">
        <v>16</v>
      </c>
      <c r="C3" s="8" t="s">
        <v>42</v>
      </c>
      <c r="D3" s="8" t="s">
        <v>33</v>
      </c>
      <c r="E3" s="8" t="s">
        <v>38</v>
      </c>
      <c r="F3" s="8" t="s">
        <v>35</v>
      </c>
      <c r="G3" s="8" t="s">
        <v>29</v>
      </c>
      <c r="H3" s="8" t="s">
        <v>26</v>
      </c>
      <c r="I3" s="8" t="s">
        <v>39</v>
      </c>
      <c r="J3" s="8" t="s">
        <v>40</v>
      </c>
      <c r="K3" s="8" t="s">
        <v>24</v>
      </c>
      <c r="L3" s="8" t="s">
        <v>36</v>
      </c>
      <c r="M3" s="8" t="s">
        <v>41</v>
      </c>
      <c r="N3" s="8" t="s">
        <v>34</v>
      </c>
      <c r="O3" s="8" t="s">
        <v>19</v>
      </c>
      <c r="P3" s="8" t="s">
        <v>37</v>
      </c>
      <c r="Q3" s="8" t="s">
        <v>22</v>
      </c>
      <c r="R3" s="8" t="s">
        <v>32</v>
      </c>
      <c r="S3" s="8" t="s">
        <v>18</v>
      </c>
      <c r="T3" s="8" t="s">
        <v>30</v>
      </c>
      <c r="U3" s="8" t="s">
        <v>17</v>
      </c>
      <c r="V3" s="8" t="s">
        <v>31</v>
      </c>
      <c r="W3" s="8" t="s">
        <v>20</v>
      </c>
      <c r="X3" s="8" t="s">
        <v>28</v>
      </c>
      <c r="Y3" s="8" t="s">
        <v>23</v>
      </c>
      <c r="Z3" s="8" t="s">
        <v>25</v>
      </c>
      <c r="AA3" s="8" t="s">
        <v>27</v>
      </c>
      <c r="AB3" s="8" t="s">
        <v>21</v>
      </c>
    </row>
    <row r="4" spans="1:28" x14ac:dyDescent="0.25">
      <c r="A4">
        <v>1371</v>
      </c>
      <c r="B4" s="5">
        <v>1984</v>
      </c>
      <c r="C4" s="5">
        <v>412.5</v>
      </c>
      <c r="D4" s="5">
        <v>527.5</v>
      </c>
      <c r="E4" s="5">
        <v>598.1</v>
      </c>
      <c r="F4" s="5">
        <v>393.4</v>
      </c>
      <c r="G4" s="5">
        <v>427</v>
      </c>
      <c r="H4" s="5">
        <v>471</v>
      </c>
      <c r="I4" s="5">
        <v>365</v>
      </c>
      <c r="J4" s="5">
        <v>352.5</v>
      </c>
      <c r="K4" s="5">
        <v>340</v>
      </c>
      <c r="L4" s="5">
        <v>261.5</v>
      </c>
      <c r="M4" s="5">
        <v>392</v>
      </c>
      <c r="N4" s="5">
        <v>345.5</v>
      </c>
      <c r="O4" s="5">
        <v>220.6</v>
      </c>
      <c r="P4" s="5">
        <v>211.5</v>
      </c>
      <c r="Q4" s="5">
        <v>193.5</v>
      </c>
      <c r="R4" s="5">
        <v>203</v>
      </c>
      <c r="S4" s="5">
        <v>180</v>
      </c>
      <c r="T4" s="5">
        <v>125.5</v>
      </c>
      <c r="U4" s="5">
        <v>189.5</v>
      </c>
      <c r="V4" s="5">
        <v>161</v>
      </c>
      <c r="W4" s="5">
        <v>136</v>
      </c>
      <c r="X4" s="5">
        <v>139.5</v>
      </c>
      <c r="Y4" s="5">
        <v>121.5</v>
      </c>
      <c r="Z4" s="5">
        <v>89</v>
      </c>
      <c r="AA4" s="5">
        <v>132.30000000000001</v>
      </c>
      <c r="AB4" s="5">
        <v>140</v>
      </c>
    </row>
    <row r="5" spans="1:28" x14ac:dyDescent="0.25">
      <c r="A5">
        <v>1372</v>
      </c>
      <c r="B5" s="5">
        <v>1464</v>
      </c>
      <c r="C5" s="5">
        <v>451</v>
      </c>
      <c r="D5" s="5">
        <v>591.4</v>
      </c>
      <c r="E5" s="5">
        <v>526.69999999999993</v>
      </c>
      <c r="F5" s="5">
        <v>383</v>
      </c>
      <c r="G5" s="5">
        <v>438</v>
      </c>
      <c r="H5" s="5">
        <v>417</v>
      </c>
      <c r="I5" s="5">
        <v>421.5</v>
      </c>
      <c r="J5" s="5">
        <v>340.5</v>
      </c>
      <c r="K5" s="5">
        <v>442</v>
      </c>
      <c r="L5" s="5">
        <v>411</v>
      </c>
      <c r="M5" s="5">
        <v>567.5</v>
      </c>
      <c r="N5" s="5">
        <v>347</v>
      </c>
      <c r="O5" s="5">
        <v>285.40000000000003</v>
      </c>
      <c r="P5" s="5">
        <v>224.5</v>
      </c>
      <c r="Q5" s="5">
        <v>163</v>
      </c>
      <c r="R5" s="5">
        <v>94</v>
      </c>
      <c r="S5" s="5">
        <v>174.5</v>
      </c>
      <c r="T5" s="5">
        <v>78</v>
      </c>
      <c r="U5" s="5">
        <v>138.5</v>
      </c>
      <c r="V5" s="5">
        <v>130</v>
      </c>
      <c r="W5" s="5">
        <v>120</v>
      </c>
      <c r="X5" s="5">
        <v>56</v>
      </c>
      <c r="Y5" s="5">
        <v>45</v>
      </c>
      <c r="Z5" s="5">
        <v>84</v>
      </c>
      <c r="AA5" s="5">
        <v>106.6</v>
      </c>
      <c r="AB5" s="5">
        <v>34</v>
      </c>
    </row>
    <row r="6" spans="1:28" x14ac:dyDescent="0.25">
      <c r="A6">
        <v>1373</v>
      </c>
      <c r="B6" s="5">
        <v>1767</v>
      </c>
      <c r="C6" s="5">
        <v>410</v>
      </c>
      <c r="D6" s="5">
        <v>581</v>
      </c>
      <c r="E6" s="5">
        <v>579</v>
      </c>
      <c r="F6" s="5">
        <v>438.90000000000003</v>
      </c>
      <c r="G6" s="5">
        <v>467</v>
      </c>
      <c r="H6" s="5">
        <v>461</v>
      </c>
      <c r="I6" s="5">
        <v>388.5</v>
      </c>
      <c r="J6" s="5">
        <v>360</v>
      </c>
      <c r="K6" s="5">
        <v>423.5</v>
      </c>
      <c r="L6" s="5">
        <v>440</v>
      </c>
      <c r="M6" s="5">
        <v>619.5</v>
      </c>
      <c r="N6" s="5">
        <v>394</v>
      </c>
      <c r="O6" s="5">
        <v>250.9</v>
      </c>
      <c r="P6" s="5">
        <v>193.5</v>
      </c>
      <c r="Q6" s="5">
        <v>172</v>
      </c>
      <c r="R6" s="5">
        <v>140</v>
      </c>
      <c r="S6" s="5">
        <v>155.5</v>
      </c>
      <c r="T6" s="5">
        <v>224.5</v>
      </c>
      <c r="U6" s="5">
        <v>133</v>
      </c>
      <c r="V6" s="5">
        <v>94</v>
      </c>
      <c r="W6" s="5">
        <v>87</v>
      </c>
      <c r="X6" s="5">
        <v>111.5</v>
      </c>
      <c r="Y6" s="5">
        <v>151.5</v>
      </c>
      <c r="Z6" s="5">
        <v>91</v>
      </c>
      <c r="AA6" s="5">
        <v>77</v>
      </c>
      <c r="AB6" s="5">
        <v>77</v>
      </c>
    </row>
    <row r="7" spans="1:28" x14ac:dyDescent="0.25">
      <c r="A7">
        <v>1374</v>
      </c>
      <c r="B7" s="5">
        <v>1263.0999999999999</v>
      </c>
      <c r="C7" s="5">
        <v>477</v>
      </c>
      <c r="D7" s="5">
        <v>453</v>
      </c>
      <c r="E7" s="5">
        <v>471.5</v>
      </c>
      <c r="F7" s="5">
        <v>335</v>
      </c>
      <c r="G7" s="5">
        <v>404</v>
      </c>
      <c r="H7" s="5">
        <v>422</v>
      </c>
      <c r="I7" s="5">
        <v>331.5</v>
      </c>
      <c r="J7" s="5">
        <v>413</v>
      </c>
      <c r="K7" s="5">
        <v>303</v>
      </c>
      <c r="L7" s="5">
        <v>298</v>
      </c>
      <c r="M7" s="5">
        <v>360</v>
      </c>
      <c r="N7" s="5">
        <v>400.5</v>
      </c>
      <c r="O7" s="5">
        <v>248.6</v>
      </c>
      <c r="P7" s="5">
        <v>317.5</v>
      </c>
      <c r="Q7" s="5">
        <v>229</v>
      </c>
      <c r="R7" s="5">
        <v>303</v>
      </c>
      <c r="S7" s="5">
        <v>287</v>
      </c>
      <c r="T7" s="5">
        <v>191</v>
      </c>
      <c r="U7" s="5">
        <v>230.5</v>
      </c>
      <c r="V7" s="5">
        <v>276</v>
      </c>
      <c r="W7" s="5">
        <v>255.5</v>
      </c>
      <c r="X7" s="5">
        <v>211</v>
      </c>
      <c r="Y7" s="5">
        <v>159.5</v>
      </c>
      <c r="Z7" s="5">
        <v>220.5</v>
      </c>
      <c r="AA7" s="5">
        <v>222.5</v>
      </c>
      <c r="AB7" s="5">
        <v>163</v>
      </c>
    </row>
    <row r="8" spans="1:28" x14ac:dyDescent="0.25">
      <c r="A8">
        <v>1375</v>
      </c>
      <c r="B8" s="5">
        <v>990.1</v>
      </c>
      <c r="C8" s="5">
        <v>417</v>
      </c>
      <c r="D8" s="5">
        <v>323</v>
      </c>
      <c r="E8" s="5">
        <v>371.5</v>
      </c>
      <c r="F8" s="5">
        <v>323.7</v>
      </c>
      <c r="G8" s="5">
        <v>274</v>
      </c>
      <c r="H8" s="5">
        <v>332</v>
      </c>
      <c r="I8" s="5">
        <v>303</v>
      </c>
      <c r="J8" s="5">
        <v>239</v>
      </c>
      <c r="K8" s="5">
        <v>180.5</v>
      </c>
      <c r="L8" s="5">
        <v>213</v>
      </c>
      <c r="M8" s="5">
        <v>170</v>
      </c>
      <c r="N8" s="5">
        <v>180</v>
      </c>
      <c r="O8" s="5">
        <v>165.5</v>
      </c>
      <c r="P8" s="5">
        <v>129.5</v>
      </c>
      <c r="Q8" s="5">
        <v>90.5</v>
      </c>
      <c r="R8" s="5">
        <v>69</v>
      </c>
      <c r="S8" s="5">
        <v>106.5</v>
      </c>
      <c r="T8" s="5">
        <v>70.5</v>
      </c>
      <c r="U8" s="5">
        <v>73.5</v>
      </c>
      <c r="V8" s="5">
        <v>83</v>
      </c>
      <c r="W8" s="5">
        <v>60</v>
      </c>
      <c r="X8" s="5">
        <v>59.2</v>
      </c>
      <c r="Y8" s="5">
        <v>46</v>
      </c>
      <c r="Z8" s="5">
        <v>108</v>
      </c>
      <c r="AA8" s="5">
        <v>67</v>
      </c>
      <c r="AB8" s="5">
        <v>46</v>
      </c>
    </row>
    <row r="9" spans="1:28" x14ac:dyDescent="0.25">
      <c r="A9">
        <v>1376</v>
      </c>
      <c r="B9" s="5">
        <v>1772</v>
      </c>
      <c r="C9" s="5">
        <v>515</v>
      </c>
      <c r="D9" s="5">
        <v>640</v>
      </c>
      <c r="E9" s="5">
        <v>573.5</v>
      </c>
      <c r="F9" s="5">
        <v>443</v>
      </c>
      <c r="G9" s="5">
        <v>490</v>
      </c>
      <c r="H9" s="5">
        <v>585.5</v>
      </c>
      <c r="I9" s="5">
        <v>487</v>
      </c>
      <c r="J9" s="5">
        <v>437.5</v>
      </c>
      <c r="K9" s="5">
        <v>346.5</v>
      </c>
      <c r="L9" s="5">
        <v>287.5</v>
      </c>
      <c r="M9" s="5">
        <v>404.5</v>
      </c>
      <c r="N9" s="5">
        <v>382.5</v>
      </c>
      <c r="O9" s="5">
        <v>315.5</v>
      </c>
      <c r="P9" s="5">
        <v>283.2</v>
      </c>
      <c r="Q9" s="5">
        <v>301.5</v>
      </c>
      <c r="R9" s="5">
        <v>255</v>
      </c>
      <c r="S9" s="5">
        <v>181</v>
      </c>
      <c r="T9" s="5">
        <v>220.5</v>
      </c>
      <c r="U9" s="5">
        <v>240</v>
      </c>
      <c r="V9" s="5">
        <v>162</v>
      </c>
      <c r="W9" s="5">
        <v>209.5</v>
      </c>
      <c r="X9" s="5">
        <v>147.5</v>
      </c>
      <c r="Y9" s="5">
        <v>139.5</v>
      </c>
      <c r="Z9" s="5">
        <v>161</v>
      </c>
      <c r="AA9" s="5">
        <v>157.5</v>
      </c>
      <c r="AB9" s="5">
        <v>98</v>
      </c>
    </row>
    <row r="10" spans="1:28" x14ac:dyDescent="0.25">
      <c r="A10">
        <v>1377</v>
      </c>
      <c r="B10" s="5">
        <v>1159</v>
      </c>
      <c r="C10" s="5">
        <v>630</v>
      </c>
      <c r="D10" s="5">
        <v>367.5</v>
      </c>
      <c r="E10" s="5">
        <v>380</v>
      </c>
      <c r="F10" s="5">
        <v>392.5</v>
      </c>
      <c r="G10" s="5">
        <v>371</v>
      </c>
      <c r="H10" s="5">
        <v>343</v>
      </c>
      <c r="I10" s="5">
        <v>317.5</v>
      </c>
      <c r="J10" s="5">
        <v>294</v>
      </c>
      <c r="K10" s="5">
        <v>289</v>
      </c>
      <c r="L10" s="5">
        <v>287.5</v>
      </c>
      <c r="M10" s="5">
        <v>259</v>
      </c>
      <c r="N10" s="5">
        <v>257.5</v>
      </c>
      <c r="O10" s="5">
        <v>227.7</v>
      </c>
      <c r="P10" s="5">
        <v>204</v>
      </c>
      <c r="Q10" s="5">
        <v>161</v>
      </c>
      <c r="R10" s="5">
        <v>207</v>
      </c>
      <c r="S10" s="5">
        <v>174</v>
      </c>
      <c r="T10" s="5">
        <v>187.5</v>
      </c>
      <c r="U10" s="5">
        <v>168.5</v>
      </c>
      <c r="V10" s="5">
        <v>168.5</v>
      </c>
      <c r="W10" s="5">
        <v>166.5</v>
      </c>
      <c r="X10" s="5">
        <v>163.69999999999999</v>
      </c>
      <c r="Y10" s="5">
        <v>127</v>
      </c>
      <c r="Z10" s="5">
        <v>141</v>
      </c>
      <c r="AA10" s="5">
        <v>117.5</v>
      </c>
      <c r="AB10" s="5">
        <v>90</v>
      </c>
    </row>
    <row r="11" spans="1:28" x14ac:dyDescent="0.25">
      <c r="A11">
        <v>1378</v>
      </c>
      <c r="B11" s="5">
        <v>1013</v>
      </c>
      <c r="C11" s="5">
        <v>286</v>
      </c>
      <c r="D11" s="5">
        <v>212</v>
      </c>
      <c r="E11" s="5">
        <v>286.5</v>
      </c>
      <c r="F11" s="5">
        <v>194.5</v>
      </c>
      <c r="G11" s="5">
        <v>242</v>
      </c>
      <c r="H11" s="5">
        <v>266.5</v>
      </c>
      <c r="I11" s="5">
        <v>183.5</v>
      </c>
      <c r="J11" s="5">
        <v>205</v>
      </c>
      <c r="K11" s="5">
        <v>201.3</v>
      </c>
      <c r="L11" s="5">
        <v>177</v>
      </c>
      <c r="M11" s="5">
        <v>87</v>
      </c>
      <c r="N11" s="5">
        <v>139</v>
      </c>
      <c r="O11" s="5">
        <v>101.49999999999999</v>
      </c>
      <c r="P11" s="5">
        <v>77</v>
      </c>
      <c r="Q11" s="5">
        <v>67.5</v>
      </c>
      <c r="R11" s="5">
        <v>59</v>
      </c>
      <c r="S11" s="5">
        <v>60.5</v>
      </c>
      <c r="T11" s="5">
        <v>133.5</v>
      </c>
      <c r="U11" s="5">
        <v>50</v>
      </c>
      <c r="V11" s="5">
        <v>52.5</v>
      </c>
      <c r="W11" s="5">
        <v>57</v>
      </c>
      <c r="X11" s="5">
        <v>44.8</v>
      </c>
      <c r="Y11" s="5">
        <v>69.5</v>
      </c>
      <c r="Z11" s="5">
        <v>48</v>
      </c>
      <c r="AA11" s="5">
        <v>42.5</v>
      </c>
      <c r="AB11" s="5">
        <v>44</v>
      </c>
    </row>
    <row r="12" spans="1:28" x14ac:dyDescent="0.25">
      <c r="A12">
        <v>1379</v>
      </c>
      <c r="B12" s="5">
        <v>972</v>
      </c>
      <c r="C12" s="5">
        <v>475</v>
      </c>
      <c r="D12" s="5">
        <v>295.5</v>
      </c>
      <c r="E12" s="5">
        <v>361</v>
      </c>
      <c r="F12" s="5">
        <v>305.5</v>
      </c>
      <c r="G12" s="5">
        <v>278.5</v>
      </c>
      <c r="H12" s="5">
        <v>319.5</v>
      </c>
      <c r="I12" s="5">
        <v>254.5</v>
      </c>
      <c r="J12" s="5">
        <v>297</v>
      </c>
      <c r="K12" s="5">
        <v>213</v>
      </c>
      <c r="L12" s="5">
        <v>275.5</v>
      </c>
      <c r="M12" s="5">
        <v>135</v>
      </c>
      <c r="N12" s="5">
        <v>200.5</v>
      </c>
      <c r="O12" s="5">
        <v>186.49999999999997</v>
      </c>
      <c r="P12" s="5">
        <v>120.5</v>
      </c>
      <c r="Q12" s="5">
        <v>125.4</v>
      </c>
      <c r="R12" s="5">
        <v>116.5</v>
      </c>
      <c r="S12" s="5">
        <v>111.5</v>
      </c>
      <c r="T12" s="5">
        <v>111.5</v>
      </c>
      <c r="U12" s="5">
        <v>112.2</v>
      </c>
      <c r="V12" s="5">
        <v>111</v>
      </c>
      <c r="W12" s="5">
        <v>82</v>
      </c>
      <c r="X12" s="5">
        <v>81.8</v>
      </c>
      <c r="Y12" s="5">
        <v>77</v>
      </c>
      <c r="Z12" s="5">
        <v>67.5</v>
      </c>
      <c r="AA12" s="5">
        <v>89.5</v>
      </c>
      <c r="AB12" s="5">
        <v>50</v>
      </c>
    </row>
    <row r="13" spans="1:28" x14ac:dyDescent="0.25">
      <c r="A13">
        <v>1380</v>
      </c>
      <c r="B13" s="5">
        <v>1370</v>
      </c>
      <c r="C13" s="5">
        <v>613</v>
      </c>
      <c r="D13" s="5">
        <v>445.5</v>
      </c>
      <c r="E13" s="5">
        <v>477.5</v>
      </c>
      <c r="F13" s="5">
        <v>410.5</v>
      </c>
      <c r="G13" s="5">
        <v>451.5</v>
      </c>
      <c r="H13" s="5">
        <v>460.5</v>
      </c>
      <c r="I13" s="5">
        <v>356.5</v>
      </c>
      <c r="J13" s="5">
        <v>415</v>
      </c>
      <c r="K13" s="5">
        <v>329.5</v>
      </c>
      <c r="L13" s="5">
        <v>405.5</v>
      </c>
      <c r="M13" s="5">
        <v>260.5</v>
      </c>
      <c r="N13" s="5">
        <v>318</v>
      </c>
      <c r="O13" s="5">
        <v>282.89999999999998</v>
      </c>
      <c r="P13" s="5">
        <v>222.5</v>
      </c>
      <c r="Q13" s="5">
        <v>177</v>
      </c>
      <c r="R13" s="5">
        <v>178</v>
      </c>
      <c r="S13" s="5">
        <v>132.5</v>
      </c>
      <c r="T13" s="5">
        <v>210.7</v>
      </c>
      <c r="U13" s="5">
        <v>132.5</v>
      </c>
      <c r="V13" s="5">
        <v>112</v>
      </c>
      <c r="W13" s="5">
        <v>122</v>
      </c>
      <c r="X13" s="5">
        <v>119.4</v>
      </c>
      <c r="Y13" s="5">
        <v>149.5</v>
      </c>
      <c r="Z13" s="5">
        <v>98</v>
      </c>
      <c r="AA13" s="5">
        <v>119.5</v>
      </c>
      <c r="AB13" s="5">
        <v>98</v>
      </c>
    </row>
    <row r="14" spans="1:28" x14ac:dyDescent="0.25">
      <c r="A14">
        <v>1381</v>
      </c>
      <c r="B14" s="5">
        <v>1686</v>
      </c>
      <c r="C14" s="5">
        <v>1176</v>
      </c>
      <c r="D14" s="5">
        <v>418</v>
      </c>
      <c r="E14" s="5">
        <v>457.5</v>
      </c>
      <c r="F14" s="5">
        <v>408.5</v>
      </c>
      <c r="G14" s="5">
        <v>468.5</v>
      </c>
      <c r="H14" s="5">
        <v>478</v>
      </c>
      <c r="I14" s="5">
        <v>323</v>
      </c>
      <c r="J14" s="5">
        <v>512.5</v>
      </c>
      <c r="K14" s="5">
        <v>426.5</v>
      </c>
      <c r="L14" s="5">
        <v>431.5</v>
      </c>
      <c r="M14" s="5">
        <v>377.5</v>
      </c>
      <c r="N14" s="5">
        <v>467</v>
      </c>
      <c r="O14" s="5">
        <v>310.3</v>
      </c>
      <c r="P14" s="5">
        <v>322.5</v>
      </c>
      <c r="Q14" s="5">
        <v>197</v>
      </c>
      <c r="R14" s="5">
        <v>178</v>
      </c>
      <c r="S14" s="5">
        <v>236</v>
      </c>
      <c r="T14" s="5">
        <v>167.5</v>
      </c>
      <c r="U14" s="5">
        <v>151.5</v>
      </c>
      <c r="V14" s="5">
        <v>145.5</v>
      </c>
      <c r="W14" s="5">
        <v>183.5</v>
      </c>
      <c r="X14" s="5">
        <v>135.6</v>
      </c>
      <c r="Y14" s="5">
        <v>103.5</v>
      </c>
      <c r="Z14" s="5">
        <v>118.5</v>
      </c>
      <c r="AA14" s="5">
        <v>173.5</v>
      </c>
      <c r="AB14" s="5">
        <v>81.5</v>
      </c>
    </row>
    <row r="15" spans="1:28" x14ac:dyDescent="0.25">
      <c r="A15">
        <v>1382</v>
      </c>
      <c r="B15" s="5">
        <v>1576</v>
      </c>
      <c r="C15" s="5">
        <v>837.5</v>
      </c>
      <c r="D15" s="5">
        <v>408.5</v>
      </c>
      <c r="E15" s="5">
        <v>488</v>
      </c>
      <c r="F15" s="5">
        <v>425.5</v>
      </c>
      <c r="G15" s="5">
        <v>470.5</v>
      </c>
      <c r="H15" s="5">
        <v>483.5</v>
      </c>
      <c r="I15" s="5">
        <v>475.5</v>
      </c>
      <c r="J15" s="5">
        <v>422.5</v>
      </c>
      <c r="K15" s="5">
        <v>417.5</v>
      </c>
      <c r="L15" s="5">
        <v>379</v>
      </c>
      <c r="M15" s="5">
        <v>332.5</v>
      </c>
      <c r="N15" s="5">
        <v>315</v>
      </c>
      <c r="O15" s="5">
        <v>260.90000000000003</v>
      </c>
      <c r="P15" s="5">
        <v>240.5</v>
      </c>
      <c r="Q15" s="5">
        <v>208</v>
      </c>
      <c r="R15" s="5">
        <v>234</v>
      </c>
      <c r="S15" s="5">
        <v>153.5</v>
      </c>
      <c r="T15" s="5">
        <v>222.5</v>
      </c>
      <c r="U15" s="5">
        <v>164</v>
      </c>
      <c r="V15" s="5">
        <v>168</v>
      </c>
      <c r="W15" s="5">
        <v>190</v>
      </c>
      <c r="X15" s="5">
        <v>180</v>
      </c>
      <c r="Y15" s="5">
        <v>156</v>
      </c>
      <c r="Z15" s="5">
        <v>121.5</v>
      </c>
      <c r="AA15" s="5">
        <v>139</v>
      </c>
      <c r="AB15" s="5">
        <v>96.5</v>
      </c>
    </row>
    <row r="16" spans="1:28" x14ac:dyDescent="0.25">
      <c r="A16">
        <v>1383</v>
      </c>
      <c r="B16" s="5">
        <v>1830.5</v>
      </c>
      <c r="C16" s="5">
        <v>530</v>
      </c>
      <c r="D16" s="5">
        <v>540</v>
      </c>
      <c r="E16" s="5">
        <v>485</v>
      </c>
      <c r="F16" s="5">
        <v>493.5</v>
      </c>
      <c r="G16" s="5">
        <v>534.5</v>
      </c>
      <c r="H16" s="5">
        <v>501.5</v>
      </c>
      <c r="I16" s="5">
        <v>448</v>
      </c>
      <c r="J16" s="5">
        <v>545</v>
      </c>
      <c r="K16" s="5">
        <v>396</v>
      </c>
      <c r="L16" s="5">
        <v>462</v>
      </c>
      <c r="M16" s="5">
        <v>521.5</v>
      </c>
      <c r="N16" s="5">
        <v>488.5</v>
      </c>
      <c r="O16" s="5">
        <v>333</v>
      </c>
      <c r="P16" s="5">
        <v>346</v>
      </c>
      <c r="Q16" s="5">
        <v>249</v>
      </c>
      <c r="R16" s="5">
        <v>177</v>
      </c>
      <c r="S16" s="5">
        <v>192</v>
      </c>
      <c r="T16" s="5">
        <v>142</v>
      </c>
      <c r="U16" s="5">
        <v>169.8</v>
      </c>
      <c r="V16" s="5">
        <v>191</v>
      </c>
      <c r="W16" s="5">
        <v>163</v>
      </c>
      <c r="X16" s="5">
        <v>116</v>
      </c>
      <c r="Y16" s="5">
        <v>116.5</v>
      </c>
      <c r="Z16" s="5">
        <v>127.5</v>
      </c>
      <c r="AA16" s="5">
        <v>129.60000000000002</v>
      </c>
      <c r="AB16" s="5">
        <v>96.5</v>
      </c>
    </row>
    <row r="17" spans="1:28" x14ac:dyDescent="0.25">
      <c r="A17">
        <v>1384</v>
      </c>
      <c r="B17" s="5">
        <v>1794.5</v>
      </c>
      <c r="C17" s="5">
        <v>732</v>
      </c>
      <c r="D17" s="5">
        <v>610</v>
      </c>
      <c r="E17" s="5">
        <v>534.5</v>
      </c>
      <c r="F17" s="5">
        <v>559.20000000000005</v>
      </c>
      <c r="G17" s="5">
        <v>491</v>
      </c>
      <c r="H17" s="5">
        <v>527</v>
      </c>
      <c r="I17" s="5">
        <v>509.5</v>
      </c>
      <c r="J17" s="5">
        <v>508.5</v>
      </c>
      <c r="K17" s="5">
        <v>375</v>
      </c>
      <c r="L17" s="5">
        <v>293</v>
      </c>
      <c r="M17" s="5">
        <v>327</v>
      </c>
      <c r="N17" s="5">
        <v>338</v>
      </c>
      <c r="O17" s="5">
        <v>298.70000000000005</v>
      </c>
      <c r="P17" s="5">
        <v>185</v>
      </c>
      <c r="Q17" s="5">
        <v>217</v>
      </c>
      <c r="R17" s="5">
        <v>147</v>
      </c>
      <c r="S17" s="5">
        <v>133.5</v>
      </c>
      <c r="T17" s="5">
        <v>113.5</v>
      </c>
      <c r="U17" s="5">
        <v>159.5</v>
      </c>
      <c r="V17" s="5">
        <v>169</v>
      </c>
      <c r="W17" s="5">
        <v>127</v>
      </c>
      <c r="X17" s="5">
        <v>136.5</v>
      </c>
      <c r="Y17" s="5">
        <v>107</v>
      </c>
      <c r="Z17" s="5">
        <v>82</v>
      </c>
      <c r="AA17" s="5">
        <v>109.6</v>
      </c>
      <c r="AB17" s="5">
        <v>84.5</v>
      </c>
    </row>
    <row r="18" spans="1:28" x14ac:dyDescent="0.25">
      <c r="A18">
        <v>1385</v>
      </c>
      <c r="B18" s="5">
        <v>1324</v>
      </c>
      <c r="C18" s="5">
        <v>718</v>
      </c>
      <c r="D18" s="5">
        <v>439</v>
      </c>
      <c r="E18" s="5">
        <v>425.5</v>
      </c>
      <c r="F18" s="5">
        <v>406</v>
      </c>
      <c r="G18" s="5">
        <v>422.5</v>
      </c>
      <c r="H18" s="5">
        <v>401.5</v>
      </c>
      <c r="I18" s="5">
        <v>723</v>
      </c>
      <c r="J18" s="5">
        <v>405.5</v>
      </c>
      <c r="K18" s="5">
        <v>367</v>
      </c>
      <c r="L18" s="5">
        <v>341</v>
      </c>
      <c r="M18" s="5">
        <v>252</v>
      </c>
      <c r="N18" s="5">
        <v>272</v>
      </c>
      <c r="O18" s="5">
        <v>250.10000000000002</v>
      </c>
      <c r="P18" s="5">
        <v>195.5</v>
      </c>
      <c r="Q18" s="5">
        <v>282</v>
      </c>
      <c r="R18" s="5">
        <v>193</v>
      </c>
      <c r="S18" s="5">
        <v>137</v>
      </c>
      <c r="T18" s="5">
        <v>170</v>
      </c>
      <c r="U18" s="5">
        <v>233.5</v>
      </c>
      <c r="V18" s="5">
        <v>186</v>
      </c>
      <c r="W18" s="5">
        <v>280</v>
      </c>
      <c r="X18" s="5">
        <v>205.7</v>
      </c>
      <c r="Y18" s="5">
        <v>160.5</v>
      </c>
      <c r="Z18" s="5">
        <v>157</v>
      </c>
      <c r="AA18" s="5">
        <v>127.9</v>
      </c>
      <c r="AB18" s="5">
        <v>190</v>
      </c>
    </row>
    <row r="19" spans="1:28" x14ac:dyDescent="0.25">
      <c r="A19">
        <v>1386</v>
      </c>
      <c r="B19" s="5">
        <v>1299</v>
      </c>
      <c r="C19" s="5">
        <v>490</v>
      </c>
      <c r="D19" s="5">
        <v>315.5</v>
      </c>
      <c r="E19" s="5">
        <v>323.8</v>
      </c>
      <c r="F19" s="5">
        <v>317</v>
      </c>
      <c r="G19" s="5">
        <v>308.5</v>
      </c>
      <c r="H19" s="5">
        <v>274.5</v>
      </c>
      <c r="I19" s="5">
        <v>366</v>
      </c>
      <c r="J19" s="5">
        <v>301.5</v>
      </c>
      <c r="K19" s="5">
        <v>181.5</v>
      </c>
      <c r="L19" s="5">
        <v>200</v>
      </c>
      <c r="M19" s="5">
        <v>215</v>
      </c>
      <c r="N19" s="5">
        <v>220</v>
      </c>
      <c r="O19" s="5">
        <v>166.2</v>
      </c>
      <c r="P19" s="5">
        <v>194.7</v>
      </c>
      <c r="Q19" s="5">
        <v>118</v>
      </c>
      <c r="R19" s="5">
        <v>105</v>
      </c>
      <c r="S19" s="5">
        <v>158</v>
      </c>
      <c r="T19" s="5">
        <v>104</v>
      </c>
      <c r="U19" s="5">
        <v>84</v>
      </c>
      <c r="V19" s="5">
        <v>129</v>
      </c>
      <c r="W19" s="5">
        <v>111</v>
      </c>
      <c r="X19" s="5">
        <v>127.5</v>
      </c>
      <c r="Y19" s="5">
        <v>82</v>
      </c>
      <c r="Z19" s="5">
        <v>92</v>
      </c>
      <c r="AA19" s="5">
        <v>96.2</v>
      </c>
      <c r="AB19" s="5">
        <v>52.5</v>
      </c>
    </row>
    <row r="20" spans="1:28" x14ac:dyDescent="0.25">
      <c r="A20">
        <v>1387</v>
      </c>
      <c r="B20" s="5">
        <v>733.2</v>
      </c>
      <c r="C20" s="5">
        <v>395</v>
      </c>
      <c r="D20" s="5">
        <v>273</v>
      </c>
      <c r="E20" s="5">
        <v>270.5</v>
      </c>
      <c r="F20" s="5">
        <v>234.5</v>
      </c>
      <c r="G20" s="5">
        <v>258.5</v>
      </c>
      <c r="H20" s="5">
        <v>258</v>
      </c>
      <c r="I20" s="5">
        <v>277.5</v>
      </c>
      <c r="J20" s="5">
        <v>278.5</v>
      </c>
      <c r="K20" s="5">
        <v>164.2</v>
      </c>
      <c r="L20" s="5">
        <v>140</v>
      </c>
      <c r="M20" s="5">
        <v>119</v>
      </c>
      <c r="N20" s="5">
        <v>154.5</v>
      </c>
      <c r="O20" s="5">
        <v>122.90000000000002</v>
      </c>
      <c r="P20" s="5">
        <v>86.5</v>
      </c>
      <c r="Q20" s="5">
        <v>97.5</v>
      </c>
      <c r="R20" s="5">
        <v>96.5</v>
      </c>
      <c r="S20" s="5">
        <v>82.5</v>
      </c>
      <c r="T20" s="5">
        <v>94</v>
      </c>
      <c r="U20" s="5">
        <v>70.3</v>
      </c>
      <c r="V20" s="5">
        <v>90.5</v>
      </c>
      <c r="W20" s="5">
        <v>86</v>
      </c>
      <c r="X20" s="5">
        <v>105</v>
      </c>
      <c r="Y20" s="5">
        <v>69.5</v>
      </c>
      <c r="Z20" s="5">
        <v>59.5</v>
      </c>
      <c r="AA20" s="5">
        <v>56.5</v>
      </c>
      <c r="AB20" s="5">
        <v>41</v>
      </c>
    </row>
    <row r="21" spans="1:28" x14ac:dyDescent="0.25">
      <c r="A21">
        <v>1388</v>
      </c>
      <c r="B21" s="5">
        <v>1308.3</v>
      </c>
      <c r="C21" s="5">
        <v>636</v>
      </c>
      <c r="D21" s="5">
        <v>536.5</v>
      </c>
      <c r="E21" s="5">
        <v>522</v>
      </c>
      <c r="F21" s="5">
        <v>505</v>
      </c>
      <c r="G21" s="5">
        <v>446</v>
      </c>
      <c r="H21" s="5">
        <v>521.5</v>
      </c>
      <c r="I21" s="5">
        <v>560</v>
      </c>
      <c r="J21" s="5">
        <v>490</v>
      </c>
      <c r="K21" s="5">
        <v>390</v>
      </c>
      <c r="L21" s="5">
        <v>371.5</v>
      </c>
      <c r="M21" s="5">
        <v>348</v>
      </c>
      <c r="N21" s="5">
        <v>281</v>
      </c>
      <c r="O21" s="5">
        <v>279.60000000000002</v>
      </c>
      <c r="P21" s="5">
        <v>178.5</v>
      </c>
      <c r="Q21" s="5">
        <v>227</v>
      </c>
      <c r="R21" s="5">
        <v>159</v>
      </c>
      <c r="S21" s="5">
        <v>171.5</v>
      </c>
      <c r="T21" s="5">
        <v>124.5</v>
      </c>
      <c r="U21" s="5">
        <v>152.5</v>
      </c>
      <c r="V21" s="5">
        <v>154</v>
      </c>
      <c r="W21" s="5">
        <v>181</v>
      </c>
      <c r="X21" s="5">
        <v>149</v>
      </c>
      <c r="Y21" s="5">
        <v>128.5</v>
      </c>
      <c r="Z21" s="5">
        <v>139.5</v>
      </c>
      <c r="AA21" s="5">
        <v>123.8</v>
      </c>
      <c r="AB21" s="5">
        <v>155.5</v>
      </c>
    </row>
    <row r="22" spans="1:28" x14ac:dyDescent="0.25">
      <c r="A22">
        <v>1389</v>
      </c>
      <c r="B22" s="5">
        <v>985</v>
      </c>
      <c r="C22" s="5">
        <v>653</v>
      </c>
      <c r="D22" s="5">
        <v>392.5</v>
      </c>
      <c r="E22" s="5">
        <v>399</v>
      </c>
      <c r="F22" s="5">
        <v>414</v>
      </c>
      <c r="G22" s="5">
        <v>349</v>
      </c>
      <c r="H22" s="5">
        <v>336</v>
      </c>
      <c r="I22" s="5">
        <v>398.5</v>
      </c>
      <c r="J22" s="5">
        <v>227.5</v>
      </c>
      <c r="K22" s="5">
        <v>355.7</v>
      </c>
      <c r="L22" s="5">
        <v>331</v>
      </c>
      <c r="M22" s="5">
        <v>246</v>
      </c>
      <c r="N22" s="5">
        <v>193</v>
      </c>
      <c r="O22" s="5">
        <v>183.2</v>
      </c>
      <c r="P22" s="5">
        <v>44.5</v>
      </c>
      <c r="Q22" s="5">
        <v>146.5</v>
      </c>
      <c r="R22" s="5">
        <v>99</v>
      </c>
      <c r="S22" s="5">
        <v>107.5</v>
      </c>
      <c r="T22" s="5">
        <v>134.5</v>
      </c>
      <c r="U22" s="5">
        <v>105</v>
      </c>
      <c r="V22" s="5">
        <v>84.5</v>
      </c>
      <c r="W22" s="5">
        <v>91.5</v>
      </c>
      <c r="X22" s="5">
        <v>100.5</v>
      </c>
      <c r="Y22" s="5">
        <v>94.5</v>
      </c>
      <c r="Z22" s="5">
        <v>73.5</v>
      </c>
      <c r="AA22" s="5">
        <v>91.6</v>
      </c>
      <c r="AB22" s="5">
        <v>66.5</v>
      </c>
    </row>
    <row r="23" spans="1:28" x14ac:dyDescent="0.25">
      <c r="A23">
        <v>1390</v>
      </c>
      <c r="B23" s="5">
        <v>1067.5</v>
      </c>
      <c r="C23" s="5">
        <v>497</v>
      </c>
      <c r="D23" s="5">
        <v>293</v>
      </c>
      <c r="E23" s="5">
        <v>326</v>
      </c>
      <c r="F23" s="5">
        <v>297</v>
      </c>
      <c r="G23" s="5">
        <v>267</v>
      </c>
      <c r="H23" s="5">
        <v>262</v>
      </c>
      <c r="I23" s="5">
        <v>280.5</v>
      </c>
      <c r="J23" s="5">
        <v>315.5</v>
      </c>
      <c r="K23" s="5">
        <v>269.39999999999998</v>
      </c>
      <c r="L23" s="5">
        <v>244</v>
      </c>
      <c r="M23" s="5">
        <v>169.5</v>
      </c>
      <c r="N23" s="5">
        <v>209</v>
      </c>
      <c r="O23" s="5">
        <v>160.80000000000001</v>
      </c>
      <c r="P23" s="5">
        <v>131.19999999999999</v>
      </c>
      <c r="Q23" s="5">
        <v>138.5</v>
      </c>
      <c r="R23" s="5">
        <v>126</v>
      </c>
      <c r="S23" s="5">
        <v>112</v>
      </c>
      <c r="T23" s="5">
        <v>105.5</v>
      </c>
      <c r="U23" s="5">
        <v>124</v>
      </c>
      <c r="V23" s="5">
        <v>101.5</v>
      </c>
      <c r="W23" s="5">
        <v>116.5</v>
      </c>
      <c r="X23" s="5">
        <v>115</v>
      </c>
      <c r="Y23" s="5">
        <v>74.5</v>
      </c>
      <c r="Z23" s="5">
        <v>82.5</v>
      </c>
      <c r="AA23" s="5">
        <v>77</v>
      </c>
      <c r="AB23" s="5">
        <v>78</v>
      </c>
    </row>
    <row r="24" spans="1:28" x14ac:dyDescent="0.25">
      <c r="A24">
        <v>1391</v>
      </c>
      <c r="B24" s="5">
        <v>1275.5</v>
      </c>
      <c r="C24" s="5">
        <v>631</v>
      </c>
      <c r="D24" s="5">
        <v>454</v>
      </c>
      <c r="E24" s="5">
        <v>495.5</v>
      </c>
      <c r="F24" s="5">
        <v>446</v>
      </c>
      <c r="G24" s="5">
        <v>409</v>
      </c>
      <c r="H24" s="5">
        <v>387</v>
      </c>
      <c r="I24" s="5">
        <v>413.5</v>
      </c>
      <c r="J24" s="5">
        <v>396</v>
      </c>
      <c r="K24" s="5">
        <v>400.8</v>
      </c>
      <c r="L24" s="5">
        <v>414.5</v>
      </c>
      <c r="M24" s="5">
        <v>301</v>
      </c>
      <c r="N24" s="5">
        <v>314</v>
      </c>
      <c r="O24" s="5">
        <v>253.9</v>
      </c>
      <c r="P24" s="5">
        <v>236.8</v>
      </c>
      <c r="Q24" s="5">
        <v>249</v>
      </c>
      <c r="R24" s="5">
        <v>290</v>
      </c>
      <c r="S24" s="5">
        <v>209.5</v>
      </c>
      <c r="T24" s="5">
        <v>239.5</v>
      </c>
      <c r="U24" s="5">
        <v>193.5</v>
      </c>
      <c r="V24" s="5">
        <v>140</v>
      </c>
      <c r="W24" s="5">
        <v>232</v>
      </c>
      <c r="X24" s="5">
        <v>229</v>
      </c>
      <c r="Y24" s="5">
        <v>189</v>
      </c>
      <c r="Z24" s="5">
        <v>143.5</v>
      </c>
      <c r="AA24" s="5">
        <v>131.5</v>
      </c>
      <c r="AB24" s="5">
        <v>143.5</v>
      </c>
    </row>
    <row r="25" spans="1:28" x14ac:dyDescent="0.25">
      <c r="A25">
        <v>1392</v>
      </c>
      <c r="B25" s="5">
        <v>1070.5</v>
      </c>
      <c r="C25" s="5">
        <v>531</v>
      </c>
      <c r="D25" s="5">
        <v>397</v>
      </c>
      <c r="E25" s="5">
        <v>384.5</v>
      </c>
      <c r="F25" s="5">
        <v>407.5</v>
      </c>
      <c r="G25" s="5">
        <v>334</v>
      </c>
      <c r="H25" s="5">
        <v>356</v>
      </c>
      <c r="I25" s="5">
        <v>410</v>
      </c>
      <c r="J25" s="5">
        <v>316</v>
      </c>
      <c r="K25" s="5">
        <v>381.3</v>
      </c>
      <c r="L25" s="5">
        <v>342</v>
      </c>
      <c r="M25" s="5">
        <v>311.5</v>
      </c>
      <c r="N25" s="5">
        <v>298.5</v>
      </c>
      <c r="O25" s="5">
        <v>202.9</v>
      </c>
      <c r="P25" s="5">
        <v>237.5</v>
      </c>
      <c r="Q25" s="5">
        <v>194</v>
      </c>
      <c r="R25" s="5">
        <v>180</v>
      </c>
      <c r="S25" s="5">
        <v>161.5</v>
      </c>
      <c r="T25" s="5">
        <v>158.5</v>
      </c>
      <c r="U25" s="5">
        <v>165</v>
      </c>
      <c r="V25" s="5">
        <v>170</v>
      </c>
      <c r="W25" s="5">
        <v>146.6</v>
      </c>
      <c r="X25" s="5">
        <v>228</v>
      </c>
      <c r="Y25" s="5">
        <v>119.5</v>
      </c>
      <c r="Z25" s="5">
        <v>132.5</v>
      </c>
      <c r="AA25" s="5">
        <v>139</v>
      </c>
      <c r="AB25" s="5">
        <v>117.5</v>
      </c>
    </row>
    <row r="26" spans="1:28" x14ac:dyDescent="0.25">
      <c r="A26">
        <v>1393</v>
      </c>
      <c r="B26" s="5">
        <v>1273.2</v>
      </c>
      <c r="C26" s="5">
        <v>579</v>
      </c>
      <c r="D26" s="5">
        <v>463</v>
      </c>
      <c r="E26" s="5">
        <v>418</v>
      </c>
      <c r="F26" s="5">
        <v>452</v>
      </c>
      <c r="G26" s="5">
        <v>325</v>
      </c>
      <c r="H26" s="5">
        <v>315</v>
      </c>
      <c r="I26" s="5">
        <v>390</v>
      </c>
      <c r="J26" s="5">
        <v>339</v>
      </c>
      <c r="K26" s="5">
        <v>330.1</v>
      </c>
      <c r="L26" s="5">
        <v>293</v>
      </c>
      <c r="M26" s="5">
        <v>261.5</v>
      </c>
      <c r="N26" s="5">
        <v>243.5</v>
      </c>
      <c r="O26" s="5">
        <v>204.60000000000002</v>
      </c>
      <c r="P26" s="5">
        <v>202.39999999999998</v>
      </c>
      <c r="Q26" s="5">
        <v>143.5</v>
      </c>
      <c r="R26" s="5">
        <v>100.5</v>
      </c>
      <c r="S26" s="5">
        <v>122</v>
      </c>
      <c r="T26" s="5">
        <v>149</v>
      </c>
      <c r="U26" s="5">
        <v>92</v>
      </c>
      <c r="V26" s="5">
        <v>91.5</v>
      </c>
      <c r="W26" s="5">
        <v>95</v>
      </c>
      <c r="X26" s="5">
        <v>85.5</v>
      </c>
      <c r="Y26" s="5">
        <v>112.5</v>
      </c>
      <c r="Z26" s="5">
        <v>54</v>
      </c>
      <c r="AA26" s="5">
        <v>79</v>
      </c>
      <c r="AB26" s="5">
        <v>78.5</v>
      </c>
    </row>
    <row r="27" spans="1:28" x14ac:dyDescent="0.25">
      <c r="A27">
        <v>1394</v>
      </c>
      <c r="B27" s="5">
        <v>1417.6</v>
      </c>
      <c r="C27" s="5">
        <v>607</v>
      </c>
      <c r="D27" s="5">
        <v>334</v>
      </c>
      <c r="E27" s="5">
        <v>401</v>
      </c>
      <c r="F27" s="5">
        <v>413.69999999999993</v>
      </c>
      <c r="G27" s="5">
        <v>327.5</v>
      </c>
      <c r="H27" s="5">
        <v>344</v>
      </c>
      <c r="I27" s="5">
        <v>349.5</v>
      </c>
      <c r="J27" s="5">
        <v>269.5</v>
      </c>
      <c r="K27" s="5">
        <v>383.2</v>
      </c>
      <c r="L27" s="5">
        <v>341.5</v>
      </c>
      <c r="M27" s="5">
        <v>285</v>
      </c>
      <c r="N27" s="5">
        <v>271</v>
      </c>
      <c r="O27" s="5">
        <v>194.00000000000003</v>
      </c>
      <c r="P27" s="5">
        <v>251.5</v>
      </c>
      <c r="Q27" s="5">
        <v>150</v>
      </c>
      <c r="R27" s="5">
        <v>130</v>
      </c>
      <c r="S27" s="5">
        <v>177</v>
      </c>
      <c r="T27" s="5">
        <v>123</v>
      </c>
      <c r="U27" s="5">
        <v>89.5</v>
      </c>
      <c r="V27" s="5">
        <v>145.5</v>
      </c>
      <c r="W27" s="5">
        <v>69.599999999999994</v>
      </c>
      <c r="X27" s="5">
        <v>94</v>
      </c>
      <c r="Y27" s="5">
        <v>78.5</v>
      </c>
      <c r="Z27" s="5">
        <v>53.5</v>
      </c>
      <c r="AA27" s="5">
        <v>102</v>
      </c>
      <c r="AB27" s="5">
        <v>28.5</v>
      </c>
    </row>
    <row r="28" spans="1:28" x14ac:dyDescent="0.25">
      <c r="A28">
        <v>1395</v>
      </c>
      <c r="B28" s="5">
        <v>1444.5</v>
      </c>
      <c r="C28" s="5">
        <v>710</v>
      </c>
      <c r="D28" s="5">
        <v>515.5</v>
      </c>
      <c r="E28" s="5">
        <v>452</v>
      </c>
      <c r="F28" s="5">
        <v>471.90000000000003</v>
      </c>
      <c r="G28" s="5">
        <v>353.5</v>
      </c>
      <c r="H28" s="5">
        <v>374</v>
      </c>
      <c r="I28" s="5">
        <v>392</v>
      </c>
      <c r="J28" s="5">
        <v>368</v>
      </c>
      <c r="K28" s="5">
        <v>393.5</v>
      </c>
      <c r="L28" s="5">
        <v>352.5</v>
      </c>
      <c r="M28" s="5">
        <v>322</v>
      </c>
      <c r="N28" s="5">
        <v>332.5</v>
      </c>
      <c r="O28" s="5">
        <v>264.89999999999998</v>
      </c>
      <c r="P28" s="5">
        <v>246.2</v>
      </c>
      <c r="Q28" s="5">
        <v>166.5</v>
      </c>
      <c r="R28" s="5">
        <v>111</v>
      </c>
      <c r="S28" s="5">
        <v>107</v>
      </c>
      <c r="T28" s="5">
        <v>84.5</v>
      </c>
      <c r="U28" s="5">
        <v>123</v>
      </c>
      <c r="V28" s="5">
        <v>94</v>
      </c>
      <c r="W28" s="5">
        <v>86</v>
      </c>
      <c r="X28" s="5">
        <v>76.5</v>
      </c>
      <c r="Y28" s="5">
        <v>85</v>
      </c>
      <c r="Z28" s="5">
        <v>54</v>
      </c>
      <c r="AA28" s="5">
        <v>81</v>
      </c>
      <c r="AB28" s="5">
        <v>53.5</v>
      </c>
    </row>
    <row r="29" spans="1:28" x14ac:dyDescent="0.25">
      <c r="A29">
        <v>1396</v>
      </c>
      <c r="B29" s="5">
        <v>699.5</v>
      </c>
      <c r="C29" s="5">
        <v>337.5</v>
      </c>
      <c r="D29" s="5">
        <v>202</v>
      </c>
      <c r="E29" s="5">
        <v>231</v>
      </c>
      <c r="F29" s="5">
        <v>232.9</v>
      </c>
      <c r="G29" s="5">
        <v>139</v>
      </c>
      <c r="H29" s="5">
        <v>185.5</v>
      </c>
      <c r="I29" s="5">
        <v>197</v>
      </c>
      <c r="J29" s="5">
        <v>185</v>
      </c>
      <c r="K29" s="5">
        <v>192</v>
      </c>
      <c r="L29" s="5">
        <v>135.5</v>
      </c>
      <c r="M29" s="5">
        <v>93</v>
      </c>
      <c r="N29" s="5">
        <v>92</v>
      </c>
      <c r="O29" s="5">
        <v>92.399999999999991</v>
      </c>
      <c r="P29" s="5">
        <v>79.099999999999994</v>
      </c>
      <c r="Q29" s="5">
        <v>119.5</v>
      </c>
      <c r="R29" s="5">
        <v>90</v>
      </c>
      <c r="S29" s="5">
        <v>71</v>
      </c>
      <c r="T29" s="5">
        <v>77.5</v>
      </c>
      <c r="U29" s="5">
        <v>97</v>
      </c>
      <c r="V29" s="5">
        <v>84</v>
      </c>
      <c r="W29" s="5">
        <v>81.5</v>
      </c>
      <c r="X29" s="5">
        <v>73</v>
      </c>
      <c r="Y29" s="5">
        <v>62</v>
      </c>
      <c r="Z29" s="5">
        <v>83.5</v>
      </c>
      <c r="AA29" s="5">
        <v>48</v>
      </c>
      <c r="AB29" s="5">
        <v>75</v>
      </c>
    </row>
    <row r="30" spans="1:28" x14ac:dyDescent="0.25">
      <c r="A30">
        <v>1397</v>
      </c>
      <c r="B30" s="5">
        <v>338.5</v>
      </c>
      <c r="C30" s="5">
        <v>202</v>
      </c>
      <c r="D30" s="5">
        <v>129.5</v>
      </c>
      <c r="E30" s="5">
        <v>143</v>
      </c>
      <c r="F30" s="5">
        <v>143.80000000000001</v>
      </c>
      <c r="G30" s="5">
        <v>110</v>
      </c>
      <c r="H30" s="5">
        <v>125.5</v>
      </c>
      <c r="I30" s="5">
        <v>117</v>
      </c>
      <c r="J30" s="5">
        <v>112.5</v>
      </c>
      <c r="K30" s="5">
        <v>159.5</v>
      </c>
      <c r="L30" s="5">
        <v>161.5</v>
      </c>
      <c r="M30" s="5">
        <v>149.5</v>
      </c>
      <c r="N30" s="5">
        <v>121.5</v>
      </c>
      <c r="O30" s="5">
        <v>75.400000000000006</v>
      </c>
      <c r="P30" s="5">
        <v>95.8</v>
      </c>
      <c r="Q30" s="5">
        <v>75.5</v>
      </c>
      <c r="R30" s="5">
        <v>87</v>
      </c>
      <c r="S30" s="5">
        <v>117.5</v>
      </c>
      <c r="T30" s="5">
        <v>57.5</v>
      </c>
      <c r="U30" s="5">
        <v>59</v>
      </c>
      <c r="V30" s="5">
        <v>110</v>
      </c>
      <c r="W30" s="5">
        <v>29.5</v>
      </c>
      <c r="X30" s="5">
        <v>80.5</v>
      </c>
      <c r="Y30" s="5">
        <v>45.5</v>
      </c>
      <c r="Z30" s="5">
        <v>36</v>
      </c>
      <c r="AA30" s="5">
        <v>67.5</v>
      </c>
      <c r="AB30" s="5">
        <v>56.5</v>
      </c>
    </row>
    <row r="31" spans="1:28" x14ac:dyDescent="0.25">
      <c r="A31" t="s">
        <v>48</v>
      </c>
      <c r="B31" s="6">
        <f>AVERAGE(B4:B30)</f>
        <v>1291.7592592592594</v>
      </c>
      <c r="C31" s="6">
        <f t="shared" ref="C31:AB31" si="0">AVERAGE(C4:C30)</f>
        <v>553.64814814814815</v>
      </c>
      <c r="D31" s="6">
        <f t="shared" si="0"/>
        <v>413.237037037037</v>
      </c>
      <c r="E31" s="6">
        <f t="shared" si="0"/>
        <v>421.55925925925925</v>
      </c>
      <c r="F31" s="6">
        <f t="shared" si="0"/>
        <v>379.55555555555554</v>
      </c>
      <c r="G31" s="6">
        <f t="shared" si="0"/>
        <v>365.07407407407408</v>
      </c>
      <c r="H31" s="6">
        <f t="shared" si="0"/>
        <v>378.09259259259261</v>
      </c>
      <c r="I31" s="6">
        <f t="shared" si="0"/>
        <v>371.81481481481484</v>
      </c>
      <c r="J31" s="6">
        <f t="shared" si="0"/>
        <v>346.16666666666669</v>
      </c>
      <c r="K31" s="6">
        <f t="shared" si="0"/>
        <v>320.42592592592592</v>
      </c>
      <c r="L31" s="6">
        <f t="shared" si="0"/>
        <v>307.03703703703701</v>
      </c>
      <c r="M31" s="6">
        <f t="shared" si="0"/>
        <v>292.09259259259261</v>
      </c>
      <c r="N31" s="6">
        <f t="shared" si="0"/>
        <v>280.57407407407408</v>
      </c>
      <c r="O31" s="6">
        <f t="shared" si="0"/>
        <v>219.9592592592592</v>
      </c>
      <c r="P31" s="6">
        <f t="shared" si="0"/>
        <v>194.73703703703703</v>
      </c>
      <c r="Q31" s="6">
        <f t="shared" si="0"/>
        <v>172.55185185185184</v>
      </c>
      <c r="R31" s="6">
        <f t="shared" si="0"/>
        <v>152.87037037037038</v>
      </c>
      <c r="S31" s="6">
        <f t="shared" si="0"/>
        <v>148.59259259259258</v>
      </c>
      <c r="T31" s="6">
        <f t="shared" si="0"/>
        <v>141.50740740740741</v>
      </c>
      <c r="U31" s="6">
        <f t="shared" si="0"/>
        <v>137.0851851851852</v>
      </c>
      <c r="V31" s="6">
        <f t="shared" si="0"/>
        <v>133.4814814814815</v>
      </c>
      <c r="W31" s="6">
        <f t="shared" si="0"/>
        <v>132.04444444444445</v>
      </c>
      <c r="X31" s="6">
        <f t="shared" si="0"/>
        <v>124.87777777777777</v>
      </c>
      <c r="Y31" s="6">
        <f t="shared" si="0"/>
        <v>106.31481481481481</v>
      </c>
      <c r="Z31" s="6">
        <f t="shared" si="0"/>
        <v>100.68518518518519</v>
      </c>
      <c r="AA31" s="6">
        <f t="shared" si="0"/>
        <v>107.57777777777777</v>
      </c>
      <c r="AB31" s="6">
        <f t="shared" si="0"/>
        <v>86.5</v>
      </c>
    </row>
    <row r="32" spans="1:28" x14ac:dyDescent="0.25">
      <c r="A32" t="s">
        <v>49</v>
      </c>
      <c r="B32" s="7" t="s">
        <v>43</v>
      </c>
      <c r="C32" s="7" t="s">
        <v>43</v>
      </c>
      <c r="D32" s="7" t="s">
        <v>43</v>
      </c>
      <c r="E32" s="7" t="s">
        <v>43</v>
      </c>
      <c r="F32" s="7" t="s">
        <v>43</v>
      </c>
      <c r="G32" s="7" t="s">
        <v>43</v>
      </c>
      <c r="H32" s="7" t="s">
        <v>43</v>
      </c>
      <c r="I32" s="7" t="s">
        <v>43</v>
      </c>
      <c r="J32" s="7" t="s">
        <v>43</v>
      </c>
      <c r="K32" s="7" t="s">
        <v>43</v>
      </c>
      <c r="L32" s="7" t="s">
        <v>43</v>
      </c>
      <c r="M32" s="7" t="s">
        <v>43</v>
      </c>
      <c r="N32" s="7" t="s">
        <v>43</v>
      </c>
      <c r="O32" s="7" t="s">
        <v>43</v>
      </c>
      <c r="P32" s="7" t="s">
        <v>43</v>
      </c>
      <c r="Q32" s="7" t="s">
        <v>43</v>
      </c>
      <c r="R32" s="7" t="s">
        <v>43</v>
      </c>
      <c r="S32" s="7" t="s">
        <v>43</v>
      </c>
      <c r="T32" s="7" t="s">
        <v>43</v>
      </c>
      <c r="U32" s="7" t="s">
        <v>43</v>
      </c>
      <c r="V32" s="7" t="s">
        <v>43</v>
      </c>
      <c r="W32" s="7" t="s">
        <v>43</v>
      </c>
      <c r="X32" s="7" t="s">
        <v>43</v>
      </c>
      <c r="Y32" s="7" t="s">
        <v>43</v>
      </c>
      <c r="Z32" s="7" t="s">
        <v>43</v>
      </c>
      <c r="AA32" s="7" t="s">
        <v>43</v>
      </c>
      <c r="AB32" s="7" t="s">
        <v>43</v>
      </c>
    </row>
    <row r="33" spans="1:28" x14ac:dyDescent="0.25">
      <c r="A33">
        <v>1371</v>
      </c>
      <c r="B33" s="2">
        <f>(B4-B$31)/B$31</f>
        <v>0.53588990036556505</v>
      </c>
      <c r="C33" s="2">
        <f t="shared" ref="C33:AB43" si="1">(C4-C$31)/C$31</f>
        <v>-0.2549419674214804</v>
      </c>
      <c r="D33" s="2">
        <f t="shared" si="1"/>
        <v>0.27650707153996462</v>
      </c>
      <c r="E33" s="2">
        <f t="shared" si="1"/>
        <v>0.41878036566187266</v>
      </c>
      <c r="F33" s="2">
        <f t="shared" si="1"/>
        <v>3.647540983606555E-2</v>
      </c>
      <c r="G33" s="2">
        <f t="shared" si="1"/>
        <v>0.16962564674850358</v>
      </c>
      <c r="H33" s="2">
        <f t="shared" si="1"/>
        <v>0.24572660038203453</v>
      </c>
      <c r="I33" s="2">
        <f t="shared" si="1"/>
        <v>-1.8328518776770657E-2</v>
      </c>
      <c r="J33" s="2">
        <f t="shared" si="1"/>
        <v>1.8295618680789546E-2</v>
      </c>
      <c r="K33" s="2">
        <f t="shared" si="1"/>
        <v>6.1087672657920596E-2</v>
      </c>
      <c r="L33" s="2">
        <f t="shared" si="1"/>
        <v>-0.14831121833534372</v>
      </c>
      <c r="M33" s="2">
        <f t="shared" si="1"/>
        <v>0.34204019527039869</v>
      </c>
      <c r="N33" s="2">
        <f t="shared" si="1"/>
        <v>0.23140386773150287</v>
      </c>
      <c r="O33" s="2">
        <f t="shared" si="1"/>
        <v>2.9129973564130554E-3</v>
      </c>
      <c r="P33" s="2">
        <f t="shared" si="1"/>
        <v>8.6079993913920058E-2</v>
      </c>
      <c r="Q33" s="2">
        <f t="shared" si="1"/>
        <v>0.1214020476936617</v>
      </c>
      <c r="R33" s="2">
        <f t="shared" si="1"/>
        <v>0.32792247122955775</v>
      </c>
      <c r="S33" s="2">
        <f t="shared" si="1"/>
        <v>0.21136590229312074</v>
      </c>
      <c r="T33" s="2">
        <f t="shared" si="1"/>
        <v>-0.11312063234485831</v>
      </c>
      <c r="U33" s="2">
        <f t="shared" si="1"/>
        <v>0.38235214654310634</v>
      </c>
      <c r="V33" s="2">
        <f t="shared" si="1"/>
        <v>0.20615982241953373</v>
      </c>
      <c r="W33" s="2">
        <f t="shared" si="1"/>
        <v>2.995624368899355E-2</v>
      </c>
      <c r="X33" s="2">
        <f t="shared" si="1"/>
        <v>0.11709226799537337</v>
      </c>
      <c r="Y33" s="2">
        <f t="shared" si="1"/>
        <v>0.14283225918829479</v>
      </c>
      <c r="Z33" s="2">
        <f t="shared" si="1"/>
        <v>-0.11605664888725405</v>
      </c>
      <c r="AA33" s="2">
        <f t="shared" si="1"/>
        <v>0.2298078909316259</v>
      </c>
      <c r="AB33" s="2">
        <f t="shared" si="1"/>
        <v>0.61849710982658956</v>
      </c>
    </row>
    <row r="34" spans="1:28" x14ac:dyDescent="0.25">
      <c r="A34">
        <v>1372</v>
      </c>
      <c r="B34" s="2">
        <f t="shared" ref="B34:Q59" si="2">(B5-B$31)/B$31</f>
        <v>0.13333811196330003</v>
      </c>
      <c r="C34" s="2">
        <f t="shared" si="2"/>
        <v>-0.18540321771415194</v>
      </c>
      <c r="D34" s="2">
        <f t="shared" si="2"/>
        <v>0.4311398712961802</v>
      </c>
      <c r="E34" s="2">
        <f t="shared" si="2"/>
        <v>0.24940915999683699</v>
      </c>
      <c r="F34" s="2">
        <f t="shared" si="2"/>
        <v>9.0749414519906667E-3</v>
      </c>
      <c r="G34" s="2">
        <f t="shared" si="2"/>
        <v>0.19975651821040885</v>
      </c>
      <c r="H34" s="2">
        <f t="shared" si="2"/>
        <v>0.10290444237645095</v>
      </c>
      <c r="I34" s="2">
        <f t="shared" si="2"/>
        <v>0.13362884749477033</v>
      </c>
      <c r="J34" s="2">
        <f t="shared" si="2"/>
        <v>-1.6369764082811801E-2</v>
      </c>
      <c r="K34" s="2">
        <f t="shared" si="2"/>
        <v>0.37941397445529679</v>
      </c>
      <c r="L34" s="2">
        <f t="shared" si="2"/>
        <v>0.3386007237635707</v>
      </c>
      <c r="M34" s="2">
        <f t="shared" si="2"/>
        <v>0.94287706840803898</v>
      </c>
      <c r="N34" s="2">
        <f t="shared" si="2"/>
        <v>0.23675004950168305</v>
      </c>
      <c r="O34" s="2">
        <f t="shared" si="2"/>
        <v>0.29751300745929432</v>
      </c>
      <c r="P34" s="2">
        <f t="shared" si="2"/>
        <v>0.15283668384716337</v>
      </c>
      <c r="Q34" s="2">
        <f t="shared" si="2"/>
        <v>-5.5356414604305654E-2</v>
      </c>
      <c r="R34" s="2">
        <f t="shared" si="1"/>
        <v>-0.38509993943064813</v>
      </c>
      <c r="S34" s="2">
        <f t="shared" si="1"/>
        <v>0.17435194416749761</v>
      </c>
      <c r="T34" s="2">
        <f t="shared" si="1"/>
        <v>-0.44879210615855736</v>
      </c>
      <c r="U34" s="2">
        <f t="shared" si="1"/>
        <v>1.0320698133088294E-2</v>
      </c>
      <c r="V34" s="2">
        <f t="shared" si="1"/>
        <v>-2.6082130965593885E-2</v>
      </c>
      <c r="W34" s="2">
        <f t="shared" si="1"/>
        <v>-9.1215079097946863E-2</v>
      </c>
      <c r="X34" s="2">
        <f t="shared" si="1"/>
        <v>-0.55156152682623005</v>
      </c>
      <c r="Y34" s="2">
        <f t="shared" si="1"/>
        <v>-0.57672879289322421</v>
      </c>
      <c r="Z34" s="2">
        <f t="shared" si="1"/>
        <v>-0.16571638771381281</v>
      </c>
      <c r="AA34" s="2">
        <f t="shared" si="1"/>
        <v>-9.0890311919024688E-3</v>
      </c>
      <c r="AB34" s="2">
        <f t="shared" si="1"/>
        <v>-0.60693641618497107</v>
      </c>
    </row>
    <row r="35" spans="1:28" x14ac:dyDescent="0.25">
      <c r="A35">
        <v>1373</v>
      </c>
      <c r="B35" s="2">
        <f t="shared" si="2"/>
        <v>0.36790194251308139</v>
      </c>
      <c r="C35" s="2">
        <f t="shared" si="1"/>
        <v>-0.25945747064922903</v>
      </c>
      <c r="D35" s="2">
        <f t="shared" si="1"/>
        <v>0.40597271765823595</v>
      </c>
      <c r="E35" s="2">
        <f t="shared" si="1"/>
        <v>0.37347238207360683</v>
      </c>
      <c r="F35" s="2">
        <f t="shared" si="1"/>
        <v>0.15635245901639358</v>
      </c>
      <c r="G35" s="2">
        <f t="shared" si="1"/>
        <v>0.27919245206452264</v>
      </c>
      <c r="H35" s="2">
        <f t="shared" si="1"/>
        <v>0.21927805260322275</v>
      </c>
      <c r="I35" s="2">
        <f t="shared" si="1"/>
        <v>4.4874987548560549E-2</v>
      </c>
      <c r="J35" s="2">
        <f t="shared" si="1"/>
        <v>3.9961482908040385E-2</v>
      </c>
      <c r="K35" s="2">
        <f t="shared" si="1"/>
        <v>0.32167832167832167</v>
      </c>
      <c r="L35" s="2">
        <f t="shared" si="1"/>
        <v>0.43305186972255744</v>
      </c>
      <c r="M35" s="2">
        <f t="shared" si="1"/>
        <v>1.1209028085969694</v>
      </c>
      <c r="N35" s="2">
        <f t="shared" si="1"/>
        <v>0.40426374496732886</v>
      </c>
      <c r="O35" s="2">
        <f t="shared" si="1"/>
        <v>0.14066577985822323</v>
      </c>
      <c r="P35" s="2">
        <f t="shared" si="1"/>
        <v>-6.3523459936476014E-3</v>
      </c>
      <c r="Q35" s="2">
        <f t="shared" si="1"/>
        <v>-3.1981798278562712E-3</v>
      </c>
      <c r="R35" s="2">
        <f t="shared" si="1"/>
        <v>-8.4191399152029139E-2</v>
      </c>
      <c r="S35" s="2">
        <f t="shared" si="1"/>
        <v>4.6485543369890407E-2</v>
      </c>
      <c r="T35" s="2">
        <f t="shared" si="1"/>
        <v>0.58648938676158813</v>
      </c>
      <c r="U35" s="2">
        <f t="shared" si="1"/>
        <v>-2.9800340420933262E-2</v>
      </c>
      <c r="V35" s="2">
        <f t="shared" si="1"/>
        <v>-0.2957824639289679</v>
      </c>
      <c r="W35" s="2">
        <f t="shared" si="1"/>
        <v>-0.3411309323460115</v>
      </c>
      <c r="X35" s="2">
        <f t="shared" si="1"/>
        <v>-0.10712696859151162</v>
      </c>
      <c r="Y35" s="2">
        <f t="shared" si="1"/>
        <v>0.42501306392614535</v>
      </c>
      <c r="Z35" s="2">
        <f t="shared" si="1"/>
        <v>-9.6192753356630536E-2</v>
      </c>
      <c r="AA35" s="2">
        <f t="shared" si="1"/>
        <v>-0.28423879363767812</v>
      </c>
      <c r="AB35" s="2">
        <f t="shared" si="1"/>
        <v>-0.10982658959537572</v>
      </c>
    </row>
    <row r="36" spans="1:28" x14ac:dyDescent="0.25">
      <c r="A36">
        <v>1374</v>
      </c>
      <c r="B36" s="2">
        <f t="shared" si="2"/>
        <v>-2.2186223209805889E-2</v>
      </c>
      <c r="C36" s="2">
        <f t="shared" si="1"/>
        <v>-0.13844198414556644</v>
      </c>
      <c r="D36" s="2">
        <f t="shared" si="1"/>
        <v>9.6223134421998063E-2</v>
      </c>
      <c r="E36" s="2">
        <f t="shared" si="1"/>
        <v>0.11846671528101144</v>
      </c>
      <c r="F36" s="2">
        <f t="shared" si="1"/>
        <v>-0.11738875878220137</v>
      </c>
      <c r="G36" s="2">
        <f t="shared" si="1"/>
        <v>0.10662473369179262</v>
      </c>
      <c r="H36" s="2">
        <f t="shared" si="1"/>
        <v>0.11612871626585683</v>
      </c>
      <c r="I36" s="2">
        <f t="shared" si="1"/>
        <v>-0.10842713417671088</v>
      </c>
      <c r="J36" s="2">
        <f t="shared" si="1"/>
        <v>0.19306692344727966</v>
      </c>
      <c r="K36" s="2">
        <f t="shared" si="1"/>
        <v>-5.4383632896029585E-2</v>
      </c>
      <c r="L36" s="2">
        <f t="shared" si="1"/>
        <v>-2.9433051869722469E-2</v>
      </c>
      <c r="M36" s="2">
        <f t="shared" si="1"/>
        <v>0.23248589361567229</v>
      </c>
      <c r="N36" s="2">
        <f t="shared" si="1"/>
        <v>0.42743053263810971</v>
      </c>
      <c r="O36" s="2">
        <f t="shared" si="1"/>
        <v>0.13020929801815179</v>
      </c>
      <c r="P36" s="2">
        <f t="shared" si="1"/>
        <v>0.6304037733695963</v>
      </c>
      <c r="Q36" s="2">
        <f t="shared" si="1"/>
        <v>0.32713730708965649</v>
      </c>
      <c r="R36" s="2">
        <f t="shared" si="1"/>
        <v>0.98207147183525123</v>
      </c>
      <c r="S36" s="2">
        <f t="shared" si="1"/>
        <v>0.93145563310069801</v>
      </c>
      <c r="T36" s="2">
        <f t="shared" si="1"/>
        <v>0.34975266312455827</v>
      </c>
      <c r="U36" s="2">
        <f t="shared" si="1"/>
        <v>0.6814362521276307</v>
      </c>
      <c r="V36" s="2">
        <f t="shared" si="1"/>
        <v>1.0677025527192008</v>
      </c>
      <c r="W36" s="2">
        <f t="shared" si="1"/>
        <v>0.93495456075395478</v>
      </c>
      <c r="X36" s="2">
        <f t="shared" si="1"/>
        <v>0.68965210427974033</v>
      </c>
      <c r="Y36" s="2">
        <f t="shared" si="1"/>
        <v>0.50026127852290547</v>
      </c>
      <c r="Z36" s="2">
        <f t="shared" si="1"/>
        <v>1.1899944822512414</v>
      </c>
      <c r="AA36" s="2">
        <f t="shared" si="1"/>
        <v>1.0682710183846313</v>
      </c>
      <c r="AB36" s="2">
        <f t="shared" si="1"/>
        <v>0.88439306358381498</v>
      </c>
    </row>
    <row r="37" spans="1:28" x14ac:dyDescent="0.25">
      <c r="A37">
        <v>1375</v>
      </c>
      <c r="B37" s="2">
        <f t="shared" si="2"/>
        <v>-0.23352591212099494</v>
      </c>
      <c r="C37" s="2">
        <f t="shared" si="1"/>
        <v>-0.24681406161153294</v>
      </c>
      <c r="D37" s="2">
        <f t="shared" si="1"/>
        <v>-0.21836628605230601</v>
      </c>
      <c r="E37" s="2">
        <f t="shared" si="1"/>
        <v>-0.11874785847954242</v>
      </c>
      <c r="F37" s="2">
        <f t="shared" si="1"/>
        <v>-0.14716042154566744</v>
      </c>
      <c r="G37" s="2">
        <f t="shared" si="1"/>
        <v>-0.24946738358526935</v>
      </c>
      <c r="H37" s="2">
        <f t="shared" si="1"/>
        <v>-0.12190821374344912</v>
      </c>
      <c r="I37" s="2">
        <f t="shared" si="1"/>
        <v>-0.18507819503934661</v>
      </c>
      <c r="J37" s="2">
        <f t="shared" si="1"/>
        <v>-0.30958112662493986</v>
      </c>
      <c r="K37" s="2">
        <f t="shared" si="1"/>
        <v>-0.43668727966248627</v>
      </c>
      <c r="L37" s="2">
        <f t="shared" si="1"/>
        <v>-0.30627261761158014</v>
      </c>
      <c r="M37" s="2">
        <f t="shared" si="1"/>
        <v>-0.41799277245926586</v>
      </c>
      <c r="N37" s="2">
        <f t="shared" si="1"/>
        <v>-0.35845818757837766</v>
      </c>
      <c r="O37" s="2">
        <f t="shared" si="1"/>
        <v>-0.24758793716007993</v>
      </c>
      <c r="P37" s="2">
        <f t="shared" si="1"/>
        <v>-0.33500066566499931</v>
      </c>
      <c r="Q37" s="2">
        <f t="shared" si="1"/>
        <v>-0.47551997252570344</v>
      </c>
      <c r="R37" s="2">
        <f t="shared" si="1"/>
        <v>-0.54863718958207153</v>
      </c>
      <c r="S37" s="2">
        <f t="shared" si="1"/>
        <v>-0.28327517447657025</v>
      </c>
      <c r="T37" s="2">
        <f t="shared" si="1"/>
        <v>-0.50179286518177302</v>
      </c>
      <c r="U37" s="2">
        <f t="shared" si="1"/>
        <v>-0.46383703023262102</v>
      </c>
      <c r="V37" s="2">
        <f t="shared" si="1"/>
        <v>-0.37819089900110991</v>
      </c>
      <c r="W37" s="2">
        <f t="shared" si="1"/>
        <v>-0.54560753954897345</v>
      </c>
      <c r="X37" s="2">
        <f t="shared" si="1"/>
        <v>-0.52593647121630027</v>
      </c>
      <c r="Y37" s="2">
        <f t="shared" si="1"/>
        <v>-0.56732276606862919</v>
      </c>
      <c r="Z37" s="2">
        <f t="shared" si="1"/>
        <v>7.2650358653669242E-2</v>
      </c>
      <c r="AA37" s="2">
        <f t="shared" si="1"/>
        <v>-0.37719479446395365</v>
      </c>
      <c r="AB37" s="2">
        <f t="shared" si="1"/>
        <v>-0.46820809248554912</v>
      </c>
    </row>
    <row r="38" spans="1:28" x14ac:dyDescent="0.25">
      <c r="A38">
        <v>1376</v>
      </c>
      <c r="B38" s="2">
        <f t="shared" si="2"/>
        <v>0.37177263278618011</v>
      </c>
      <c r="C38" s="2">
        <f t="shared" si="1"/>
        <v>-6.9806335083787682E-2</v>
      </c>
      <c r="D38" s="2">
        <f t="shared" si="1"/>
        <v>0.54874791618118934</v>
      </c>
      <c r="E38" s="2">
        <f t="shared" si="1"/>
        <v>0.36042558051677637</v>
      </c>
      <c r="F38" s="2">
        <f t="shared" si="1"/>
        <v>0.16715456674473073</v>
      </c>
      <c r="G38" s="2">
        <f t="shared" si="1"/>
        <v>0.34219336512123361</v>
      </c>
      <c r="H38" s="2">
        <f t="shared" si="1"/>
        <v>0.54856247244942935</v>
      </c>
      <c r="I38" s="2">
        <f t="shared" si="1"/>
        <v>0.30979181193345945</v>
      </c>
      <c r="J38" s="2">
        <f t="shared" si="1"/>
        <v>0.26384207992296577</v>
      </c>
      <c r="K38" s="2">
        <f t="shared" si="1"/>
        <v>8.1373172282263193E-2</v>
      </c>
      <c r="L38" s="2">
        <f t="shared" si="1"/>
        <v>-6.3630880579010771E-2</v>
      </c>
      <c r="M38" s="2">
        <f t="shared" si="1"/>
        <v>0.38483484435427623</v>
      </c>
      <c r="N38" s="2">
        <f t="shared" si="1"/>
        <v>0.36327635139594744</v>
      </c>
      <c r="O38" s="2">
        <f t="shared" si="1"/>
        <v>0.43435653067066332</v>
      </c>
      <c r="P38" s="2">
        <f t="shared" si="1"/>
        <v>0.4542688145457312</v>
      </c>
      <c r="Q38" s="2">
        <f t="shared" si="1"/>
        <v>0.7473008650110543</v>
      </c>
      <c r="R38" s="2">
        <f t="shared" si="1"/>
        <v>0.66807995154451838</v>
      </c>
      <c r="S38" s="2">
        <f t="shared" si="1"/>
        <v>0.21809571286141585</v>
      </c>
      <c r="T38" s="2">
        <f t="shared" si="1"/>
        <v>0.55822231528253974</v>
      </c>
      <c r="U38" s="2">
        <f t="shared" si="1"/>
        <v>0.75073622781184979</v>
      </c>
      <c r="V38" s="2">
        <f t="shared" si="1"/>
        <v>0.21365149833518302</v>
      </c>
      <c r="W38" s="2">
        <f t="shared" si="1"/>
        <v>0.58658700774150108</v>
      </c>
      <c r="X38" s="2">
        <f t="shared" si="1"/>
        <v>0.18115490702019765</v>
      </c>
      <c r="Y38" s="2">
        <f t="shared" si="1"/>
        <v>0.31214074203100511</v>
      </c>
      <c r="Z38" s="2">
        <f t="shared" si="1"/>
        <v>0.59904359021519216</v>
      </c>
      <c r="AA38" s="2">
        <f t="shared" si="1"/>
        <v>0.46405701301384022</v>
      </c>
      <c r="AB38" s="2">
        <f t="shared" si="1"/>
        <v>0.13294797687861271</v>
      </c>
    </row>
    <row r="39" spans="1:28" x14ac:dyDescent="0.25">
      <c r="A39">
        <v>1377</v>
      </c>
      <c r="B39" s="2">
        <f t="shared" si="2"/>
        <v>-0.10277399469572081</v>
      </c>
      <c r="C39" s="2">
        <f t="shared" si="1"/>
        <v>0.13790681339264807</v>
      </c>
      <c r="D39" s="2">
        <f t="shared" si="1"/>
        <v>-0.1106799075053327</v>
      </c>
      <c r="E39" s="2">
        <f t="shared" si="1"/>
        <v>-9.8584619709895335E-2</v>
      </c>
      <c r="F39" s="2">
        <f t="shared" si="1"/>
        <v>3.4104215456674511E-2</v>
      </c>
      <c r="G39" s="2">
        <f t="shared" si="1"/>
        <v>1.6232119306076893E-2</v>
      </c>
      <c r="H39" s="2">
        <f t="shared" si="1"/>
        <v>-9.2814811186756177E-2</v>
      </c>
      <c r="I39" s="2">
        <f t="shared" si="1"/>
        <v>-0.14608028688116351</v>
      </c>
      <c r="J39" s="2">
        <f t="shared" si="1"/>
        <v>-0.15069812229176702</v>
      </c>
      <c r="K39" s="2">
        <f t="shared" si="1"/>
        <v>-9.8075478240767497E-2</v>
      </c>
      <c r="L39" s="2">
        <f t="shared" si="1"/>
        <v>-6.3630880579010771E-2</v>
      </c>
      <c r="M39" s="2">
        <f t="shared" si="1"/>
        <v>-0.113294870982058</v>
      </c>
      <c r="N39" s="2">
        <f t="shared" si="1"/>
        <v>-8.223879611906805E-2</v>
      </c>
      <c r="O39" s="2">
        <f t="shared" si="1"/>
        <v>3.5191702167068212E-2</v>
      </c>
      <c r="P39" s="2">
        <f t="shared" si="1"/>
        <v>4.7566518952433537E-2</v>
      </c>
      <c r="Q39" s="2">
        <f t="shared" si="1"/>
        <v>-6.6947133443516632E-2</v>
      </c>
      <c r="R39" s="2">
        <f t="shared" si="1"/>
        <v>0.35408843125378547</v>
      </c>
      <c r="S39" s="2">
        <f t="shared" si="1"/>
        <v>0.17098703888335004</v>
      </c>
      <c r="T39" s="2">
        <f t="shared" si="1"/>
        <v>0.32501897558039095</v>
      </c>
      <c r="U39" s="2">
        <f t="shared" si="1"/>
        <v>0.22916272660956952</v>
      </c>
      <c r="V39" s="2">
        <f t="shared" si="1"/>
        <v>0.26234739178690331</v>
      </c>
      <c r="W39" s="2">
        <f t="shared" si="1"/>
        <v>0.26093907775159875</v>
      </c>
      <c r="X39" s="2">
        <f t="shared" si="1"/>
        <v>0.31088175104546673</v>
      </c>
      <c r="Y39" s="2">
        <f t="shared" si="1"/>
        <v>0.19456540672356737</v>
      </c>
      <c r="Z39" s="2">
        <f t="shared" si="1"/>
        <v>0.40040463490895706</v>
      </c>
      <c r="AA39" s="2">
        <f t="shared" si="1"/>
        <v>9.2233009708737962E-2</v>
      </c>
      <c r="AB39" s="2">
        <f t="shared" si="1"/>
        <v>4.046242774566474E-2</v>
      </c>
    </row>
    <row r="40" spans="1:28" x14ac:dyDescent="0.25">
      <c r="A40">
        <v>1378</v>
      </c>
      <c r="B40" s="2">
        <f t="shared" si="2"/>
        <v>-0.21579815067020292</v>
      </c>
      <c r="C40" s="2">
        <f t="shared" si="1"/>
        <v>-0.48342643074555974</v>
      </c>
      <c r="D40" s="2">
        <f t="shared" si="1"/>
        <v>-0.48697725276498105</v>
      </c>
      <c r="E40" s="2">
        <f t="shared" si="1"/>
        <v>-0.32038024617601318</v>
      </c>
      <c r="F40" s="2">
        <f t="shared" si="1"/>
        <v>-0.48755854800936765</v>
      </c>
      <c r="G40" s="2">
        <f t="shared" si="1"/>
        <v>-0.33712082783808461</v>
      </c>
      <c r="H40" s="2">
        <f t="shared" si="1"/>
        <v>-0.29514620169466627</v>
      </c>
      <c r="I40" s="2">
        <f t="shared" si="1"/>
        <v>-0.50647474848092444</v>
      </c>
      <c r="J40" s="2">
        <f t="shared" si="1"/>
        <v>-0.40779971112181035</v>
      </c>
      <c r="K40" s="2">
        <f t="shared" si="1"/>
        <v>-0.37177368086458989</v>
      </c>
      <c r="L40" s="2">
        <f t="shared" si="1"/>
        <v>-0.42352231604342577</v>
      </c>
      <c r="M40" s="2">
        <f t="shared" si="1"/>
        <v>-0.70214924237621257</v>
      </c>
      <c r="N40" s="2">
        <f t="shared" si="1"/>
        <v>-0.50458715596330272</v>
      </c>
      <c r="O40" s="2">
        <f t="shared" si="1"/>
        <v>-0.53855091010119716</v>
      </c>
      <c r="P40" s="2">
        <f t="shared" si="1"/>
        <v>-0.60459499039540499</v>
      </c>
      <c r="Q40" s="2">
        <f t="shared" si="1"/>
        <v>-0.60881323917662966</v>
      </c>
      <c r="R40" s="2">
        <f t="shared" si="1"/>
        <v>-0.6140520896426408</v>
      </c>
      <c r="S40" s="2">
        <f t="shared" si="1"/>
        <v>-0.5928464606181455</v>
      </c>
      <c r="T40" s="2">
        <f t="shared" si="1"/>
        <v>-5.6586489386761626E-2</v>
      </c>
      <c r="U40" s="2">
        <f t="shared" si="1"/>
        <v>-0.63526328587253134</v>
      </c>
      <c r="V40" s="2">
        <f t="shared" si="1"/>
        <v>-0.60668701442841289</v>
      </c>
      <c r="W40" s="2">
        <f t="shared" si="1"/>
        <v>-0.56832716257152471</v>
      </c>
      <c r="X40" s="2">
        <f t="shared" si="1"/>
        <v>-0.64124922146098406</v>
      </c>
      <c r="Y40" s="2">
        <f t="shared" si="1"/>
        <v>-0.34628113569064617</v>
      </c>
      <c r="Z40" s="2">
        <f t="shared" si="1"/>
        <v>-0.52326650726503587</v>
      </c>
      <c r="AA40" s="2">
        <f t="shared" si="1"/>
        <v>-0.60493699648832877</v>
      </c>
      <c r="AB40" s="2">
        <f t="shared" si="1"/>
        <v>-0.4913294797687861</v>
      </c>
    </row>
    <row r="41" spans="1:28" x14ac:dyDescent="0.25">
      <c r="A41">
        <v>1379</v>
      </c>
      <c r="B41" s="2">
        <f t="shared" si="2"/>
        <v>-0.24753781090961227</v>
      </c>
      <c r="C41" s="2">
        <f t="shared" si="1"/>
        <v>-0.14205438672776532</v>
      </c>
      <c r="D41" s="2">
        <f t="shared" si="1"/>
        <v>-0.28491404807571652</v>
      </c>
      <c r="E41" s="2">
        <f t="shared" si="1"/>
        <v>-0.14365538872440056</v>
      </c>
      <c r="F41" s="2">
        <f t="shared" si="1"/>
        <v>-0.19511124121779858</v>
      </c>
      <c r="G41" s="2">
        <f t="shared" si="1"/>
        <v>-0.23714111798721721</v>
      </c>
      <c r="H41" s="2">
        <f t="shared" si="1"/>
        <v>-0.15496889846696385</v>
      </c>
      <c r="I41" s="2">
        <f t="shared" si="1"/>
        <v>-0.31551947405120034</v>
      </c>
      <c r="J41" s="2">
        <f t="shared" si="1"/>
        <v>-0.14203177660086669</v>
      </c>
      <c r="K41" s="2">
        <f t="shared" si="1"/>
        <v>-0.33525978154077329</v>
      </c>
      <c r="L41" s="2">
        <f t="shared" si="1"/>
        <v>-0.10271411338962598</v>
      </c>
      <c r="M41" s="2">
        <f t="shared" si="1"/>
        <v>-0.53781778989412288</v>
      </c>
      <c r="N41" s="2">
        <f t="shared" si="1"/>
        <v>-0.28539370338591513</v>
      </c>
      <c r="O41" s="2">
        <f t="shared" si="1"/>
        <v>-0.15211571166377602</v>
      </c>
      <c r="P41" s="2">
        <f t="shared" si="1"/>
        <v>-0.38121683561878311</v>
      </c>
      <c r="Q41" s="2">
        <f t="shared" si="1"/>
        <v>-0.27326192878147193</v>
      </c>
      <c r="R41" s="2">
        <f t="shared" si="1"/>
        <v>-0.23791641429436711</v>
      </c>
      <c r="S41" s="2">
        <f t="shared" si="1"/>
        <v>-0.24962612163509465</v>
      </c>
      <c r="T41" s="2">
        <f t="shared" si="1"/>
        <v>-0.2120553825215275</v>
      </c>
      <c r="U41" s="2">
        <f t="shared" si="1"/>
        <v>-0.18153081349796021</v>
      </c>
      <c r="V41" s="2">
        <f t="shared" si="1"/>
        <v>-0.16842397336293016</v>
      </c>
      <c r="W41" s="2">
        <f t="shared" si="1"/>
        <v>-0.37899697071693034</v>
      </c>
      <c r="X41" s="2">
        <f t="shared" si="1"/>
        <v>-0.34495951597117175</v>
      </c>
      <c r="Y41" s="2">
        <f t="shared" si="1"/>
        <v>-0.27573593450618356</v>
      </c>
      <c r="Z41" s="2">
        <f t="shared" si="1"/>
        <v>-0.32959352584145674</v>
      </c>
      <c r="AA41" s="2">
        <f t="shared" si="1"/>
        <v>-0.16804379260483365</v>
      </c>
      <c r="AB41" s="2">
        <f t="shared" si="1"/>
        <v>-0.42196531791907516</v>
      </c>
    </row>
    <row r="42" spans="1:28" x14ac:dyDescent="0.25">
      <c r="A42">
        <v>1380</v>
      </c>
      <c r="B42" s="2">
        <f t="shared" si="2"/>
        <v>6.0569134829044434E-2</v>
      </c>
      <c r="C42" s="2">
        <f t="shared" si="1"/>
        <v>0.10720139144395759</v>
      </c>
      <c r="D42" s="2">
        <f t="shared" si="1"/>
        <v>7.8073744779249749E-2</v>
      </c>
      <c r="E42" s="2">
        <f t="shared" si="1"/>
        <v>0.13269958970664467</v>
      </c>
      <c r="F42" s="2">
        <f t="shared" si="1"/>
        <v>8.1528103044496522E-2</v>
      </c>
      <c r="G42" s="2">
        <f t="shared" si="1"/>
        <v>0.23673531500456527</v>
      </c>
      <c r="H42" s="2">
        <f t="shared" si="1"/>
        <v>0.21795562521428216</v>
      </c>
      <c r="I42" s="2">
        <f t="shared" si="1"/>
        <v>-4.1189361490188328E-2</v>
      </c>
      <c r="J42" s="2">
        <f t="shared" si="1"/>
        <v>0.19884448724121323</v>
      </c>
      <c r="K42" s="2">
        <f t="shared" si="1"/>
        <v>2.8318788649367169E-2</v>
      </c>
      <c r="L42" s="2">
        <f t="shared" si="1"/>
        <v>0.32068757539203874</v>
      </c>
      <c r="M42" s="2">
        <f t="shared" si="1"/>
        <v>-0.1081595130919927</v>
      </c>
      <c r="N42" s="2">
        <f t="shared" si="1"/>
        <v>0.13339053527819944</v>
      </c>
      <c r="O42" s="2">
        <f t="shared" si="1"/>
        <v>0.28614726632878168</v>
      </c>
      <c r="P42" s="2">
        <f t="shared" si="1"/>
        <v>0.14256642385743365</v>
      </c>
      <c r="Q42" s="2">
        <f t="shared" si="1"/>
        <v>2.5778617270171163E-2</v>
      </c>
      <c r="R42" s="2">
        <f t="shared" si="1"/>
        <v>0.16438522107813439</v>
      </c>
      <c r="S42" s="2">
        <f t="shared" si="1"/>
        <v>-0.10830009970089724</v>
      </c>
      <c r="T42" s="2">
        <f t="shared" si="1"/>
        <v>0.48896799015887127</v>
      </c>
      <c r="U42" s="2">
        <f t="shared" si="1"/>
        <v>-3.3447707562207947E-2</v>
      </c>
      <c r="V42" s="2">
        <f t="shared" si="1"/>
        <v>-0.16093229744728088</v>
      </c>
      <c r="W42" s="2">
        <f t="shared" si="1"/>
        <v>-7.606866374957931E-2</v>
      </c>
      <c r="X42" s="2">
        <f t="shared" si="1"/>
        <v>-4.3865112554497591E-2</v>
      </c>
      <c r="Y42" s="2">
        <f t="shared" si="1"/>
        <v>0.40620101027695532</v>
      </c>
      <c r="Z42" s="2">
        <f t="shared" si="1"/>
        <v>-2.6669118999448276E-2</v>
      </c>
      <c r="AA42" s="2">
        <f t="shared" si="1"/>
        <v>0.11082420987399307</v>
      </c>
      <c r="AB42" s="2">
        <f t="shared" si="1"/>
        <v>0.13294797687861271</v>
      </c>
    </row>
    <row r="43" spans="1:28" x14ac:dyDescent="0.25">
      <c r="A43">
        <v>1381</v>
      </c>
      <c r="B43" s="2">
        <f t="shared" si="2"/>
        <v>0.30519676008888241</v>
      </c>
      <c r="C43" s="2">
        <f t="shared" si="1"/>
        <v>1.124092718332943</v>
      </c>
      <c r="D43" s="2">
        <f t="shared" si="1"/>
        <v>1.1525982755839268E-2</v>
      </c>
      <c r="E43" s="2">
        <f t="shared" si="1"/>
        <v>8.5256674954533901E-2</v>
      </c>
      <c r="F43" s="2">
        <f t="shared" si="1"/>
        <v>7.6258782201405181E-2</v>
      </c>
      <c r="G43" s="2">
        <f t="shared" si="1"/>
        <v>0.28330120726387337</v>
      </c>
      <c r="H43" s="2">
        <f t="shared" si="1"/>
        <v>0.26424058382720278</v>
      </c>
      <c r="I43" s="2">
        <f t="shared" si="1"/>
        <v>-0.13128797689012855</v>
      </c>
      <c r="J43" s="2">
        <f t="shared" si="1"/>
        <v>0.48050072219547418</v>
      </c>
      <c r="K43" s="2">
        <f t="shared" si="1"/>
        <v>0.33104085996647981</v>
      </c>
      <c r="L43" s="2">
        <f t="shared" si="1"/>
        <v>0.40536791314837167</v>
      </c>
      <c r="M43" s="2">
        <f t="shared" ref="C43:AB53" si="3">(M14-M$31)/M$31</f>
        <v>0.29239840233310077</v>
      </c>
      <c r="N43" s="2">
        <f t="shared" si="3"/>
        <v>0.66444459111609788</v>
      </c>
      <c r="O43" s="2">
        <f t="shared" si="3"/>
        <v>0.41071578911919759</v>
      </c>
      <c r="P43" s="2">
        <f t="shared" si="3"/>
        <v>0.65607942334392066</v>
      </c>
      <c r="Q43" s="2">
        <f t="shared" si="3"/>
        <v>0.14168580566228089</v>
      </c>
      <c r="R43" s="2">
        <f t="shared" si="3"/>
        <v>0.16438522107813439</v>
      </c>
      <c r="S43" s="2">
        <f t="shared" si="3"/>
        <v>0.58823529411764719</v>
      </c>
      <c r="T43" s="2">
        <f t="shared" si="3"/>
        <v>0.18368361818514928</v>
      </c>
      <c r="U43" s="2">
        <f t="shared" si="3"/>
        <v>0.10515224380623016</v>
      </c>
      <c r="V43" s="2">
        <f t="shared" si="3"/>
        <v>9.0038845726969921E-2</v>
      </c>
      <c r="W43" s="2">
        <f t="shared" si="3"/>
        <v>0.38968360821272291</v>
      </c>
      <c r="X43" s="2">
        <f t="shared" si="3"/>
        <v>8.5861731470771474E-2</v>
      </c>
      <c r="Y43" s="2">
        <f t="shared" si="3"/>
        <v>-2.647622365441556E-2</v>
      </c>
      <c r="Z43" s="2">
        <f t="shared" si="3"/>
        <v>0.17693581018944265</v>
      </c>
      <c r="AA43" s="2">
        <f t="shared" si="3"/>
        <v>0.61278661433588111</v>
      </c>
      <c r="AB43" s="2">
        <f t="shared" si="3"/>
        <v>-5.7803468208092484E-2</v>
      </c>
    </row>
    <row r="44" spans="1:28" x14ac:dyDescent="0.25">
      <c r="A44">
        <v>1382</v>
      </c>
      <c r="B44" s="2">
        <f t="shared" si="2"/>
        <v>0.22004157408071098</v>
      </c>
      <c r="C44" s="2">
        <f t="shared" si="3"/>
        <v>0.51269358129578213</v>
      </c>
      <c r="D44" s="2">
        <f t="shared" si="3"/>
        <v>-1.146324412497526E-2</v>
      </c>
      <c r="E44" s="2">
        <f t="shared" si="3"/>
        <v>0.15760711995150284</v>
      </c>
      <c r="F44" s="2">
        <f t="shared" si="3"/>
        <v>0.12104800936768154</v>
      </c>
      <c r="G44" s="2">
        <f t="shared" si="3"/>
        <v>0.28877954752967433</v>
      </c>
      <c r="H44" s="2">
        <f t="shared" si="3"/>
        <v>0.27878728510554923</v>
      </c>
      <c r="I44" s="2">
        <f t="shared" si="3"/>
        <v>0.27886243649765907</v>
      </c>
      <c r="J44" s="2">
        <f t="shared" si="3"/>
        <v>0.22051035146846407</v>
      </c>
      <c r="K44" s="2">
        <f t="shared" si="3"/>
        <v>0.30295324510200544</v>
      </c>
      <c r="L44" s="2">
        <f t="shared" si="3"/>
        <v>0.23437876960193016</v>
      </c>
      <c r="M44" s="2">
        <f t="shared" si="3"/>
        <v>0.13833766563114175</v>
      </c>
      <c r="N44" s="2">
        <f t="shared" si="3"/>
        <v>0.12269817173783908</v>
      </c>
      <c r="O44" s="2">
        <f t="shared" si="3"/>
        <v>0.18612874438027294</v>
      </c>
      <c r="P44" s="2">
        <f t="shared" si="3"/>
        <v>0.23499876376500131</v>
      </c>
      <c r="Q44" s="2">
        <f t="shared" si="3"/>
        <v>0.20543475927794125</v>
      </c>
      <c r="R44" s="2">
        <f t="shared" si="3"/>
        <v>0.53070866141732276</v>
      </c>
      <c r="S44" s="2">
        <f t="shared" si="3"/>
        <v>3.3025922233300177E-2</v>
      </c>
      <c r="T44" s="2">
        <f t="shared" si="3"/>
        <v>0.57235585102206399</v>
      </c>
      <c r="U44" s="2">
        <f t="shared" si="3"/>
        <v>0.19633642233809734</v>
      </c>
      <c r="V44" s="2">
        <f t="shared" si="3"/>
        <v>0.25860155382907868</v>
      </c>
      <c r="W44" s="2">
        <f t="shared" si="3"/>
        <v>0.43890945809491744</v>
      </c>
      <c r="X44" s="2">
        <f t="shared" si="3"/>
        <v>0.4414093780585463</v>
      </c>
      <c r="Y44" s="2">
        <f t="shared" si="3"/>
        <v>0.46734018463682292</v>
      </c>
      <c r="Z44" s="2">
        <f t="shared" si="3"/>
        <v>0.20673165348537789</v>
      </c>
      <c r="AA44" s="2">
        <f t="shared" si="3"/>
        <v>0.29208841148523046</v>
      </c>
      <c r="AB44" s="2">
        <f t="shared" si="3"/>
        <v>0.11560693641618497</v>
      </c>
    </row>
    <row r="45" spans="1:28" x14ac:dyDescent="0.25">
      <c r="A45">
        <v>1383</v>
      </c>
      <c r="B45" s="2">
        <f t="shared" si="2"/>
        <v>0.41705970898143491</v>
      </c>
      <c r="C45" s="2">
        <f t="shared" si="3"/>
        <v>-4.2713315717296058E-2</v>
      </c>
      <c r="D45" s="2">
        <f t="shared" si="3"/>
        <v>0.3067560542778785</v>
      </c>
      <c r="E45" s="2">
        <f t="shared" si="3"/>
        <v>0.15049068273868621</v>
      </c>
      <c r="F45" s="2">
        <f t="shared" si="3"/>
        <v>0.30020491803278693</v>
      </c>
      <c r="G45" s="2">
        <f t="shared" si="3"/>
        <v>0.46408643603530486</v>
      </c>
      <c r="H45" s="2">
        <f t="shared" si="3"/>
        <v>0.32639467110741044</v>
      </c>
      <c r="I45" s="2">
        <f t="shared" si="3"/>
        <v>0.20490088654248423</v>
      </c>
      <c r="J45" s="2">
        <f t="shared" si="3"/>
        <v>0.57438613384689452</v>
      </c>
      <c r="K45" s="2">
        <f t="shared" si="3"/>
        <v>0.23585505403687224</v>
      </c>
      <c r="L45" s="2">
        <f t="shared" si="3"/>
        <v>0.50470446320868534</v>
      </c>
      <c r="M45" s="2">
        <f t="shared" si="3"/>
        <v>0.78539275977936973</v>
      </c>
      <c r="N45" s="2">
        <f t="shared" si="3"/>
        <v>0.74107319648868064</v>
      </c>
      <c r="O45" s="2">
        <f t="shared" si="3"/>
        <v>0.51391671858425003</v>
      </c>
      <c r="P45" s="2">
        <f t="shared" si="3"/>
        <v>0.77675497822324513</v>
      </c>
      <c r="Q45" s="2">
        <f t="shared" si="3"/>
        <v>0.44304449548176622</v>
      </c>
      <c r="R45" s="2">
        <f t="shared" si="3"/>
        <v>0.15784373107207744</v>
      </c>
      <c r="S45" s="2">
        <f t="shared" si="3"/>
        <v>0.2921236291126621</v>
      </c>
      <c r="T45" s="2">
        <f t="shared" si="3"/>
        <v>3.4810375062160966E-3</v>
      </c>
      <c r="U45" s="2">
        <f t="shared" si="3"/>
        <v>0.23864588117688379</v>
      </c>
      <c r="V45" s="2">
        <f t="shared" si="3"/>
        <v>0.43091009988901208</v>
      </c>
      <c r="W45" s="2">
        <f t="shared" si="3"/>
        <v>0.23443285089195551</v>
      </c>
      <c r="X45" s="2">
        <f t="shared" si="3"/>
        <v>-7.1091734140047963E-2</v>
      </c>
      <c r="Y45" s="2">
        <f t="shared" si="3"/>
        <v>9.5802125065319682E-2</v>
      </c>
      <c r="Z45" s="2">
        <f t="shared" si="3"/>
        <v>0.26632334007724839</v>
      </c>
      <c r="AA45" s="2">
        <f t="shared" si="3"/>
        <v>0.20470977070853161</v>
      </c>
      <c r="AB45" s="2">
        <f t="shared" si="3"/>
        <v>0.11560693641618497</v>
      </c>
    </row>
    <row r="46" spans="1:28" x14ac:dyDescent="0.25">
      <c r="A46">
        <v>1384</v>
      </c>
      <c r="B46" s="2">
        <f t="shared" si="2"/>
        <v>0.38919073901512424</v>
      </c>
      <c r="C46" s="2">
        <f t="shared" si="3"/>
        <v>0.32213934508479108</v>
      </c>
      <c r="D46" s="2">
        <f t="shared" si="3"/>
        <v>0.47615035761019608</v>
      </c>
      <c r="E46" s="2">
        <f t="shared" si="3"/>
        <v>0.26791189675016036</v>
      </c>
      <c r="F46" s="2">
        <f t="shared" si="3"/>
        <v>0.47330210772833742</v>
      </c>
      <c r="G46" s="2">
        <f t="shared" si="3"/>
        <v>0.34493253525413409</v>
      </c>
      <c r="H46" s="2">
        <f t="shared" si="3"/>
        <v>0.39383846794338045</v>
      </c>
      <c r="I46" s="2">
        <f t="shared" si="3"/>
        <v>0.37030580735132973</v>
      </c>
      <c r="J46" s="2">
        <f t="shared" si="3"/>
        <v>0.46894559460760704</v>
      </c>
      <c r="K46" s="2">
        <f t="shared" si="3"/>
        <v>0.17031728601976537</v>
      </c>
      <c r="L46" s="2">
        <f t="shared" si="3"/>
        <v>-4.5717732207478802E-2</v>
      </c>
      <c r="M46" s="2">
        <f t="shared" si="3"/>
        <v>0.11950802003423565</v>
      </c>
      <c r="N46" s="2">
        <f t="shared" si="3"/>
        <v>0.20467295888060194</v>
      </c>
      <c r="O46" s="2">
        <f t="shared" si="3"/>
        <v>0.35797875027362025</v>
      </c>
      <c r="P46" s="2">
        <f t="shared" si="3"/>
        <v>-5.0000950949998998E-2</v>
      </c>
      <c r="Q46" s="2">
        <f t="shared" si="3"/>
        <v>0.25759299405439062</v>
      </c>
      <c r="R46" s="2">
        <f t="shared" si="3"/>
        <v>-3.8400969109630596E-2</v>
      </c>
      <c r="S46" s="2">
        <f t="shared" si="3"/>
        <v>-0.10157028913260212</v>
      </c>
      <c r="T46" s="2">
        <f t="shared" si="3"/>
        <v>-0.19792184678200334</v>
      </c>
      <c r="U46" s="2">
        <f t="shared" si="3"/>
        <v>0.16351011806662516</v>
      </c>
      <c r="V46" s="2">
        <f t="shared" si="3"/>
        <v>0.26609322974472793</v>
      </c>
      <c r="W46" s="2">
        <f t="shared" si="3"/>
        <v>-3.8202625378660433E-2</v>
      </c>
      <c r="X46" s="2">
        <f t="shared" si="3"/>
        <v>9.3068778361064253E-2</v>
      </c>
      <c r="Y46" s="2">
        <f t="shared" si="3"/>
        <v>6.4448702316670069E-3</v>
      </c>
      <c r="Z46" s="2">
        <f t="shared" si="3"/>
        <v>-0.18558028324443632</v>
      </c>
      <c r="AA46" s="2">
        <f t="shared" si="3"/>
        <v>1.8797769055980202E-2</v>
      </c>
      <c r="AB46" s="2">
        <f t="shared" si="3"/>
        <v>-2.3121387283236993E-2</v>
      </c>
    </row>
    <row r="47" spans="1:28" x14ac:dyDescent="0.25">
      <c r="A47">
        <v>1385</v>
      </c>
      <c r="B47" s="2">
        <f t="shared" si="2"/>
        <v>2.4958784316536375E-2</v>
      </c>
      <c r="C47" s="2">
        <f t="shared" si="3"/>
        <v>0.2968525270093989</v>
      </c>
      <c r="D47" s="2">
        <f t="shared" si="3"/>
        <v>6.2344273755534543E-2</v>
      </c>
      <c r="E47" s="2">
        <f t="shared" si="3"/>
        <v>9.3480113511566643E-3</v>
      </c>
      <c r="F47" s="2">
        <f t="shared" si="3"/>
        <v>6.9672131147541019E-2</v>
      </c>
      <c r="G47" s="2">
        <f t="shared" si="3"/>
        <v>0.15729938115045144</v>
      </c>
      <c r="H47" s="2">
        <f t="shared" si="3"/>
        <v>6.1909193319292698E-2</v>
      </c>
      <c r="I47" s="2">
        <f t="shared" si="3"/>
        <v>0.94451638609423239</v>
      </c>
      <c r="J47" s="2">
        <f t="shared" si="3"/>
        <v>0.17140105922002882</v>
      </c>
      <c r="K47" s="2">
        <f t="shared" si="3"/>
        <v>0.14535051725134371</v>
      </c>
      <c r="L47" s="2">
        <f t="shared" si="3"/>
        <v>0.110615199034982</v>
      </c>
      <c r="M47" s="2">
        <f t="shared" si="3"/>
        <v>-0.1372598744690294</v>
      </c>
      <c r="N47" s="2">
        <f t="shared" si="3"/>
        <v>-3.0559039007326257E-2</v>
      </c>
      <c r="O47" s="2">
        <f t="shared" si="3"/>
        <v>0.13702874269645937</v>
      </c>
      <c r="P47" s="2">
        <f t="shared" si="3"/>
        <v>3.9179139960821389E-3</v>
      </c>
      <c r="Q47" s="2">
        <f t="shared" si="3"/>
        <v>0.63429135632874722</v>
      </c>
      <c r="R47" s="2">
        <f t="shared" si="3"/>
        <v>0.26250757116898843</v>
      </c>
      <c r="S47" s="2">
        <f t="shared" si="3"/>
        <v>-7.8015952143569225E-2</v>
      </c>
      <c r="T47" s="2">
        <f t="shared" si="3"/>
        <v>0.20135053785955448</v>
      </c>
      <c r="U47" s="2">
        <f t="shared" si="3"/>
        <v>0.70332045497527884</v>
      </c>
      <c r="V47" s="2">
        <f t="shared" si="3"/>
        <v>0.3934517203107657</v>
      </c>
      <c r="W47" s="2">
        <f t="shared" si="3"/>
        <v>1.1204981487714574</v>
      </c>
      <c r="X47" s="2">
        <f t="shared" si="3"/>
        <v>0.64721060592579416</v>
      </c>
      <c r="Y47" s="2">
        <f t="shared" si="3"/>
        <v>0.50966730534750049</v>
      </c>
      <c r="Z47" s="2">
        <f t="shared" si="3"/>
        <v>0.55931579915394514</v>
      </c>
      <c r="AA47" s="2">
        <f t="shared" si="3"/>
        <v>0.18890725056806459</v>
      </c>
      <c r="AB47" s="2">
        <f t="shared" si="3"/>
        <v>1.1965317919075145</v>
      </c>
    </row>
    <row r="48" spans="1:28" x14ac:dyDescent="0.25">
      <c r="A48">
        <v>1386</v>
      </c>
      <c r="B48" s="2">
        <f t="shared" si="2"/>
        <v>5.6053329510428636E-3</v>
      </c>
      <c r="C48" s="2">
        <f t="shared" si="3"/>
        <v>-0.11496136736127371</v>
      </c>
      <c r="D48" s="2">
        <f t="shared" si="3"/>
        <v>-0.23651567569505433</v>
      </c>
      <c r="E48" s="2">
        <f t="shared" si="3"/>
        <v>-0.23189921016332657</v>
      </c>
      <c r="F48" s="2">
        <f t="shared" si="3"/>
        <v>-0.16481264637002338</v>
      </c>
      <c r="G48" s="2">
        <f t="shared" si="3"/>
        <v>-0.15496601400020291</v>
      </c>
      <c r="H48" s="2">
        <f t="shared" si="3"/>
        <v>-0.27398736347161684</v>
      </c>
      <c r="I48" s="2">
        <f t="shared" si="3"/>
        <v>-1.5639007869309753E-2</v>
      </c>
      <c r="J48" s="2">
        <f t="shared" si="3"/>
        <v>-0.12903225806451618</v>
      </c>
      <c r="K48" s="2">
        <f t="shared" si="3"/>
        <v>-0.43356643356643354</v>
      </c>
      <c r="L48" s="2">
        <f t="shared" si="3"/>
        <v>-0.34861278648974664</v>
      </c>
      <c r="M48" s="2">
        <f t="shared" si="3"/>
        <v>-0.26393203575730684</v>
      </c>
      <c r="N48" s="2">
        <f t="shared" si="3"/>
        <v>-0.21589334037357272</v>
      </c>
      <c r="O48" s="2">
        <f t="shared" si="3"/>
        <v>-0.24440552964353651</v>
      </c>
      <c r="P48" s="2">
        <f t="shared" si="3"/>
        <v>-1.9018999980981543E-4</v>
      </c>
      <c r="Q48" s="2">
        <f t="shared" si="3"/>
        <v>-0.31614758848655256</v>
      </c>
      <c r="R48" s="2">
        <f t="shared" si="3"/>
        <v>-0.31314354936402183</v>
      </c>
      <c r="S48" s="2">
        <f t="shared" si="3"/>
        <v>6.3310069790628198E-2</v>
      </c>
      <c r="T48" s="2">
        <f t="shared" si="3"/>
        <v>-0.26505614154474316</v>
      </c>
      <c r="U48" s="2">
        <f t="shared" si="3"/>
        <v>-0.38724232026585259</v>
      </c>
      <c r="V48" s="2">
        <f t="shared" si="3"/>
        <v>-3.3573806881243159E-2</v>
      </c>
      <c r="W48" s="2">
        <f t="shared" si="3"/>
        <v>-0.15937394816560085</v>
      </c>
      <c r="X48" s="2">
        <f t="shared" si="3"/>
        <v>2.0998309458136941E-2</v>
      </c>
      <c r="Y48" s="2">
        <f t="shared" si="3"/>
        <v>-0.22870580038320845</v>
      </c>
      <c r="Z48" s="2">
        <f t="shared" si="3"/>
        <v>-8.6260805591318795E-2</v>
      </c>
      <c r="AA48" s="2">
        <f t="shared" si="3"/>
        <v>-0.10576327205122898</v>
      </c>
      <c r="AB48" s="2">
        <f t="shared" si="3"/>
        <v>-0.39306358381502893</v>
      </c>
    </row>
    <row r="49" spans="1:28" x14ac:dyDescent="0.25">
      <c r="A49">
        <v>1387</v>
      </c>
      <c r="B49" s="2">
        <f t="shared" si="2"/>
        <v>-0.43240197835280625</v>
      </c>
      <c r="C49" s="2">
        <f t="shared" si="3"/>
        <v>-0.28655049001572064</v>
      </c>
      <c r="D49" s="2">
        <f t="shared" si="3"/>
        <v>-0.33936221700396141</v>
      </c>
      <c r="E49" s="2">
        <f t="shared" si="3"/>
        <v>-0.3583345779777018</v>
      </c>
      <c r="F49" s="2">
        <f t="shared" si="3"/>
        <v>-0.38217213114754095</v>
      </c>
      <c r="G49" s="2">
        <f t="shared" si="3"/>
        <v>-0.29192452064522673</v>
      </c>
      <c r="H49" s="2">
        <f t="shared" si="3"/>
        <v>-0.31762746730665625</v>
      </c>
      <c r="I49" s="2">
        <f t="shared" si="3"/>
        <v>-0.25366072317959959</v>
      </c>
      <c r="J49" s="2">
        <f t="shared" si="3"/>
        <v>-0.19547424169475208</v>
      </c>
      <c r="K49" s="2">
        <f t="shared" si="3"/>
        <v>-0.48755707102814544</v>
      </c>
      <c r="L49" s="2">
        <f t="shared" si="3"/>
        <v>-0.54402895054282263</v>
      </c>
      <c r="M49" s="2">
        <f t="shared" si="3"/>
        <v>-0.59259494072148611</v>
      </c>
      <c r="N49" s="2">
        <f t="shared" si="3"/>
        <v>-0.44934327767144083</v>
      </c>
      <c r="O49" s="2">
        <f t="shared" si="3"/>
        <v>-0.44126016602401091</v>
      </c>
      <c r="P49" s="2">
        <f t="shared" si="3"/>
        <v>-0.55581125544418875</v>
      </c>
      <c r="Q49" s="2">
        <f t="shared" si="3"/>
        <v>-0.43495245658846504</v>
      </c>
      <c r="R49" s="2">
        <f t="shared" si="3"/>
        <v>-0.36874621441550581</v>
      </c>
      <c r="S49" s="2">
        <f t="shared" si="3"/>
        <v>-0.44479062811565301</v>
      </c>
      <c r="T49" s="2">
        <f t="shared" si="3"/>
        <v>-0.33572382024236397</v>
      </c>
      <c r="U49" s="2">
        <f t="shared" si="3"/>
        <v>-0.48718017993677903</v>
      </c>
      <c r="V49" s="2">
        <f t="shared" si="3"/>
        <v>-0.32200332963374034</v>
      </c>
      <c r="W49" s="2">
        <f t="shared" si="3"/>
        <v>-0.34870414002019523</v>
      </c>
      <c r="X49" s="2">
        <f t="shared" si="3"/>
        <v>-0.15917786279918134</v>
      </c>
      <c r="Y49" s="2">
        <f t="shared" si="3"/>
        <v>-0.34628113569064617</v>
      </c>
      <c r="Z49" s="2">
        <f t="shared" si="3"/>
        <v>-0.40904910796395072</v>
      </c>
      <c r="AA49" s="2">
        <f t="shared" si="3"/>
        <v>-0.47479859533154301</v>
      </c>
      <c r="AB49" s="2">
        <f t="shared" si="3"/>
        <v>-0.52601156069364163</v>
      </c>
    </row>
    <row r="50" spans="1:28" x14ac:dyDescent="0.25">
      <c r="A50">
        <v>1388</v>
      </c>
      <c r="B50" s="2">
        <f t="shared" si="2"/>
        <v>1.2804816859006415E-2</v>
      </c>
      <c r="C50" s="2">
        <f t="shared" si="3"/>
        <v>0.14874402113924473</v>
      </c>
      <c r="D50" s="2">
        <f t="shared" si="3"/>
        <v>0.29828633911126262</v>
      </c>
      <c r="E50" s="2">
        <f t="shared" si="3"/>
        <v>0.23826007503009114</v>
      </c>
      <c r="F50" s="2">
        <f t="shared" si="3"/>
        <v>0.33050351288056212</v>
      </c>
      <c r="G50" s="2">
        <f t="shared" si="3"/>
        <v>0.22166987927361265</v>
      </c>
      <c r="H50" s="2">
        <f t="shared" si="3"/>
        <v>0.379291766665034</v>
      </c>
      <c r="I50" s="2">
        <f t="shared" si="3"/>
        <v>0.50612610817810533</v>
      </c>
      <c r="J50" s="2">
        <f t="shared" si="3"/>
        <v>0.41550312951372165</v>
      </c>
      <c r="K50" s="2">
        <f t="shared" si="3"/>
        <v>0.21712997746055598</v>
      </c>
      <c r="L50" s="2">
        <f t="shared" si="3"/>
        <v>0.20995174909529565</v>
      </c>
      <c r="M50" s="2">
        <f t="shared" si="3"/>
        <v>0.19140303049514987</v>
      </c>
      <c r="N50" s="2">
        <f t="shared" si="3"/>
        <v>1.5180516137548602E-3</v>
      </c>
      <c r="O50" s="2">
        <f t="shared" si="3"/>
        <v>0.27114448803650554</v>
      </c>
      <c r="P50" s="2">
        <f t="shared" si="3"/>
        <v>-8.337929591662066E-2</v>
      </c>
      <c r="Q50" s="2">
        <f t="shared" si="3"/>
        <v>0.31554658825044551</v>
      </c>
      <c r="R50" s="2">
        <f t="shared" si="3"/>
        <v>4.0096910963052623E-2</v>
      </c>
      <c r="S50" s="2">
        <f t="shared" si="3"/>
        <v>0.15416251246261226</v>
      </c>
      <c r="T50" s="2">
        <f t="shared" si="3"/>
        <v>-0.12018740021462039</v>
      </c>
      <c r="U50" s="2">
        <f t="shared" si="3"/>
        <v>0.11244697808877953</v>
      </c>
      <c r="V50" s="2">
        <f t="shared" si="3"/>
        <v>0.15371809100998879</v>
      </c>
      <c r="W50" s="2">
        <f t="shared" si="3"/>
        <v>0.37075058902726349</v>
      </c>
      <c r="X50" s="2">
        <f t="shared" si="3"/>
        <v>0.19316665183735218</v>
      </c>
      <c r="Y50" s="2">
        <f t="shared" si="3"/>
        <v>0.20867444696045992</v>
      </c>
      <c r="Z50" s="2">
        <f t="shared" si="3"/>
        <v>0.38550671326098945</v>
      </c>
      <c r="AA50" s="2">
        <f t="shared" si="3"/>
        <v>0.15079529022929153</v>
      </c>
      <c r="AB50" s="2">
        <f t="shared" si="3"/>
        <v>0.79768786127167635</v>
      </c>
    </row>
    <row r="51" spans="1:28" x14ac:dyDescent="0.25">
      <c r="A51">
        <v>1389</v>
      </c>
      <c r="B51" s="2">
        <f t="shared" si="2"/>
        <v>-0.23747401619955563</v>
      </c>
      <c r="C51" s="2">
        <f t="shared" si="3"/>
        <v>0.17944944308793523</v>
      </c>
      <c r="D51" s="2">
        <f t="shared" si="3"/>
        <v>-5.0181942029504996E-2</v>
      </c>
      <c r="E51" s="2">
        <f t="shared" si="3"/>
        <v>-5.3513850695390108E-2</v>
      </c>
      <c r="F51" s="2">
        <f t="shared" si="3"/>
        <v>9.0749414519906355E-2</v>
      </c>
      <c r="G51" s="2">
        <f t="shared" si="3"/>
        <v>-4.4029623617733597E-2</v>
      </c>
      <c r="H51" s="2">
        <f t="shared" si="3"/>
        <v>-0.11132879463192441</v>
      </c>
      <c r="I51" s="2">
        <f t="shared" si="3"/>
        <v>7.1770096623169577E-2</v>
      </c>
      <c r="J51" s="2">
        <f t="shared" si="3"/>
        <v>-0.34280211844005781</v>
      </c>
      <c r="K51" s="2">
        <f t="shared" si="3"/>
        <v>0.11008495636594808</v>
      </c>
      <c r="L51" s="2">
        <f t="shared" si="3"/>
        <v>7.8045838359469336E-2</v>
      </c>
      <c r="M51" s="2">
        <f t="shared" si="3"/>
        <v>-0.1578013060292906</v>
      </c>
      <c r="N51" s="2">
        <f t="shared" si="3"/>
        <v>-0.31212461223681603</v>
      </c>
      <c r="O51" s="2">
        <f t="shared" si="3"/>
        <v>-0.1671184899560523</v>
      </c>
      <c r="P51" s="2">
        <f t="shared" si="3"/>
        <v>-0.77148671522851331</v>
      </c>
      <c r="Q51" s="2">
        <f t="shared" si="3"/>
        <v>-0.15097984502779618</v>
      </c>
      <c r="R51" s="2">
        <f t="shared" si="3"/>
        <v>-0.35239248940036344</v>
      </c>
      <c r="S51" s="2">
        <f t="shared" si="3"/>
        <v>-0.27654536390827511</v>
      </c>
      <c r="T51" s="2">
        <f t="shared" si="3"/>
        <v>-4.9519721516999543E-2</v>
      </c>
      <c r="U51" s="2">
        <f t="shared" si="3"/>
        <v>-0.23405290033231574</v>
      </c>
      <c r="V51" s="2">
        <f t="shared" si="3"/>
        <v>-0.36695338512763603</v>
      </c>
      <c r="W51" s="2">
        <f t="shared" si="3"/>
        <v>-0.30705149781218449</v>
      </c>
      <c r="X51" s="2">
        <f t="shared" si="3"/>
        <v>-0.19521309725064501</v>
      </c>
      <c r="Y51" s="2">
        <f t="shared" si="3"/>
        <v>-0.11113046507577072</v>
      </c>
      <c r="Z51" s="2">
        <f t="shared" si="3"/>
        <v>-0.27000183924958621</v>
      </c>
      <c r="AA51" s="2">
        <f t="shared" si="3"/>
        <v>-0.14852303243131582</v>
      </c>
      <c r="AB51" s="2">
        <f t="shared" si="3"/>
        <v>-0.23121387283236994</v>
      </c>
    </row>
    <row r="52" spans="1:28" x14ac:dyDescent="0.25">
      <c r="A52">
        <v>1390</v>
      </c>
      <c r="B52" s="2">
        <f t="shared" si="2"/>
        <v>-0.17360762669342705</v>
      </c>
      <c r="C52" s="2">
        <f t="shared" si="3"/>
        <v>-0.10231795832357762</v>
      </c>
      <c r="D52" s="2">
        <f t="shared" si="3"/>
        <v>-0.29096384462329927</v>
      </c>
      <c r="E52" s="2">
        <f t="shared" si="3"/>
        <v>-0.22668048954059442</v>
      </c>
      <c r="F52" s="2">
        <f t="shared" si="3"/>
        <v>-0.21750585480093673</v>
      </c>
      <c r="G52" s="2">
        <f t="shared" si="3"/>
        <v>-0.26864157451557269</v>
      </c>
      <c r="H52" s="2">
        <f t="shared" si="3"/>
        <v>-0.30704804819513154</v>
      </c>
      <c r="I52" s="2">
        <f t="shared" si="3"/>
        <v>-0.24559219045721689</v>
      </c>
      <c r="J52" s="2">
        <f t="shared" si="3"/>
        <v>-8.8589311506981266E-2</v>
      </c>
      <c r="K52" s="2">
        <f t="shared" si="3"/>
        <v>-0.15924406172340064</v>
      </c>
      <c r="L52" s="2">
        <f t="shared" si="3"/>
        <v>-0.20530759951749089</v>
      </c>
      <c r="M52" s="2">
        <f t="shared" si="3"/>
        <v>-0.41970455842262094</v>
      </c>
      <c r="N52" s="2">
        <f t="shared" si="3"/>
        <v>-0.25509867335489406</v>
      </c>
      <c r="O52" s="2">
        <f t="shared" si="3"/>
        <v>-0.26895553048544318</v>
      </c>
      <c r="P52" s="2">
        <f t="shared" si="3"/>
        <v>-0.32627094467372908</v>
      </c>
      <c r="Q52" s="2">
        <f t="shared" si="3"/>
        <v>-0.19734272038464007</v>
      </c>
      <c r="R52" s="2">
        <f t="shared" si="3"/>
        <v>-0.17577225923682621</v>
      </c>
      <c r="S52" s="2">
        <f t="shared" si="3"/>
        <v>-0.24626121635094711</v>
      </c>
      <c r="T52" s="2">
        <f t="shared" si="3"/>
        <v>-0.25445598974010003</v>
      </c>
      <c r="U52" s="2">
        <f t="shared" si="3"/>
        <v>-9.5452948963877626E-2</v>
      </c>
      <c r="V52" s="2">
        <f t="shared" si="3"/>
        <v>-0.2395948945615983</v>
      </c>
      <c r="W52" s="2">
        <f t="shared" si="3"/>
        <v>-0.11772130595759009</v>
      </c>
      <c r="X52" s="2">
        <f t="shared" si="3"/>
        <v>-7.9099564018150992E-2</v>
      </c>
      <c r="Y52" s="2">
        <f t="shared" si="3"/>
        <v>-0.29925100156767109</v>
      </c>
      <c r="Z52" s="2">
        <f t="shared" si="3"/>
        <v>-0.18061430936178044</v>
      </c>
      <c r="AA52" s="2">
        <f t="shared" si="3"/>
        <v>-0.28423879363767812</v>
      </c>
      <c r="AB52" s="2">
        <f t="shared" si="3"/>
        <v>-9.8265895953757232E-2</v>
      </c>
    </row>
    <row r="53" spans="1:28" x14ac:dyDescent="0.25">
      <c r="A53">
        <v>1391</v>
      </c>
      <c r="B53" s="2">
        <f t="shared" si="2"/>
        <v>-1.2586911332521038E-2</v>
      </c>
      <c r="C53" s="2">
        <f t="shared" si="3"/>
        <v>0.13971301468374753</v>
      </c>
      <c r="D53" s="2">
        <f t="shared" si="3"/>
        <v>9.8643053041031173E-2</v>
      </c>
      <c r="E53" s="2">
        <f t="shared" si="3"/>
        <v>0.17539821298354435</v>
      </c>
      <c r="F53" s="2">
        <f t="shared" si="3"/>
        <v>0.17505854800936771</v>
      </c>
      <c r="G53" s="2">
        <f t="shared" si="3"/>
        <v>0.12032058435629502</v>
      </c>
      <c r="H53" s="2">
        <f t="shared" ref="C53:AB59" si="4">(H24-H$31)/H$31</f>
        <v>2.3558799040015628E-2</v>
      </c>
      <c r="I53" s="2">
        <f t="shared" si="4"/>
        <v>0.11211276023508311</v>
      </c>
      <c r="J53" s="2">
        <f t="shared" si="4"/>
        <v>0.14395763119884442</v>
      </c>
      <c r="K53" s="2">
        <f t="shared" si="4"/>
        <v>0.25083511529792524</v>
      </c>
      <c r="L53" s="2">
        <f t="shared" si="4"/>
        <v>0.35000000000000014</v>
      </c>
      <c r="M53" s="2">
        <f t="shared" si="4"/>
        <v>3.0495149939770434E-2</v>
      </c>
      <c r="N53" s="2">
        <f t="shared" si="4"/>
        <v>0.11913405055771896</v>
      </c>
      <c r="O53" s="2">
        <f t="shared" si="4"/>
        <v>0.1543046692148381</v>
      </c>
      <c r="P53" s="2">
        <f t="shared" si="4"/>
        <v>0.21599878278400134</v>
      </c>
      <c r="Q53" s="2">
        <f t="shared" si="4"/>
        <v>0.44304449548176622</v>
      </c>
      <c r="R53" s="2">
        <f t="shared" si="4"/>
        <v>0.89703210175651105</v>
      </c>
      <c r="S53" s="2">
        <f t="shared" si="4"/>
        <v>0.40989531405782664</v>
      </c>
      <c r="T53" s="2">
        <f t="shared" si="4"/>
        <v>0.69249090480801945</v>
      </c>
      <c r="U53" s="2">
        <f t="shared" si="4"/>
        <v>0.41153108367330388</v>
      </c>
      <c r="V53" s="2">
        <f t="shared" si="4"/>
        <v>4.8834628190898892E-2</v>
      </c>
      <c r="W53" s="2">
        <f t="shared" si="4"/>
        <v>0.75698418041063609</v>
      </c>
      <c r="X53" s="2">
        <f t="shared" si="4"/>
        <v>0.83379304208559502</v>
      </c>
      <c r="Y53" s="2">
        <f t="shared" si="4"/>
        <v>0.77773906984845853</v>
      </c>
      <c r="Z53" s="2">
        <f t="shared" si="4"/>
        <v>0.42523450432223647</v>
      </c>
      <c r="AA53" s="2">
        <f t="shared" si="4"/>
        <v>0.22237141086552376</v>
      </c>
      <c r="AB53" s="2">
        <f t="shared" si="4"/>
        <v>0.65895953757225434</v>
      </c>
    </row>
    <row r="54" spans="1:28" x14ac:dyDescent="0.25">
      <c r="A54">
        <v>1392</v>
      </c>
      <c r="B54" s="2">
        <f t="shared" si="2"/>
        <v>-0.17128521252956783</v>
      </c>
      <c r="C54" s="2">
        <f t="shared" si="4"/>
        <v>-4.0907114426196614E-2</v>
      </c>
      <c r="D54" s="2">
        <f t="shared" si="4"/>
        <v>-3.9292308243856003E-2</v>
      </c>
      <c r="E54" s="2">
        <f t="shared" si="4"/>
        <v>-8.790996389067042E-2</v>
      </c>
      <c r="F54" s="2">
        <f t="shared" si="4"/>
        <v>7.3624121779859525E-2</v>
      </c>
      <c r="G54" s="2">
        <f t="shared" si="4"/>
        <v>-8.5117175611240742E-2</v>
      </c>
      <c r="H54" s="2">
        <f t="shared" si="4"/>
        <v>-5.8431699074300868E-2</v>
      </c>
      <c r="I54" s="2">
        <f t="shared" si="4"/>
        <v>0.10269947205896995</v>
      </c>
      <c r="J54" s="2">
        <f t="shared" si="4"/>
        <v>-8.7144920558497888E-2</v>
      </c>
      <c r="K54" s="2">
        <f t="shared" si="4"/>
        <v>0.18997861642489747</v>
      </c>
      <c r="L54" s="2">
        <f t="shared" si="4"/>
        <v>0.11387213510253327</v>
      </c>
      <c r="M54" s="2">
        <f t="shared" si="4"/>
        <v>6.6442655170227544E-2</v>
      </c>
      <c r="N54" s="2">
        <f t="shared" si="4"/>
        <v>6.3890172265857026E-2</v>
      </c>
      <c r="O54" s="2">
        <f t="shared" si="4"/>
        <v>-7.7556449847614603E-2</v>
      </c>
      <c r="P54" s="2">
        <f t="shared" si="4"/>
        <v>0.21959337378040669</v>
      </c>
      <c r="Q54" s="2">
        <f t="shared" si="4"/>
        <v>0.12429972740346444</v>
      </c>
      <c r="R54" s="2">
        <f t="shared" si="4"/>
        <v>0.17746820109024825</v>
      </c>
      <c r="S54" s="2">
        <f t="shared" si="4"/>
        <v>8.6864406779661105E-2</v>
      </c>
      <c r="T54" s="2">
        <f t="shared" si="4"/>
        <v>0.1200827073572905</v>
      </c>
      <c r="U54" s="2">
        <f t="shared" si="4"/>
        <v>0.20363115662064671</v>
      </c>
      <c r="V54" s="2">
        <f t="shared" si="4"/>
        <v>0.27358490566037724</v>
      </c>
      <c r="W54" s="2">
        <f t="shared" si="4"/>
        <v>0.11023224503534153</v>
      </c>
      <c r="X54" s="2">
        <f t="shared" si="4"/>
        <v>0.8257852122074919</v>
      </c>
      <c r="Y54" s="2">
        <f t="shared" si="4"/>
        <v>0.12402020553910474</v>
      </c>
      <c r="Z54" s="2">
        <f t="shared" si="4"/>
        <v>0.31598307890380717</v>
      </c>
      <c r="AA54" s="2">
        <f t="shared" si="4"/>
        <v>0.29208841148523046</v>
      </c>
      <c r="AB54" s="2">
        <f t="shared" si="4"/>
        <v>0.3583815028901734</v>
      </c>
    </row>
    <row r="55" spans="1:28" x14ac:dyDescent="0.25">
      <c r="A55">
        <v>1393</v>
      </c>
      <c r="B55" s="2">
        <f t="shared" si="2"/>
        <v>-1.4367428858146404E-2</v>
      </c>
      <c r="C55" s="2">
        <f t="shared" si="4"/>
        <v>4.579054754657657E-2</v>
      </c>
      <c r="D55" s="2">
        <f t="shared" si="4"/>
        <v>0.12042232061232915</v>
      </c>
      <c r="E55" s="2">
        <f t="shared" si="4"/>
        <v>-8.4430816808848761E-3</v>
      </c>
      <c r="F55" s="2">
        <f t="shared" si="4"/>
        <v>0.19086651053864173</v>
      </c>
      <c r="G55" s="2">
        <f t="shared" si="4"/>
        <v>-0.10976970680734503</v>
      </c>
      <c r="H55" s="2">
        <f t="shared" si="4"/>
        <v>-0.16687074496742915</v>
      </c>
      <c r="I55" s="2">
        <f t="shared" si="4"/>
        <v>4.8909253909751899E-2</v>
      </c>
      <c r="J55" s="2">
        <f t="shared" si="4"/>
        <v>-2.0702936928261969E-2</v>
      </c>
      <c r="K55" s="2">
        <f t="shared" si="4"/>
        <v>3.0191296306998863E-2</v>
      </c>
      <c r="L55" s="2">
        <f t="shared" si="4"/>
        <v>-4.5717732207478802E-2</v>
      </c>
      <c r="M55" s="2">
        <f t="shared" si="4"/>
        <v>-0.1047359411652825</v>
      </c>
      <c r="N55" s="2">
        <f t="shared" si="4"/>
        <v>-0.13213649264074978</v>
      </c>
      <c r="O55" s="2">
        <f t="shared" si="4"/>
        <v>-6.9827745878866102E-2</v>
      </c>
      <c r="P55" s="2">
        <f t="shared" si="4"/>
        <v>3.9350310960649629E-2</v>
      </c>
      <c r="Q55" s="2">
        <f t="shared" si="4"/>
        <v>-0.16836592328661265</v>
      </c>
      <c r="R55" s="2">
        <f t="shared" si="4"/>
        <v>-0.34258025439127804</v>
      </c>
      <c r="S55" s="2">
        <f t="shared" si="4"/>
        <v>-0.17896311066799594</v>
      </c>
      <c r="T55" s="2">
        <f t="shared" si="4"/>
        <v>5.2948412594550694E-2</v>
      </c>
      <c r="U55" s="2">
        <f t="shared" si="4"/>
        <v>-0.32888444600545758</v>
      </c>
      <c r="V55" s="2">
        <f t="shared" si="4"/>
        <v>-0.31451165371809109</v>
      </c>
      <c r="W55" s="2">
        <f t="shared" si="4"/>
        <v>-0.28054527095254128</v>
      </c>
      <c r="X55" s="2">
        <f t="shared" si="4"/>
        <v>-0.31533054542219052</v>
      </c>
      <c r="Y55" s="2">
        <f t="shared" si="4"/>
        <v>5.8178017766939608E-2</v>
      </c>
      <c r="Z55" s="2">
        <f t="shared" si="4"/>
        <v>-0.4636748206731654</v>
      </c>
      <c r="AA55" s="2">
        <f t="shared" si="4"/>
        <v>-0.265647593472423</v>
      </c>
      <c r="AB55" s="2">
        <f t="shared" si="4"/>
        <v>-9.2485549132947972E-2</v>
      </c>
    </row>
    <row r="56" spans="1:28" x14ac:dyDescent="0.25">
      <c r="A56">
        <v>1394</v>
      </c>
      <c r="B56" s="2">
        <f t="shared" si="2"/>
        <v>9.7418106228944007E-2</v>
      </c>
      <c r="C56" s="2">
        <f t="shared" si="4"/>
        <v>9.6364183697360925E-2</v>
      </c>
      <c r="D56" s="2">
        <f t="shared" si="4"/>
        <v>-0.19174718124294182</v>
      </c>
      <c r="E56" s="2">
        <f t="shared" si="4"/>
        <v>-4.8769559220179032E-2</v>
      </c>
      <c r="F56" s="2">
        <f t="shared" si="4"/>
        <v>8.9959016393442476E-2</v>
      </c>
      <c r="G56" s="2">
        <f t="shared" si="4"/>
        <v>-0.10292178147509384</v>
      </c>
      <c r="H56" s="2">
        <f t="shared" si="4"/>
        <v>-9.0169956408874999E-2</v>
      </c>
      <c r="I56" s="2">
        <f t="shared" si="4"/>
        <v>-6.0015937842414643E-2</v>
      </c>
      <c r="J56" s="2">
        <f t="shared" si="4"/>
        <v>-0.2214732787674531</v>
      </c>
      <c r="K56" s="2">
        <f t="shared" si="4"/>
        <v>0.19590822400739755</v>
      </c>
      <c r="L56" s="2">
        <f t="shared" si="4"/>
        <v>0.11224366706875764</v>
      </c>
      <c r="M56" s="2">
        <f t="shared" si="4"/>
        <v>-2.4282000887592779E-2</v>
      </c>
      <c r="N56" s="2">
        <f t="shared" si="4"/>
        <v>-3.4123160187446377E-2</v>
      </c>
      <c r="O56" s="2">
        <f t="shared" si="4"/>
        <v>-0.1180184882722386</v>
      </c>
      <c r="P56" s="2">
        <f t="shared" si="4"/>
        <v>0.29148519370851489</v>
      </c>
      <c r="Q56" s="2">
        <f t="shared" si="4"/>
        <v>-0.13069608705917699</v>
      </c>
      <c r="R56" s="2">
        <f t="shared" si="4"/>
        <v>-0.14960629921259849</v>
      </c>
      <c r="S56" s="2">
        <f t="shared" si="4"/>
        <v>0.19117647058823539</v>
      </c>
      <c r="T56" s="2">
        <f t="shared" si="4"/>
        <v>-0.13078755201926351</v>
      </c>
      <c r="U56" s="2">
        <f t="shared" si="4"/>
        <v>-0.34712128171183104</v>
      </c>
      <c r="V56" s="2">
        <f t="shared" si="4"/>
        <v>9.0038845726969921E-2</v>
      </c>
      <c r="W56" s="2">
        <f t="shared" si="4"/>
        <v>-0.47290474587680925</v>
      </c>
      <c r="X56" s="2">
        <f t="shared" si="4"/>
        <v>-0.24726399145831474</v>
      </c>
      <c r="Y56" s="2">
        <f t="shared" si="4"/>
        <v>-0.26162689426929103</v>
      </c>
      <c r="Z56" s="2">
        <f t="shared" si="4"/>
        <v>-0.46864079455582125</v>
      </c>
      <c r="AA56" s="2">
        <f t="shared" si="4"/>
        <v>-5.1848791571989176E-2</v>
      </c>
      <c r="AB56" s="2">
        <f t="shared" si="4"/>
        <v>-0.67052023121387283</v>
      </c>
    </row>
    <row r="57" spans="1:28" x14ac:dyDescent="0.25">
      <c r="A57">
        <v>1395</v>
      </c>
      <c r="B57" s="2">
        <f t="shared" si="2"/>
        <v>0.1182424198982151</v>
      </c>
      <c r="C57" s="2">
        <f t="shared" si="4"/>
        <v>0.28240291668060341</v>
      </c>
      <c r="D57" s="2">
        <f t="shared" si="4"/>
        <v>0.24746804811156733</v>
      </c>
      <c r="E57" s="2">
        <f t="shared" si="4"/>
        <v>7.2209873397703433E-2</v>
      </c>
      <c r="F57" s="2">
        <f t="shared" si="4"/>
        <v>0.24329625292740059</v>
      </c>
      <c r="G57" s="2">
        <f t="shared" si="4"/>
        <v>-3.1703358019681452E-2</v>
      </c>
      <c r="H57" s="2">
        <f t="shared" si="4"/>
        <v>-1.0824313072439678E-2</v>
      </c>
      <c r="I57" s="2">
        <f t="shared" si="4"/>
        <v>5.4288275724673707E-2</v>
      </c>
      <c r="J57" s="2">
        <f t="shared" si="4"/>
        <v>6.3071738083774614E-2</v>
      </c>
      <c r="K57" s="2">
        <f t="shared" si="4"/>
        <v>0.22805293879674046</v>
      </c>
      <c r="L57" s="2">
        <f t="shared" si="4"/>
        <v>0.14806996381182158</v>
      </c>
      <c r="M57" s="2">
        <f t="shared" si="4"/>
        <v>0.10239016040068465</v>
      </c>
      <c r="N57" s="2">
        <f t="shared" si="4"/>
        <v>0.18507029238994124</v>
      </c>
      <c r="O57" s="2">
        <f t="shared" si="4"/>
        <v>0.2043139301890925</v>
      </c>
      <c r="P57" s="2">
        <f t="shared" si="4"/>
        <v>0.26426900473573101</v>
      </c>
      <c r="Q57" s="2">
        <f t="shared" si="4"/>
        <v>-3.5072656635686449E-2</v>
      </c>
      <c r="R57" s="2">
        <f t="shared" si="4"/>
        <v>-0.27389460932768023</v>
      </c>
      <c r="S57" s="2">
        <f t="shared" si="4"/>
        <v>-0.27991026919242268</v>
      </c>
      <c r="T57" s="2">
        <f t="shared" si="4"/>
        <v>-0.40285811500510382</v>
      </c>
      <c r="U57" s="2">
        <f t="shared" si="4"/>
        <v>-0.102747683246427</v>
      </c>
      <c r="V57" s="2">
        <f t="shared" si="4"/>
        <v>-0.2957824639289679</v>
      </c>
      <c r="W57" s="2">
        <f t="shared" si="4"/>
        <v>-0.34870414002019523</v>
      </c>
      <c r="X57" s="2">
        <f t="shared" si="4"/>
        <v>-0.38740101432511781</v>
      </c>
      <c r="Y57" s="2">
        <f t="shared" si="4"/>
        <v>-0.20048771990942341</v>
      </c>
      <c r="Z57" s="2">
        <f t="shared" si="4"/>
        <v>-0.4636748206731654</v>
      </c>
      <c r="AA57" s="2">
        <f t="shared" si="4"/>
        <v>-0.24705639330716789</v>
      </c>
      <c r="AB57" s="2">
        <f t="shared" si="4"/>
        <v>-0.38150289017341038</v>
      </c>
    </row>
    <row r="58" spans="1:28" x14ac:dyDescent="0.25">
      <c r="A58">
        <v>1396</v>
      </c>
      <c r="B58" s="2">
        <f t="shared" si="2"/>
        <v>-0.45849043079349155</v>
      </c>
      <c r="C58" s="2">
        <f t="shared" si="4"/>
        <v>-0.39040706425393851</v>
      </c>
      <c r="D58" s="2">
        <f t="shared" si="4"/>
        <v>-0.51117643895531217</v>
      </c>
      <c r="E58" s="2">
        <f t="shared" si="4"/>
        <v>-0.45203433461312059</v>
      </c>
      <c r="F58" s="2">
        <f t="shared" si="4"/>
        <v>-0.38638758782201399</v>
      </c>
      <c r="G58" s="2">
        <f t="shared" si="4"/>
        <v>-0.61925535152683375</v>
      </c>
      <c r="H58" s="2">
        <f t="shared" si="4"/>
        <v>-0.50937943870304159</v>
      </c>
      <c r="I58" s="2">
        <f t="shared" si="4"/>
        <v>-0.47016635123020223</v>
      </c>
      <c r="J58" s="2">
        <f t="shared" si="4"/>
        <v>-0.46557534906114589</v>
      </c>
      <c r="K58" s="2">
        <f t="shared" si="4"/>
        <v>-0.40079754955788011</v>
      </c>
      <c r="L58" s="2">
        <f t="shared" si="4"/>
        <v>-0.55868516284680336</v>
      </c>
      <c r="M58" s="2">
        <f t="shared" si="4"/>
        <v>-0.68160781081595134</v>
      </c>
      <c r="N58" s="2">
        <f t="shared" si="4"/>
        <v>-0.6721008514289486</v>
      </c>
      <c r="O58" s="2">
        <f t="shared" si="4"/>
        <v>-0.57992220781626225</v>
      </c>
      <c r="P58" s="2">
        <f t="shared" si="4"/>
        <v>-0.59381121740618881</v>
      </c>
      <c r="Q58" s="2">
        <f t="shared" si="4"/>
        <v>-0.30745454935714434</v>
      </c>
      <c r="R58" s="2">
        <f t="shared" si="4"/>
        <v>-0.41126589945487585</v>
      </c>
      <c r="S58" s="2">
        <f t="shared" si="4"/>
        <v>-0.52218344965104679</v>
      </c>
      <c r="T58" s="2">
        <f t="shared" si="4"/>
        <v>-0.45232549009343842</v>
      </c>
      <c r="U58" s="2">
        <f t="shared" si="4"/>
        <v>-0.2924107745927107</v>
      </c>
      <c r="V58" s="2">
        <f t="shared" si="4"/>
        <v>-0.37069922308546066</v>
      </c>
      <c r="W58" s="2">
        <f t="shared" si="4"/>
        <v>-0.38278357455402223</v>
      </c>
      <c r="X58" s="2">
        <f t="shared" si="4"/>
        <v>-0.41542841889847848</v>
      </c>
      <c r="Y58" s="2">
        <f t="shared" si="4"/>
        <v>-0.41682633687510884</v>
      </c>
      <c r="Z58" s="2">
        <f t="shared" si="4"/>
        <v>-0.17068236159646868</v>
      </c>
      <c r="AA58" s="2">
        <f t="shared" si="4"/>
        <v>-0.5538111960338773</v>
      </c>
      <c r="AB58" s="2">
        <f t="shared" si="4"/>
        <v>-0.13294797687861271</v>
      </c>
    </row>
    <row r="59" spans="1:28" x14ac:dyDescent="0.25">
      <c r="A59">
        <v>1397</v>
      </c>
      <c r="B59" s="2">
        <f t="shared" si="2"/>
        <v>-0.73795426851121781</v>
      </c>
      <c r="C59" s="2">
        <f t="shared" si="4"/>
        <v>-0.63514733919791289</v>
      </c>
      <c r="D59" s="2">
        <f t="shared" si="4"/>
        <v>-0.68662053883521246</v>
      </c>
      <c r="E59" s="2">
        <f t="shared" si="4"/>
        <v>-0.66078315952240796</v>
      </c>
      <c r="F59" s="2">
        <f t="shared" si="4"/>
        <v>-0.62113583138173301</v>
      </c>
      <c r="G59" s="2">
        <f t="shared" si="4"/>
        <v>-0.6986912853809476</v>
      </c>
      <c r="H59" s="2">
        <f t="shared" si="4"/>
        <v>-0.66807072537591228</v>
      </c>
      <c r="I59" s="2">
        <f t="shared" si="4"/>
        <v>-0.68532722382707445</v>
      </c>
      <c r="J59" s="2">
        <f t="shared" si="4"/>
        <v>-0.67501203659123743</v>
      </c>
      <c r="K59" s="2">
        <f t="shared" si="4"/>
        <v>-0.50222504767959308</v>
      </c>
      <c r="L59" s="2">
        <f t="shared" si="4"/>
        <v>-0.47400482509047037</v>
      </c>
      <c r="M59" s="2">
        <f t="shared" si="4"/>
        <v>-0.48817599695682501</v>
      </c>
      <c r="N59" s="2">
        <f t="shared" si="4"/>
        <v>-0.56695927661540491</v>
      </c>
      <c r="O59" s="2">
        <f t="shared" si="4"/>
        <v>-0.65720924750374632</v>
      </c>
      <c r="P59" s="2">
        <f t="shared" si="4"/>
        <v>-0.50805454649194548</v>
      </c>
      <c r="Q59" s="2">
        <f t="shared" si="4"/>
        <v>-0.56245036381978575</v>
      </c>
      <c r="R59" s="2">
        <f t="shared" si="4"/>
        <v>-0.43089036947304665</v>
      </c>
      <c r="S59" s="2">
        <f t="shared" si="4"/>
        <v>-0.20924725822532397</v>
      </c>
      <c r="T59" s="2">
        <f t="shared" si="4"/>
        <v>-0.59366084748868009</v>
      </c>
      <c r="U59" s="2">
        <f t="shared" si="4"/>
        <v>-0.56961067732958692</v>
      </c>
      <c r="V59" s="2">
        <f t="shared" si="4"/>
        <v>-0.17591564927857944</v>
      </c>
      <c r="W59" s="2">
        <f t="shared" si="4"/>
        <v>-0.77659037361157857</v>
      </c>
      <c r="X59" s="2">
        <f t="shared" si="4"/>
        <v>-0.35536969481270569</v>
      </c>
      <c r="Y59" s="2">
        <f t="shared" si="4"/>
        <v>-0.5720257794809267</v>
      </c>
      <c r="Z59" s="2">
        <f t="shared" si="4"/>
        <v>-0.64244988044877693</v>
      </c>
      <c r="AA59" s="2">
        <f t="shared" si="4"/>
        <v>-0.37254699442263989</v>
      </c>
      <c r="AB59" s="2">
        <f t="shared" si="4"/>
        <v>-0.34682080924855491</v>
      </c>
    </row>
    <row r="60" spans="1:28" x14ac:dyDescent="0.25">
      <c r="A60" s="1" t="s">
        <v>43</v>
      </c>
      <c r="B60" s="1" t="s">
        <v>43</v>
      </c>
      <c r="C60" s="1" t="s">
        <v>43</v>
      </c>
      <c r="D60" s="1" t="s">
        <v>43</v>
      </c>
      <c r="E60" s="1" t="s">
        <v>43</v>
      </c>
      <c r="F60" s="1" t="s">
        <v>43</v>
      </c>
      <c r="G60" s="1" t="s">
        <v>43</v>
      </c>
      <c r="H60" s="1" t="s">
        <v>43</v>
      </c>
      <c r="I60" s="1" t="s">
        <v>43</v>
      </c>
      <c r="J60" s="1" t="s">
        <v>43</v>
      </c>
      <c r="K60" s="1" t="s">
        <v>43</v>
      </c>
      <c r="L60" s="1" t="s">
        <v>43</v>
      </c>
      <c r="M60" s="1" t="s">
        <v>43</v>
      </c>
      <c r="N60" s="1" t="s">
        <v>43</v>
      </c>
      <c r="O60" s="1" t="s">
        <v>43</v>
      </c>
      <c r="P60" s="1" t="s">
        <v>43</v>
      </c>
      <c r="Q60" s="1" t="s">
        <v>43</v>
      </c>
      <c r="R60" s="1" t="s">
        <v>43</v>
      </c>
      <c r="S60" s="1" t="s">
        <v>43</v>
      </c>
      <c r="T60" s="1" t="s">
        <v>43</v>
      </c>
      <c r="U60" s="1" t="s">
        <v>43</v>
      </c>
      <c r="V60" s="1" t="s">
        <v>43</v>
      </c>
      <c r="W60" s="1" t="s">
        <v>43</v>
      </c>
      <c r="X60" s="1" t="s">
        <v>43</v>
      </c>
      <c r="Y60" s="1" t="s">
        <v>43</v>
      </c>
      <c r="Z60" s="1" t="s">
        <v>43</v>
      </c>
      <c r="AA60" s="1" t="s">
        <v>43</v>
      </c>
      <c r="AB60" s="1" t="s">
        <v>43</v>
      </c>
    </row>
    <row r="61" spans="1:28" x14ac:dyDescent="0.25">
      <c r="A61" s="1" t="s">
        <v>50</v>
      </c>
      <c r="B61" s="1">
        <v>-3.9267802946268207E-2</v>
      </c>
      <c r="C61" s="1">
        <v>2.2556820960884072E-2</v>
      </c>
      <c r="D61" s="1">
        <v>-3.9715969717076319E-2</v>
      </c>
      <c r="E61" s="1">
        <v>-4.5329182398957765E-2</v>
      </c>
      <c r="F61" s="1">
        <v>-8.5720180282445365E-4</v>
      </c>
      <c r="G61" s="1">
        <v>-4.095248263378188E-2</v>
      </c>
      <c r="H61" s="1">
        <v>-3.463818554236988E-2</v>
      </c>
      <c r="I61" s="1">
        <v>-2.331990290761243E-2</v>
      </c>
      <c r="J61" s="1">
        <v>-2.114137115771254E-2</v>
      </c>
      <c r="K61" s="1">
        <v>-2.0366744127213201E-2</v>
      </c>
      <c r="L61" s="1">
        <v>-2.2945225722064134E-2</v>
      </c>
      <c r="M61" s="1">
        <v>-8.7078234175304525E-2</v>
      </c>
      <c r="N61" s="1">
        <v>-3.8965101996245428E-2</v>
      </c>
      <c r="O61" s="1">
        <v>-1.9993767097699584E-2</v>
      </c>
      <c r="P61" s="1">
        <v>-1.0193131149915321E-2</v>
      </c>
      <c r="Q61" s="1">
        <v>-4.6563973939235323E-3</v>
      </c>
      <c r="R61" s="1">
        <v>-2.1656995502619871E-3</v>
      </c>
      <c r="S61" s="1">
        <v>-2.5877346533099387E-2</v>
      </c>
      <c r="T61" s="1">
        <v>-2.5563138941205141E-2</v>
      </c>
      <c r="U61" s="1">
        <v>-2.2438872337732101E-2</v>
      </c>
      <c r="V61" s="1">
        <v>-5.7219067412493671E-3</v>
      </c>
      <c r="W61" s="1">
        <v>4.1560081381654601E-3</v>
      </c>
      <c r="X61" s="1">
        <v>1.1613475396830955E-2</v>
      </c>
      <c r="Y61" s="1">
        <v>-1.58567915792335E-2</v>
      </c>
      <c r="Z61" s="1">
        <v>4.3406066057935866E-3</v>
      </c>
      <c r="AA61" s="1">
        <v>-5.3678694884506575E-3</v>
      </c>
      <c r="AB61" s="1">
        <v>-8.4240111870029326E-3</v>
      </c>
    </row>
    <row r="62" spans="1:28" x14ac:dyDescent="0.25">
      <c r="A62" s="1" t="s">
        <v>51</v>
      </c>
      <c r="B62" s="1">
        <v>0.45364182821568266</v>
      </c>
      <c r="C62" s="1">
        <v>0.45480614148238946</v>
      </c>
      <c r="D62" s="1">
        <v>0.1636681976840261</v>
      </c>
      <c r="E62" s="1">
        <v>0.296775397675488</v>
      </c>
      <c r="F62" s="1">
        <v>0.33781423731632537</v>
      </c>
      <c r="G62" s="1">
        <v>0.56724349800803009</v>
      </c>
      <c r="H62" s="1">
        <v>0.4315432741128552</v>
      </c>
      <c r="I62" s="1">
        <v>0.4329317212138889</v>
      </c>
      <c r="J62" s="1">
        <v>0.30133498438446321</v>
      </c>
      <c r="K62" s="1">
        <v>0.55062340635974805</v>
      </c>
      <c r="L62" s="1">
        <v>0.35416118220659137</v>
      </c>
      <c r="M62" s="1">
        <v>0.30595713894969306</v>
      </c>
      <c r="N62" s="1">
        <v>0.27362185092690017</v>
      </c>
      <c r="O62" s="1">
        <v>0.31863434918598454</v>
      </c>
      <c r="P62" s="1">
        <v>0.20137436030118017</v>
      </c>
      <c r="Q62" s="1">
        <v>7.4368003154448668E-3</v>
      </c>
      <c r="R62" s="1">
        <v>-2.9125450780345143E-2</v>
      </c>
      <c r="S62" s="1">
        <v>-7.3869811466708193E-2</v>
      </c>
      <c r="T62" s="1">
        <v>0.20534166325258776</v>
      </c>
      <c r="U62" s="1">
        <v>-1.8847547071843704E-2</v>
      </c>
      <c r="V62" s="1">
        <v>-0.13044058184127419</v>
      </c>
      <c r="W62" s="1">
        <v>-4.9739941841168797E-2</v>
      </c>
      <c r="X62" s="1">
        <v>0.19709058146065536</v>
      </c>
      <c r="Y62" s="1">
        <v>3.7747776488635011E-2</v>
      </c>
      <c r="Z62" s="1">
        <v>0.11748900354832852</v>
      </c>
      <c r="AA62" s="1">
        <v>-5.6435617629062539E-2</v>
      </c>
      <c r="AB62" s="1">
        <v>-6.1648341171717663E-2</v>
      </c>
    </row>
    <row r="63" spans="1:28" x14ac:dyDescent="0.25">
      <c r="A63" s="1" t="s">
        <v>52</v>
      </c>
      <c r="B63" s="1">
        <v>-7.4892792731635405E-2</v>
      </c>
      <c r="C63" s="1">
        <v>-0.34111526992615077</v>
      </c>
      <c r="D63" s="1">
        <v>-0.29194449121293387</v>
      </c>
      <c r="E63" s="1">
        <v>-0.26475882300727954</v>
      </c>
      <c r="F63" s="1">
        <v>-0.42320317866966545</v>
      </c>
      <c r="G63" s="1">
        <v>-0.26593592585222031</v>
      </c>
      <c r="H63" s="1">
        <v>-0.2396544732218851</v>
      </c>
      <c r="I63" s="1">
        <v>-0.29350783338778508</v>
      </c>
      <c r="J63" s="1">
        <v>8.43512613800768E-2</v>
      </c>
      <c r="K63" s="1">
        <v>-0.549065004453827</v>
      </c>
      <c r="L63" s="1">
        <v>-0.26072376454663421</v>
      </c>
      <c r="M63" s="1">
        <v>-0.21521166164255309</v>
      </c>
      <c r="N63" s="1">
        <v>1.9109713994466832E-2</v>
      </c>
      <c r="O63" s="1">
        <v>-0.22610046976182191</v>
      </c>
      <c r="P63" s="1">
        <v>7.4616582706089465E-2</v>
      </c>
      <c r="Q63" s="1">
        <v>-0.12987034212270218</v>
      </c>
      <c r="R63" s="1">
        <v>-0.13857311601256841</v>
      </c>
      <c r="S63" s="1">
        <v>6.9143723168808499E-2</v>
      </c>
      <c r="T63" s="1">
        <v>-1.1781448870274764E-2</v>
      </c>
      <c r="U63" s="1">
        <v>-8.1085357093515192E-2</v>
      </c>
      <c r="V63" s="1">
        <v>0.14123228687340472</v>
      </c>
      <c r="W63" s="1">
        <v>1.0611080262155627E-2</v>
      </c>
      <c r="X63" s="1">
        <v>-0.27186161729576913</v>
      </c>
      <c r="Y63" s="1">
        <v>-0.11629876259857924</v>
      </c>
      <c r="Z63" s="1">
        <v>-4.7291958432276512E-3</v>
      </c>
      <c r="AA63" s="1">
        <v>8.2673984932278247E-2</v>
      </c>
      <c r="AB63" s="1">
        <v>-0.20231698263629877</v>
      </c>
    </row>
    <row r="64" spans="1:28" x14ac:dyDescent="0.25">
      <c r="A64" s="1" t="s">
        <v>56</v>
      </c>
      <c r="B64" s="1">
        <v>-7.0868281087680229E-2</v>
      </c>
      <c r="C64" s="1">
        <v>0.14276280044019279</v>
      </c>
      <c r="D64" s="1">
        <v>0.11782197031872689</v>
      </c>
      <c r="E64" s="1">
        <v>0.2231282399845545</v>
      </c>
      <c r="F64" s="1">
        <v>4.6033840193529713E-2</v>
      </c>
      <c r="G64" s="1">
        <v>0.33554287001713295</v>
      </c>
      <c r="H64" s="1">
        <v>0.29357501599486929</v>
      </c>
      <c r="I64" s="1">
        <v>0.45154577796572931</v>
      </c>
      <c r="J64" s="1">
        <v>0.15592713728108082</v>
      </c>
      <c r="K64" s="1">
        <v>0.22950866423219277</v>
      </c>
      <c r="L64" s="1">
        <v>0.15235708154494554</v>
      </c>
      <c r="M64" s="1">
        <v>9.9274334277238072E-2</v>
      </c>
      <c r="N64" s="1">
        <v>1.5610028934134929E-2</v>
      </c>
      <c r="O64" s="1">
        <v>0.19764607459304837</v>
      </c>
      <c r="P64" s="1">
        <v>-0.14078549585591138</v>
      </c>
      <c r="Q64" s="1">
        <v>0.15737535594608842</v>
      </c>
      <c r="R64" s="1">
        <v>0.2498264566305578</v>
      </c>
      <c r="S64" s="1">
        <v>0.13828917688467177</v>
      </c>
      <c r="T64" s="1">
        <v>0.25171585514363365</v>
      </c>
      <c r="U64" s="1">
        <v>0.22757837294348668</v>
      </c>
      <c r="V64" s="1">
        <v>0.24824319068526099</v>
      </c>
      <c r="W64" s="1">
        <v>0.21190071440310743</v>
      </c>
      <c r="X64" s="1">
        <v>0.24841009288937296</v>
      </c>
      <c r="Y64" s="1">
        <v>0.37829137104035326</v>
      </c>
      <c r="Z64" s="1">
        <v>0.13001106108906926</v>
      </c>
      <c r="AA64" s="1">
        <v>0.12633487120831946</v>
      </c>
      <c r="AB64" s="1">
        <v>0.34545332966957631</v>
      </c>
    </row>
    <row r="65" spans="1:29" x14ac:dyDescent="0.25">
      <c r="A65" s="1" t="s">
        <v>55</v>
      </c>
      <c r="B65" s="4">
        <f>1-(SUMX2PY2(B36:B59,B71:B94)-2*SUMPRODUCT(B36:B59,B71:B94))/COUNT(B36:B59)/_xlfn.STDEV.P(B36:B59)^2</f>
        <v>0.15316775089965318</v>
      </c>
      <c r="C65" s="4">
        <f t="shared" ref="C65:AB65" si="5">1-(SUMX2PY2(C36:C59,C71:C94)-2*SUMPRODUCT(C36:C59,C71:C94))/COUNT(C36:C59)/_xlfn.STDEV.P(C36:C59)^2</f>
        <v>0.18691427625764345</v>
      </c>
      <c r="D65" s="4">
        <f t="shared" si="5"/>
        <v>8.8784987216650402E-2</v>
      </c>
      <c r="E65" s="4">
        <f t="shared" si="5"/>
        <v>0.13125109033946236</v>
      </c>
      <c r="F65" s="4">
        <f t="shared" si="5"/>
        <v>0.18165923949903118</v>
      </c>
      <c r="G65" s="4">
        <f t="shared" si="5"/>
        <v>0.27867392876985919</v>
      </c>
      <c r="H65" s="4">
        <f t="shared" si="5"/>
        <v>0.1879741718484863</v>
      </c>
      <c r="I65" s="4">
        <f t="shared" si="5"/>
        <v>0.25924116223391813</v>
      </c>
      <c r="J65" s="4">
        <f t="shared" si="5"/>
        <v>0.1166864527370004</v>
      </c>
      <c r="K65" s="4">
        <f t="shared" si="5"/>
        <v>0.30386224181375321</v>
      </c>
      <c r="L65" s="4">
        <f t="shared" si="5"/>
        <v>0.13347442738661408</v>
      </c>
      <c r="M65" s="4">
        <f t="shared" si="5"/>
        <v>0.11472003989636281</v>
      </c>
      <c r="N65" s="4">
        <f t="shared" si="5"/>
        <v>7.5215987191874167E-2</v>
      </c>
      <c r="O65" s="4">
        <f t="shared" si="5"/>
        <v>0.11674904220523818</v>
      </c>
      <c r="P65" s="4">
        <f t="shared" si="5"/>
        <v>5.4463360326944432E-2</v>
      </c>
      <c r="Q65" s="4">
        <f t="shared" si="5"/>
        <v>3.8961944289811479E-2</v>
      </c>
      <c r="R65" s="4">
        <f t="shared" si="5"/>
        <v>9.1442555420866434E-2</v>
      </c>
      <c r="S65" s="4">
        <f t="shared" si="5"/>
        <v>2.3990141438391954E-2</v>
      </c>
      <c r="T65" s="4">
        <f t="shared" si="5"/>
        <v>8.3205302057376529E-2</v>
      </c>
      <c r="U65" s="4">
        <f t="shared" si="5"/>
        <v>5.7883836585650106E-2</v>
      </c>
      <c r="V65" s="4">
        <f t="shared" si="5"/>
        <v>8.2507812464922226E-2</v>
      </c>
      <c r="W65" s="4">
        <f t="shared" si="5"/>
        <v>4.1779385134971259E-2</v>
      </c>
      <c r="X65" s="4">
        <f t="shared" si="5"/>
        <v>0.1316668805630945</v>
      </c>
      <c r="Y65" s="4">
        <f t="shared" si="5"/>
        <v>0.17219061362375654</v>
      </c>
      <c r="Z65" s="4">
        <f t="shared" si="5"/>
        <v>2.5052459262047577E-2</v>
      </c>
      <c r="AA65" s="4">
        <f t="shared" si="5"/>
        <v>2.0647415627796373E-2</v>
      </c>
      <c r="AB65" s="4">
        <f t="shared" si="5"/>
        <v>0.21626075092305153</v>
      </c>
      <c r="AC65" s="2">
        <f>AVERAGE(B65:AB65)</f>
        <v>0.12475656503756399</v>
      </c>
    </row>
    <row r="66" spans="1:29" x14ac:dyDescent="0.25">
      <c r="A66" s="1" t="s">
        <v>54</v>
      </c>
      <c r="B66" s="4">
        <f>CORREL(B68:B94,B33:B59)</f>
        <v>0.3913665173463331</v>
      </c>
      <c r="C66" s="4">
        <f t="shared" ref="C66:AB66" si="6">CORREL(C68:C94,C33:C59)</f>
        <v>0.4323358373507557</v>
      </c>
      <c r="D66" s="4">
        <f t="shared" si="6"/>
        <v>0.29796809764917237</v>
      </c>
      <c r="E66" s="4">
        <f t="shared" si="6"/>
        <v>0.36228592346312655</v>
      </c>
      <c r="F66" s="4">
        <f t="shared" si="6"/>
        <v>0.42621501557200137</v>
      </c>
      <c r="G66" s="4">
        <f t="shared" si="6"/>
        <v>0.52789575559030633</v>
      </c>
      <c r="H66" s="4">
        <f t="shared" si="6"/>
        <v>0.43355988265598833</v>
      </c>
      <c r="I66" s="4">
        <f t="shared" si="6"/>
        <v>0.50915730598156106</v>
      </c>
      <c r="J66" s="4">
        <f t="shared" si="6"/>
        <v>0.34159398814550318</v>
      </c>
      <c r="K66" s="4">
        <f t="shared" si="6"/>
        <v>0.55123701056246821</v>
      </c>
      <c r="L66" s="4">
        <f t="shared" si="6"/>
        <v>0.36534152157503452</v>
      </c>
      <c r="M66" s="4">
        <f t="shared" si="6"/>
        <v>0.33870346897651132</v>
      </c>
      <c r="N66" s="4">
        <f t="shared" si="6"/>
        <v>0.27425533211219211</v>
      </c>
      <c r="O66" s="4">
        <f t="shared" si="6"/>
        <v>0.34168558969525531</v>
      </c>
      <c r="P66" s="4">
        <f t="shared" si="6"/>
        <v>0.23337386384716668</v>
      </c>
      <c r="Q66" s="4">
        <f t="shared" si="6"/>
        <v>0.19738780177593923</v>
      </c>
      <c r="R66" s="4">
        <f t="shared" si="6"/>
        <v>0.30239470137727431</v>
      </c>
      <c r="S66" s="4">
        <f t="shared" si="6"/>
        <v>0.15488751221001287</v>
      </c>
      <c r="T66" s="4">
        <f t="shared" si="6"/>
        <v>0.28845330177600542</v>
      </c>
      <c r="U66" s="4">
        <f t="shared" si="6"/>
        <v>0.24059066633996043</v>
      </c>
      <c r="V66" s="4">
        <f t="shared" si="6"/>
        <v>0.28724226231018724</v>
      </c>
      <c r="W66" s="4">
        <f t="shared" si="6"/>
        <v>0.20440290520211374</v>
      </c>
      <c r="X66" s="4">
        <f t="shared" si="6"/>
        <v>0.36285942182905356</v>
      </c>
      <c r="Y66" s="4">
        <f t="shared" si="6"/>
        <v>0.41495856860932184</v>
      </c>
      <c r="Z66" s="4">
        <f t="shared" si="6"/>
        <v>0.15828006544703097</v>
      </c>
      <c r="AA66" s="4">
        <f t="shared" si="6"/>
        <v>0.14369308263398184</v>
      </c>
      <c r="AB66" s="4">
        <f t="shared" si="6"/>
        <v>0.46503860934050845</v>
      </c>
      <c r="AC66" s="2">
        <f>AVERAGE(A66:AB66)</f>
        <v>0.33508014849536172</v>
      </c>
    </row>
    <row r="67" spans="1:29" x14ac:dyDescent="0.25">
      <c r="A67" s="1" t="s">
        <v>53</v>
      </c>
      <c r="B67" s="1" t="s">
        <v>43</v>
      </c>
      <c r="C67" s="1" t="s">
        <v>43</v>
      </c>
      <c r="D67" s="1" t="s">
        <v>43</v>
      </c>
      <c r="E67" s="1" t="s">
        <v>43</v>
      </c>
      <c r="F67" s="1" t="s">
        <v>43</v>
      </c>
      <c r="G67" s="1" t="s">
        <v>43</v>
      </c>
      <c r="H67" s="1" t="s">
        <v>43</v>
      </c>
      <c r="I67" s="1" t="s">
        <v>43</v>
      </c>
      <c r="J67" s="1" t="s">
        <v>43</v>
      </c>
      <c r="K67" s="1" t="s">
        <v>43</v>
      </c>
      <c r="L67" s="1" t="s">
        <v>43</v>
      </c>
      <c r="M67" s="1" t="s">
        <v>43</v>
      </c>
      <c r="N67" s="1" t="s">
        <v>43</v>
      </c>
      <c r="O67" s="1" t="s">
        <v>43</v>
      </c>
      <c r="P67" s="1" t="s">
        <v>43</v>
      </c>
      <c r="Q67" s="1" t="s">
        <v>43</v>
      </c>
      <c r="R67" s="1" t="s">
        <v>43</v>
      </c>
      <c r="S67" s="1" t="s">
        <v>43</v>
      </c>
      <c r="T67" s="1" t="s">
        <v>43</v>
      </c>
      <c r="U67" s="1" t="s">
        <v>43</v>
      </c>
      <c r="V67" s="1" t="s">
        <v>43</v>
      </c>
      <c r="W67" s="1" t="s">
        <v>43</v>
      </c>
      <c r="X67" s="1" t="s">
        <v>43</v>
      </c>
      <c r="Y67" s="1" t="s">
        <v>43</v>
      </c>
      <c r="Z67" s="1" t="s">
        <v>43</v>
      </c>
      <c r="AA67" s="1" t="s">
        <v>43</v>
      </c>
      <c r="AB67" s="1" t="s">
        <v>43</v>
      </c>
    </row>
    <row r="68" spans="1:29" x14ac:dyDescent="0.25">
      <c r="A68">
        <v>1371</v>
      </c>
      <c r="B68" s="1" t="s">
        <v>43</v>
      </c>
      <c r="C68" s="1" t="s">
        <v>43</v>
      </c>
      <c r="D68" s="1" t="s">
        <v>43</v>
      </c>
      <c r="E68" s="1" t="s">
        <v>43</v>
      </c>
      <c r="F68" s="1" t="s">
        <v>43</v>
      </c>
      <c r="G68" s="1" t="s">
        <v>43</v>
      </c>
      <c r="H68" s="1" t="s">
        <v>43</v>
      </c>
      <c r="I68" s="1" t="s">
        <v>43</v>
      </c>
      <c r="J68" s="1" t="s">
        <v>43</v>
      </c>
      <c r="K68" s="1" t="s">
        <v>43</v>
      </c>
      <c r="L68" s="1" t="s">
        <v>43</v>
      </c>
      <c r="M68" s="1" t="s">
        <v>43</v>
      </c>
      <c r="N68" s="1" t="s">
        <v>43</v>
      </c>
      <c r="O68" s="1" t="s">
        <v>43</v>
      </c>
      <c r="P68" s="1" t="s">
        <v>43</v>
      </c>
      <c r="Q68" s="1" t="s">
        <v>43</v>
      </c>
      <c r="R68" s="1" t="s">
        <v>43</v>
      </c>
      <c r="S68" s="1" t="s">
        <v>43</v>
      </c>
      <c r="T68" s="1" t="s">
        <v>43</v>
      </c>
      <c r="U68" s="1" t="s">
        <v>43</v>
      </c>
      <c r="V68" s="1" t="s">
        <v>43</v>
      </c>
      <c r="W68" s="1" t="s">
        <v>43</v>
      </c>
      <c r="X68" s="1" t="s">
        <v>43</v>
      </c>
      <c r="Y68" s="1" t="s">
        <v>43</v>
      </c>
      <c r="Z68" s="1" t="s">
        <v>43</v>
      </c>
      <c r="AA68" s="1" t="s">
        <v>43</v>
      </c>
      <c r="AB68" s="1" t="s">
        <v>43</v>
      </c>
    </row>
    <row r="69" spans="1:29" x14ac:dyDescent="0.25">
      <c r="A69">
        <v>1372</v>
      </c>
      <c r="B69" s="1" t="s">
        <v>43</v>
      </c>
      <c r="C69" s="1" t="s">
        <v>43</v>
      </c>
      <c r="D69" s="1" t="s">
        <v>43</v>
      </c>
      <c r="E69" s="1" t="s">
        <v>43</v>
      </c>
      <c r="F69" s="1" t="s">
        <v>43</v>
      </c>
      <c r="G69" s="1" t="s">
        <v>43</v>
      </c>
      <c r="H69" s="1" t="s">
        <v>43</v>
      </c>
      <c r="I69" s="1" t="s">
        <v>43</v>
      </c>
      <c r="J69" s="1" t="s">
        <v>43</v>
      </c>
      <c r="K69" s="1" t="s">
        <v>43</v>
      </c>
      <c r="L69" s="1" t="s">
        <v>43</v>
      </c>
      <c r="M69" s="1" t="s">
        <v>43</v>
      </c>
      <c r="N69" s="1" t="s">
        <v>43</v>
      </c>
      <c r="O69" s="1" t="s">
        <v>43</v>
      </c>
      <c r="P69" s="1" t="s">
        <v>43</v>
      </c>
      <c r="Q69" s="1" t="s">
        <v>43</v>
      </c>
      <c r="R69" s="1" t="s">
        <v>43</v>
      </c>
      <c r="S69" s="1" t="s">
        <v>43</v>
      </c>
      <c r="T69" s="1" t="s">
        <v>43</v>
      </c>
      <c r="U69" s="1" t="s">
        <v>43</v>
      </c>
      <c r="V69" s="1" t="s">
        <v>43</v>
      </c>
      <c r="W69" s="1" t="s">
        <v>43</v>
      </c>
      <c r="X69" s="1" t="s">
        <v>43</v>
      </c>
      <c r="Y69" s="1" t="s">
        <v>43</v>
      </c>
      <c r="Z69" s="1" t="s">
        <v>43</v>
      </c>
      <c r="AA69" s="1" t="s">
        <v>43</v>
      </c>
      <c r="AB69" s="1" t="s">
        <v>43</v>
      </c>
    </row>
    <row r="70" spans="1:29" x14ac:dyDescent="0.25">
      <c r="A70">
        <v>1373</v>
      </c>
      <c r="B70" s="1" t="s">
        <v>43</v>
      </c>
      <c r="C70" s="1" t="s">
        <v>43</v>
      </c>
      <c r="D70" s="1" t="s">
        <v>43</v>
      </c>
      <c r="E70" s="1" t="s">
        <v>43</v>
      </c>
      <c r="F70" s="1" t="s">
        <v>43</v>
      </c>
      <c r="G70" s="1" t="s">
        <v>43</v>
      </c>
      <c r="H70" s="1" t="s">
        <v>43</v>
      </c>
      <c r="I70" s="1" t="s">
        <v>43</v>
      </c>
      <c r="J70" s="1" t="s">
        <v>43</v>
      </c>
      <c r="K70" s="1" t="s">
        <v>43</v>
      </c>
      <c r="L70" s="1" t="s">
        <v>43</v>
      </c>
      <c r="M70" s="1" t="s">
        <v>43</v>
      </c>
      <c r="N70" s="1" t="s">
        <v>43</v>
      </c>
      <c r="O70" s="1" t="s">
        <v>43</v>
      </c>
      <c r="P70" s="1" t="s">
        <v>43</v>
      </c>
      <c r="Q70" s="1" t="s">
        <v>43</v>
      </c>
      <c r="R70" s="1" t="s">
        <v>43</v>
      </c>
      <c r="S70" s="1" t="s">
        <v>43</v>
      </c>
      <c r="T70" s="1" t="s">
        <v>43</v>
      </c>
      <c r="U70" s="1" t="s">
        <v>43</v>
      </c>
      <c r="V70" s="1" t="s">
        <v>43</v>
      </c>
      <c r="W70" s="1" t="s">
        <v>43</v>
      </c>
      <c r="X70" s="1" t="s">
        <v>43</v>
      </c>
      <c r="Y70" s="1" t="s">
        <v>43</v>
      </c>
      <c r="Z70" s="1" t="s">
        <v>43</v>
      </c>
      <c r="AA70" s="1" t="s">
        <v>43</v>
      </c>
      <c r="AB70" s="1" t="s">
        <v>43</v>
      </c>
    </row>
    <row r="71" spans="1:29" x14ac:dyDescent="0.25">
      <c r="A71">
        <v>1374</v>
      </c>
      <c r="B71" s="1">
        <f>B$61+B$62*B35+B$63*B34+B$64*B33</f>
        <v>7.9664247185816162E-2</v>
      </c>
      <c r="C71" s="1">
        <f t="shared" ref="C71:AB71" si="7">C$61+C$62*C35+C$63*C34+C$64*C33</f>
        <v>-6.8598390706955198E-2</v>
      </c>
      <c r="D71" s="1">
        <f t="shared" si="7"/>
        <v>-6.6561449100340175E-2</v>
      </c>
      <c r="E71" s="1">
        <f t="shared" si="7"/>
        <v>9.2916682593973676E-2</v>
      </c>
      <c r="F71" s="1">
        <f t="shared" si="7"/>
        <v>4.979944401099394E-2</v>
      </c>
      <c r="G71" s="1">
        <f t="shared" si="7"/>
        <v>0.12121186221594148</v>
      </c>
      <c r="H71" s="1">
        <f t="shared" si="7"/>
        <v>0.1074674639267162</v>
      </c>
      <c r="I71" s="1">
        <f t="shared" si="7"/>
        <v>-5.1389376085075447E-2</v>
      </c>
      <c r="J71" s="1">
        <f t="shared" si="7"/>
        <v>-7.6276051328358708E-3</v>
      </c>
      <c r="K71" s="1">
        <f t="shared" si="7"/>
        <v>-3.7545916313977856E-2</v>
      </c>
      <c r="L71" s="1">
        <f t="shared" si="7"/>
        <v>1.9547416651850263E-2</v>
      </c>
      <c r="M71" s="1">
        <f t="shared" si="7"/>
        <v>8.6907654248471744E-2</v>
      </c>
      <c r="N71" s="1">
        <f t="shared" si="7"/>
        <v>7.978673896926794E-2</v>
      </c>
      <c r="O71" s="1">
        <f t="shared" si="7"/>
        <v>-4.1864906133839551E-2</v>
      </c>
      <c r="P71" s="1">
        <f t="shared" si="7"/>
        <v>-1.2186994326436629E-2</v>
      </c>
      <c r="Q71" s="1">
        <f t="shared" si="7"/>
        <v>2.161466535304515E-2</v>
      </c>
      <c r="R71" s="1">
        <f t="shared" si="7"/>
        <v>0.13557462052184155</v>
      </c>
      <c r="S71" s="1">
        <f t="shared" si="7"/>
        <v>1.1973734353301957E-2</v>
      </c>
      <c r="T71" s="1">
        <f t="shared" si="7"/>
        <v>7.1680731763424987E-2</v>
      </c>
      <c r="U71" s="1">
        <f t="shared" si="7"/>
        <v>6.4301012889262293E-2</v>
      </c>
      <c r="V71" s="1">
        <f t="shared" si="7"/>
        <v>8.0354263057820285E-2</v>
      </c>
      <c r="W71" s="1">
        <f t="shared" si="7"/>
        <v>2.6503699786383884E-2</v>
      </c>
      <c r="X71" s="1">
        <f t="shared" si="7"/>
        <v>0.16953506875747329</v>
      </c>
      <c r="Y71" s="1">
        <f t="shared" si="7"/>
        <v>0.12129156268818597</v>
      </c>
      <c r="Z71" s="1">
        <f t="shared" si="7"/>
        <v>-2.1265926950989653E-2</v>
      </c>
      <c r="AA71" s="1">
        <f t="shared" si="7"/>
        <v>3.8954646260325493E-2</v>
      </c>
      <c r="AB71" s="1">
        <f t="shared" si="7"/>
        <v>0.3348020462333362</v>
      </c>
    </row>
    <row r="72" spans="1:29" x14ac:dyDescent="0.25">
      <c r="A72">
        <v>1375</v>
      </c>
      <c r="B72" s="1">
        <f t="shared" ref="B72:AB72" si="8">B$61+B$62*B36+B$63*B35+B$64*B34</f>
        <v>-8.6335048528879729E-2</v>
      </c>
      <c r="C72" s="1">
        <f t="shared" si="8"/>
        <v>2.1628778895845874E-2</v>
      </c>
      <c r="D72" s="1">
        <f t="shared" si="8"/>
        <v>-9.16910521147076E-2</v>
      </c>
      <c r="E72" s="1">
        <f t="shared" si="8"/>
        <v>-5.3401057257539547E-2</v>
      </c>
      <c r="F72" s="1">
        <f t="shared" si="8"/>
        <v>-0.10626389906433369</v>
      </c>
      <c r="G72" s="1">
        <f t="shared" si="8"/>
        <v>1.2309276473945037E-2</v>
      </c>
      <c r="H72" s="1">
        <f t="shared" si="8"/>
        <v>-6.8644119756157036E-3</v>
      </c>
      <c r="I72" s="1">
        <f t="shared" si="8"/>
        <v>-2.3093067201017115E-2</v>
      </c>
      <c r="J72" s="1">
        <f t="shared" si="8"/>
        <v>3.7854758242941919E-2</v>
      </c>
      <c r="K72" s="1">
        <f t="shared" si="8"/>
        <v>-0.13985515997938788</v>
      </c>
      <c r="L72" s="1">
        <f t="shared" si="8"/>
        <v>-9.4687965804592822E-2</v>
      </c>
      <c r="M72" s="1">
        <f t="shared" si="8"/>
        <v>-0.16357537802496724</v>
      </c>
      <c r="N72" s="1">
        <f t="shared" si="8"/>
        <v>8.9410271154401838E-2</v>
      </c>
      <c r="O72" s="1">
        <f t="shared" si="8"/>
        <v>4.8493066993622658E-2</v>
      </c>
      <c r="P72" s="1">
        <f t="shared" si="8"/>
        <v>9.4762846773228521E-2</v>
      </c>
      <c r="Q72" s="1">
        <f t="shared" si="8"/>
        <v>-1.0519929309203622E-2</v>
      </c>
      <c r="R72" s="1">
        <f t="shared" si="8"/>
        <v>-0.11531046266062737</v>
      </c>
      <c r="S72" s="1">
        <f t="shared" si="8"/>
        <v>-6.7358628150566424E-2</v>
      </c>
      <c r="T72" s="1">
        <f t="shared" si="8"/>
        <v>-7.362212887469044E-2</v>
      </c>
      <c r="U72" s="1">
        <f t="shared" si="8"/>
        <v>-3.0517135242859574E-2</v>
      </c>
      <c r="V72" s="1">
        <f t="shared" si="8"/>
        <v>-0.19324239415986399</v>
      </c>
      <c r="W72" s="1">
        <f t="shared" si="8"/>
        <v>-6.5296885466090165E-2</v>
      </c>
      <c r="X72" s="1">
        <f t="shared" si="8"/>
        <v>3.96476704590627E-2</v>
      </c>
      <c r="Y72" s="1">
        <f t="shared" si="8"/>
        <v>-0.26457305985649937</v>
      </c>
      <c r="Z72" s="1">
        <f t="shared" si="8"/>
        <v>0.12306182351630343</v>
      </c>
      <c r="AA72" s="1">
        <f t="shared" si="8"/>
        <v>-9.0303819533622681E-2</v>
      </c>
      <c r="AB72" s="1">
        <f t="shared" si="8"/>
        <v>-0.25039379814936502</v>
      </c>
    </row>
    <row r="73" spans="1:29" x14ac:dyDescent="0.25">
      <c r="A73">
        <v>1376</v>
      </c>
      <c r="B73" s="1">
        <f t="shared" ref="B73:AB73" si="9">B$61+B$62*B37+B$63*B36+B$64*B35</f>
        <v>-0.16961591471494203</v>
      </c>
      <c r="C73" s="1">
        <f t="shared" si="9"/>
        <v>-7.9511930378340243E-2</v>
      </c>
      <c r="D73" s="1">
        <f t="shared" si="9"/>
        <v>-5.5714894721814116E-2</v>
      </c>
      <c r="E73" s="1">
        <f t="shared" si="9"/>
        <v>-2.8603498130752636E-2</v>
      </c>
      <c r="F73" s="1">
        <f t="shared" si="9"/>
        <v>6.3067125985172522E-3</v>
      </c>
      <c r="G73" s="1">
        <f t="shared" si="9"/>
        <v>-0.11713554455782363</v>
      </c>
      <c r="H73" s="1">
        <f t="shared" si="9"/>
        <v>-5.0703063764780468E-2</v>
      </c>
      <c r="I73" s="1">
        <f t="shared" si="9"/>
        <v>-5.1358800048686336E-2</v>
      </c>
      <c r="J73" s="1">
        <f t="shared" si="9"/>
        <v>-9.1912476960056971E-2</v>
      </c>
      <c r="K73" s="1">
        <f t="shared" si="9"/>
        <v>-0.15712887000982428</v>
      </c>
      <c r="L73" s="1">
        <f t="shared" si="9"/>
        <v>-5.776268293880743E-2</v>
      </c>
      <c r="M73" s="1">
        <f t="shared" si="9"/>
        <v>-0.15372290229912366</v>
      </c>
      <c r="N73" s="1">
        <f t="shared" si="9"/>
        <v>-0.12256845077416445</v>
      </c>
      <c r="O73" s="1">
        <f t="shared" si="9"/>
        <v>-0.10052213255171558</v>
      </c>
      <c r="P73" s="1">
        <f t="shared" si="9"/>
        <v>-2.9720782424246733E-2</v>
      </c>
      <c r="Q73" s="1">
        <f t="shared" si="9"/>
        <v>-5.1181493157224672E-2</v>
      </c>
      <c r="R73" s="1">
        <f t="shared" si="9"/>
        <v>-0.14330833701700296</v>
      </c>
      <c r="S73" s="1">
        <f t="shared" si="9"/>
        <v>6.5880895167484493E-2</v>
      </c>
      <c r="T73" s="1">
        <f t="shared" si="9"/>
        <v>1.4905963917602072E-2</v>
      </c>
      <c r="U73" s="1">
        <f t="shared" si="9"/>
        <v>-7.5733096903152192E-2</v>
      </c>
      <c r="V73" s="1">
        <f t="shared" si="9"/>
        <v>0.12097762479815954</v>
      </c>
      <c r="W73" s="1">
        <f t="shared" si="9"/>
        <v>-3.1070514960054661E-2</v>
      </c>
      <c r="X73" s="1">
        <f t="shared" si="9"/>
        <v>-0.30614500618624985</v>
      </c>
      <c r="Y73" s="1">
        <f t="shared" si="9"/>
        <v>6.5327042444779437E-2</v>
      </c>
      <c r="Z73" s="1">
        <f t="shared" si="9"/>
        <v>-5.2576140404592062E-3</v>
      </c>
      <c r="AA73" s="1">
        <f t="shared" si="9"/>
        <v>6.8328302394486257E-2</v>
      </c>
      <c r="AB73" s="1">
        <f t="shared" si="9"/>
        <v>-0.196427456112821</v>
      </c>
    </row>
    <row r="74" spans="1:29" x14ac:dyDescent="0.25">
      <c r="A74">
        <v>1377</v>
      </c>
      <c r="B74" s="1">
        <f t="shared" ref="B74:AB74" si="10">B$61+B$62*B38+B$63*B37+B$64*B36</f>
        <v>0.1484455211080625</v>
      </c>
      <c r="C74" s="1">
        <f t="shared" si="10"/>
        <v>5.5236150943469668E-2</v>
      </c>
      <c r="D74" s="1">
        <f t="shared" si="10"/>
        <v>0.12518464627460596</v>
      </c>
      <c r="E74" s="1">
        <f t="shared" si="10"/>
        <v>0.11950907551440922</v>
      </c>
      <c r="F74" s="1">
        <f t="shared" si="10"/>
        <v>0.11248489348618528</v>
      </c>
      <c r="G74" s="1">
        <f t="shared" si="10"/>
        <v>0.25527398757416192</v>
      </c>
      <c r="H74" s="1">
        <f t="shared" si="10"/>
        <v>0.26539859835521962</v>
      </c>
      <c r="I74" s="1">
        <f t="shared" si="10"/>
        <v>0.11616088482961265</v>
      </c>
      <c r="J74" s="1">
        <f t="shared" si="10"/>
        <v>6.2354292022359578E-2</v>
      </c>
      <c r="K74" s="1">
        <f t="shared" si="10"/>
        <v>0.25172741739189614</v>
      </c>
      <c r="L74" s="1">
        <f t="shared" si="10"/>
        <v>2.988740234463802E-2</v>
      </c>
      <c r="M74" s="1">
        <f t="shared" si="10"/>
        <v>0.14370153520456114</v>
      </c>
      <c r="N74" s="1">
        <f t="shared" si="10"/>
        <v>6.0257415208900565E-2</v>
      </c>
      <c r="O74" s="1">
        <f t="shared" si="10"/>
        <v>0.20012224889528796</v>
      </c>
      <c r="P74" s="1">
        <f t="shared" si="10"/>
        <v>-3.2463351915456906E-2</v>
      </c>
      <c r="Q74" s="1">
        <f t="shared" si="10"/>
        <v>0.11414042157929347</v>
      </c>
      <c r="R74" s="1">
        <f t="shared" si="10"/>
        <v>0.29974997159101613</v>
      </c>
      <c r="S74" s="1">
        <f t="shared" si="10"/>
        <v>6.7235496837612957E-2</v>
      </c>
      <c r="T74" s="1">
        <f t="shared" si="10"/>
        <v>0.18301329741539116</v>
      </c>
      <c r="U74" s="1">
        <f t="shared" si="10"/>
        <v>0.15610213602356712</v>
      </c>
      <c r="V74" s="1">
        <f t="shared" si="10"/>
        <v>0.17804639035382622</v>
      </c>
      <c r="W74" s="1">
        <f t="shared" si="10"/>
        <v>0.16730725845273309</v>
      </c>
      <c r="X74" s="1">
        <f t="shared" si="10"/>
        <v>0.36161588430106761</v>
      </c>
      <c r="Y74" s="1">
        <f t="shared" si="10"/>
        <v>0.25114928800256431</v>
      </c>
      <c r="Z74" s="1">
        <f t="shared" si="10"/>
        <v>0.22909050865565733</v>
      </c>
      <c r="AA74" s="1">
        <f t="shared" si="10"/>
        <v>7.2218471136171344E-2</v>
      </c>
      <c r="AB74" s="1">
        <f t="shared" si="10"/>
        <v>0.38362294364557431</v>
      </c>
    </row>
    <row r="75" spans="1:29" x14ac:dyDescent="0.25">
      <c r="A75">
        <v>1378</v>
      </c>
      <c r="B75" s="1">
        <f t="shared" ref="B75:AB75" si="11">B$61+B$62*B39+B$63*B38+B$64*B37</f>
        <v>-9.7183896542166068E-2</v>
      </c>
      <c r="C75" s="1">
        <f t="shared" si="11"/>
        <v>7.3853826855107094E-2</v>
      </c>
      <c r="D75" s="1">
        <f t="shared" si="11"/>
        <v>-0.24376302796584928</v>
      </c>
      <c r="E75" s="1">
        <f t="shared" si="11"/>
        <v>-0.19650852526186111</v>
      </c>
      <c r="F75" s="1">
        <f t="shared" si="11"/>
        <v>-6.6851015572822831E-2</v>
      </c>
      <c r="G75" s="1">
        <f t="shared" si="11"/>
        <v>-0.20645342973638753</v>
      </c>
      <c r="H75" s="1">
        <f t="shared" si="11"/>
        <v>-0.24194644921187097</v>
      </c>
      <c r="I75" s="1">
        <f t="shared" si="11"/>
        <v>-0.26106029402789382</v>
      </c>
      <c r="J75" s="1">
        <f t="shared" si="11"/>
        <v>-9.2568674069503545E-2</v>
      </c>
      <c r="K75" s="1">
        <f t="shared" si="11"/>
        <v>-0.21927207348061606</v>
      </c>
      <c r="L75" s="1">
        <f t="shared" si="11"/>
        <v>-7.5553533063227457E-2</v>
      </c>
      <c r="M75" s="1">
        <f t="shared" si="11"/>
        <v>-0.24605850928867734</v>
      </c>
      <c r="N75" s="1">
        <f t="shared" si="11"/>
        <v>-6.0120869111990861E-2</v>
      </c>
      <c r="O75" s="1">
        <f t="shared" si="11"/>
        <v>-0.15592348150598112</v>
      </c>
      <c r="P75" s="1">
        <f t="shared" si="11"/>
        <v>8.0444767574941026E-2</v>
      </c>
      <c r="Q75" s="1">
        <f t="shared" si="11"/>
        <v>-0.17704161380031808</v>
      </c>
      <c r="R75" s="1">
        <f t="shared" si="11"/>
        <v>-0.24212069040671988</v>
      </c>
      <c r="S75" s="1">
        <f t="shared" si="11"/>
        <v>-6.2602067974496148E-2</v>
      </c>
      <c r="T75" s="1">
        <f t="shared" si="11"/>
        <v>-9.1709089736827176E-2</v>
      </c>
      <c r="U75" s="1">
        <f t="shared" si="11"/>
        <v>-0.19319101938105915</v>
      </c>
      <c r="V75" s="1">
        <f t="shared" si="11"/>
        <v>-0.10365147892282923</v>
      </c>
      <c r="W75" s="1">
        <f t="shared" si="11"/>
        <v>-0.11821339200755367</v>
      </c>
      <c r="X75" s="1">
        <f t="shared" si="11"/>
        <v>-0.1070116531964371</v>
      </c>
      <c r="Y75" s="1">
        <f t="shared" si="11"/>
        <v>-0.25942726914712749</v>
      </c>
      <c r="Z75" s="1">
        <f t="shared" si="11"/>
        <v>5.7996103937686352E-2</v>
      </c>
      <c r="AA75" s="1">
        <f t="shared" si="11"/>
        <v>-1.9860509634578444E-2</v>
      </c>
      <c r="AB75" s="1">
        <f t="shared" si="11"/>
        <v>-0.19956013079435886</v>
      </c>
    </row>
    <row r="76" spans="1:29" x14ac:dyDescent="0.25">
      <c r="A76">
        <v>1379</v>
      </c>
      <c r="B76" s="1">
        <f t="shared" ref="B76:AB76" si="12">B$61+B$62*B40+B$63*B39+B$64*B38</f>
        <v>-0.15581272649991154</v>
      </c>
      <c r="C76" s="1">
        <f t="shared" si="12"/>
        <v>-0.25431635645722395</v>
      </c>
      <c r="D76" s="1">
        <f t="shared" si="12"/>
        <v>-2.2451709013336929E-2</v>
      </c>
      <c r="E76" s="1">
        <f t="shared" si="12"/>
        <v>-3.3887884058083045E-2</v>
      </c>
      <c r="F76" s="1">
        <f t="shared" si="12"/>
        <v>-0.17229966661981816</v>
      </c>
      <c r="G76" s="1">
        <f t="shared" si="12"/>
        <v>-0.12167824011062572</v>
      </c>
      <c r="H76" s="1">
        <f t="shared" si="12"/>
        <v>2.1281177542017748E-2</v>
      </c>
      <c r="I76" s="1">
        <f t="shared" si="12"/>
        <v>-5.9827994288767256E-2</v>
      </c>
      <c r="J76" s="1">
        <f t="shared" si="12"/>
        <v>-0.11559712722683732</v>
      </c>
      <c r="K76" s="1">
        <f t="shared" si="12"/>
        <v>-0.15254837370785904</v>
      </c>
      <c r="L76" s="1">
        <f t="shared" si="12"/>
        <v>-0.16604492239805346</v>
      </c>
      <c r="M76" s="1">
        <f t="shared" si="12"/>
        <v>-0.23931920706884247</v>
      </c>
      <c r="N76" s="1">
        <f t="shared" si="12"/>
        <v>-0.17293197908157171</v>
      </c>
      <c r="O76" s="1">
        <f t="shared" si="12"/>
        <v>-0.11370258297209485</v>
      </c>
      <c r="P76" s="1">
        <f t="shared" si="12"/>
        <v>-0.19234826979433095</v>
      </c>
      <c r="Q76" s="1">
        <f t="shared" si="12"/>
        <v>0.11711716687129886</v>
      </c>
      <c r="R76" s="1">
        <f t="shared" si="12"/>
        <v>0.13355575414063545</v>
      </c>
      <c r="S76" s="1">
        <f t="shared" si="12"/>
        <v>5.9899066837153833E-2</v>
      </c>
      <c r="T76" s="1">
        <f t="shared" si="12"/>
        <v>9.9501510219426437E-2</v>
      </c>
      <c r="U76" s="1">
        <f t="shared" si="12"/>
        <v>0.14180387006125553</v>
      </c>
      <c r="V76" s="1">
        <f t="shared" si="12"/>
        <v>0.16350415215508832</v>
      </c>
      <c r="W76" s="1">
        <f t="shared" si="12"/>
        <v>0.15949161964878986</v>
      </c>
      <c r="X76" s="1">
        <f t="shared" si="12"/>
        <v>-0.15428681486881518</v>
      </c>
      <c r="Y76" s="1">
        <f t="shared" si="12"/>
        <v>6.6524298722507272E-2</v>
      </c>
      <c r="Z76" s="1">
        <f t="shared" si="12"/>
        <v>1.8851246944472516E-2</v>
      </c>
      <c r="AA76" s="1">
        <f t="shared" si="12"/>
        <v>9.5023976962378021E-2</v>
      </c>
      <c r="AB76" s="1">
        <f t="shared" si="12"/>
        <v>5.9606721203414204E-2</v>
      </c>
    </row>
    <row r="77" spans="1:29" x14ac:dyDescent="0.25">
      <c r="A77">
        <v>1380</v>
      </c>
      <c r="B77" s="1">
        <f t="shared" ref="B77:AB77" si="13">B$61+B$62*B41+B$63*B40+B$64*B39</f>
        <v>-0.12811616552519883</v>
      </c>
      <c r="C77" s="1">
        <f t="shared" si="13"/>
        <v>0.14254171374550673</v>
      </c>
      <c r="D77" s="1">
        <f t="shared" si="13"/>
        <v>4.2782463053283135E-2</v>
      </c>
      <c r="E77" s="1">
        <f t="shared" si="13"/>
        <v>-2.5136083308940405E-2</v>
      </c>
      <c r="F77" s="1">
        <f t="shared" si="13"/>
        <v>0.14113771836273264</v>
      </c>
      <c r="G77" s="1">
        <f t="shared" si="13"/>
        <v>-8.0370128548776384E-2</v>
      </c>
      <c r="H77" s="1">
        <f t="shared" si="13"/>
        <v>-5.8028973560603311E-2</v>
      </c>
      <c r="I77" s="1">
        <f t="shared" si="13"/>
        <v>-7.7225922578051914E-2</v>
      </c>
      <c r="J77" s="1">
        <f t="shared" si="13"/>
        <v>-0.12183686116797737</v>
      </c>
      <c r="K77" s="1">
        <f t="shared" si="13"/>
        <v>-2.334988131985909E-2</v>
      </c>
      <c r="L77" s="1">
        <f t="shared" si="13"/>
        <v>4.1405139797762364E-2</v>
      </c>
      <c r="M77" s="1">
        <f t="shared" si="13"/>
        <v>-0.11176399416848244</v>
      </c>
      <c r="N77" s="1">
        <f t="shared" si="13"/>
        <v>-0.12798132158224948</v>
      </c>
      <c r="O77" s="1">
        <f t="shared" si="13"/>
        <v>6.0259057671456367E-2</v>
      </c>
      <c r="P77" s="1">
        <f t="shared" si="13"/>
        <v>-0.13876991562007199</v>
      </c>
      <c r="Q77" s="1">
        <f t="shared" si="13"/>
        <v>6.184236291337103E-2</v>
      </c>
      <c r="R77" s="1">
        <f t="shared" si="13"/>
        <v>0.17831549283392062</v>
      </c>
      <c r="S77" s="1">
        <f t="shared" si="13"/>
        <v>-2.4783466680212519E-2</v>
      </c>
      <c r="T77" s="1">
        <f t="shared" si="13"/>
        <v>1.3372156317745049E-2</v>
      </c>
      <c r="U77" s="1">
        <f t="shared" si="13"/>
        <v>8.4645569059133702E-2</v>
      </c>
      <c r="V77" s="1">
        <f t="shared" si="13"/>
        <v>-4.3104265187554197E-3</v>
      </c>
      <c r="W77" s="1">
        <f t="shared" si="13"/>
        <v>7.2269907273646877E-2</v>
      </c>
      <c r="X77" s="1">
        <f t="shared" si="13"/>
        <v>0.19518241890453775</v>
      </c>
      <c r="Y77" s="1">
        <f t="shared" si="13"/>
        <v>8.7609272053677301E-2</v>
      </c>
      <c r="Z77" s="1">
        <f t="shared" si="13"/>
        <v>2.0148652919253517E-2</v>
      </c>
      <c r="AA77" s="1">
        <f t="shared" si="13"/>
        <v>-3.4244520994011443E-2</v>
      </c>
      <c r="AB77" s="1">
        <f t="shared" si="13"/>
        <v>0.13097162891304226</v>
      </c>
    </row>
    <row r="78" spans="1:29" x14ac:dyDescent="0.25">
      <c r="A78">
        <v>1381</v>
      </c>
      <c r="B78" s="1">
        <f t="shared" ref="B78:AB78" si="14">B$61+B$62*B42+B$63*B41+B$64*B40</f>
        <v>2.204093207661555E-2</v>
      </c>
      <c r="C78" s="1">
        <f t="shared" si="14"/>
        <v>5.0754281577846116E-2</v>
      </c>
      <c r="D78" s="1">
        <f t="shared" si="14"/>
        <v>-1.1353132389021955E-3</v>
      </c>
      <c r="E78" s="1">
        <f t="shared" si="14"/>
        <v>-3.9399057710140815E-2</v>
      </c>
      <c r="F78" s="1">
        <f t="shared" si="14"/>
        <v>8.6811657340502502E-2</v>
      </c>
      <c r="G78" s="1">
        <f t="shared" si="14"/>
        <v>4.3279938205659188E-2</v>
      </c>
      <c r="H78" s="1">
        <f t="shared" si="14"/>
        <v>9.9105374184552814E-3</v>
      </c>
      <c r="I78" s="1">
        <f t="shared" si="14"/>
        <v>-0.17724118117565557</v>
      </c>
      <c r="J78" s="1">
        <f t="shared" si="14"/>
        <v>-3.6790171751556966E-2</v>
      </c>
      <c r="K78" s="1">
        <f t="shared" si="14"/>
        <v>9.3980376295839316E-2</v>
      </c>
      <c r="L78" s="1">
        <f t="shared" si="14"/>
        <v>5.2883251371226417E-2</v>
      </c>
      <c r="M78" s="1">
        <f t="shared" si="14"/>
        <v>-7.4131147727248381E-2</v>
      </c>
      <c r="N78" s="1">
        <f t="shared" si="14"/>
        <v>-1.5796948989201073E-2</v>
      </c>
      <c r="O78" s="1">
        <f t="shared" si="14"/>
        <v>-8.6645860436133926E-4</v>
      </c>
      <c r="P78" s="1">
        <f t="shared" si="14"/>
        <v>7.5189199225716707E-2</v>
      </c>
      <c r="Q78" s="1">
        <f t="shared" si="14"/>
        <v>-6.4788267005030917E-2</v>
      </c>
      <c r="R78" s="1">
        <f t="shared" si="14"/>
        <v>-0.12739113207849231</v>
      </c>
      <c r="S78" s="1">
        <f t="shared" si="14"/>
        <v>-0.11712156709428302</v>
      </c>
      <c r="T78" s="1">
        <f t="shared" si="14"/>
        <v>6.3096964516571541E-2</v>
      </c>
      <c r="U78" s="1">
        <f t="shared" si="14"/>
        <v>-0.15166115924865345</v>
      </c>
      <c r="V78" s="1">
        <f t="shared" si="14"/>
        <v>-0.15912262735654925</v>
      </c>
      <c r="W78" s="1">
        <f t="shared" si="14"/>
        <v>-0.11651083998998329</v>
      </c>
      <c r="X78" s="1">
        <f t="shared" si="14"/>
        <v>-6.2543451897244765E-2</v>
      </c>
      <c r="Y78" s="1">
        <f t="shared" si="14"/>
        <v>-9.9451024232634355E-2</v>
      </c>
      <c r="Z78" s="1">
        <f t="shared" si="14"/>
        <v>-6.52644431204977E-2</v>
      </c>
      <c r="AA78" s="1">
        <f t="shared" si="14"/>
        <v>-0.10193978973921783</v>
      </c>
      <c r="AB78" s="1">
        <f t="shared" si="14"/>
        <v>-0.10098068827609935</v>
      </c>
    </row>
    <row r="79" spans="1:29" x14ac:dyDescent="0.25">
      <c r="A79">
        <v>1382</v>
      </c>
      <c r="B79" s="1">
        <f t="shared" ref="B79:AB79" si="15">B$61+B$62*B43+B$63*B42+B$64*B41</f>
        <v>0.11218860076864086</v>
      </c>
      <c r="C79" s="1">
        <f t="shared" si="15"/>
        <v>0.47695297921140578</v>
      </c>
      <c r="D79" s="1">
        <f t="shared" si="15"/>
        <v>-9.4191867105322846E-2</v>
      </c>
      <c r="E79" s="1">
        <f t="shared" si="15"/>
        <v>-8.7214060019488809E-2</v>
      </c>
      <c r="F79" s="1">
        <f t="shared" si="15"/>
        <v>-1.858057151230532E-2</v>
      </c>
      <c r="G79" s="1">
        <f t="shared" si="15"/>
        <v>-2.2779151341682888E-2</v>
      </c>
      <c r="H79" s="1">
        <f t="shared" si="15"/>
        <v>-1.8335976236708025E-2</v>
      </c>
      <c r="I79" s="1">
        <f t="shared" si="15"/>
        <v>-0.21054071884152062</v>
      </c>
      <c r="J79" s="1">
        <f t="shared" si="15"/>
        <v>0.11827648145073577</v>
      </c>
      <c r="K79" s="1">
        <f t="shared" si="15"/>
        <v>6.9418221383698839E-2</v>
      </c>
      <c r="L79" s="1">
        <f t="shared" si="15"/>
        <v>2.1360259178117087E-2</v>
      </c>
      <c r="M79" s="1">
        <f t="shared" si="15"/>
        <v>-2.7731170083225072E-2</v>
      </c>
      <c r="N79" s="1">
        <f t="shared" si="15"/>
        <v>0.14093550787456982</v>
      </c>
      <c r="O79" s="1">
        <f t="shared" si="15"/>
        <v>1.6111286436432004E-2</v>
      </c>
      <c r="P79" s="1">
        <f t="shared" si="15"/>
        <v>0.18623206362081532</v>
      </c>
      <c r="Q79" s="1">
        <f t="shared" si="15"/>
        <v>-4.9955279502506361E-2</v>
      </c>
      <c r="R79" s="1">
        <f t="shared" si="15"/>
        <v>-8.91706802844109E-2</v>
      </c>
      <c r="S79" s="1">
        <f t="shared" si="15"/>
        <v>-0.11133903981033702</v>
      </c>
      <c r="T79" s="1">
        <f t="shared" si="15"/>
        <v>-4.6983692595287709E-2</v>
      </c>
      <c r="U79" s="1">
        <f t="shared" si="15"/>
        <v>-6.3021102065912216E-2</v>
      </c>
      <c r="V79" s="1">
        <f t="shared" si="15"/>
        <v>-8.2005567101965715E-2</v>
      </c>
      <c r="W79" s="1">
        <f t="shared" si="15"/>
        <v>-9.634373141880502E-2</v>
      </c>
      <c r="X79" s="1">
        <f t="shared" si="15"/>
        <v>-4.5230170985921289E-2</v>
      </c>
      <c r="Y79" s="1">
        <f t="shared" si="15"/>
        <v>-0.16840540972294338</v>
      </c>
      <c r="Z79" s="1">
        <f t="shared" si="15"/>
        <v>-1.7596061899053234E-2</v>
      </c>
      <c r="AA79" s="1">
        <f t="shared" si="15"/>
        <v>-5.2018372382153316E-2</v>
      </c>
      <c r="AB79" s="1">
        <f t="shared" si="15"/>
        <v>-0.17752748086790909</v>
      </c>
    </row>
    <row r="80" spans="1:29" x14ac:dyDescent="0.25">
      <c r="A80">
        <v>1383</v>
      </c>
      <c r="B80" s="1">
        <f t="shared" ref="B80:AB80" si="16">B$61+B$62*B44+B$63*B43+B$64*B42</f>
        <v>3.3402790835156446E-2</v>
      </c>
      <c r="C80" s="1">
        <f t="shared" si="16"/>
        <v>-0.11240780974973122</v>
      </c>
      <c r="D80" s="1">
        <f t="shared" si="16"/>
        <v>-3.5758282953952947E-2</v>
      </c>
      <c r="E80" s="1">
        <f t="shared" si="16"/>
        <v>8.4813022845773509E-3</v>
      </c>
      <c r="F80" s="1">
        <f t="shared" si="16"/>
        <v>1.1514631798097887E-2</v>
      </c>
      <c r="G80" s="1">
        <f t="shared" si="16"/>
        <v>0.12695071624239873</v>
      </c>
      <c r="H80" s="1">
        <f t="shared" si="16"/>
        <v>8.6330480490615827E-2</v>
      </c>
      <c r="I80" s="1">
        <f t="shared" si="16"/>
        <v>0.11734365907610639</v>
      </c>
      <c r="J80" s="1">
        <f t="shared" si="16"/>
        <v>0.11684220582952247</v>
      </c>
      <c r="K80" s="1">
        <f t="shared" si="16"/>
        <v>-2.8817140237711231E-2</v>
      </c>
      <c r="L80" s="1">
        <f t="shared" si="16"/>
        <v>3.2326111362809481E-3</v>
      </c>
      <c r="M80" s="1">
        <f t="shared" si="16"/>
        <v>-0.11841784747551327</v>
      </c>
      <c r="N80" s="1">
        <f t="shared" si="16"/>
        <v>9.3873750766403016E-3</v>
      </c>
      <c r="O80" s="1">
        <f t="shared" si="16"/>
        <v>3.006095319680463E-3</v>
      </c>
      <c r="P80" s="1">
        <f t="shared" si="16"/>
        <v>6.6012714453362292E-2</v>
      </c>
      <c r="Q80" s="1">
        <f t="shared" si="16"/>
        <v>-1.7472485097921944E-2</v>
      </c>
      <c r="R80" s="1">
        <f t="shared" si="16"/>
        <v>6.6557644609409328E-4</v>
      </c>
      <c r="S80" s="1">
        <f t="shared" si="16"/>
        <v>-2.620918491559163E-3</v>
      </c>
      <c r="T80" s="1">
        <f t="shared" si="16"/>
        <v>0.21288230010476453</v>
      </c>
      <c r="U80" s="1">
        <f t="shared" si="16"/>
        <v>-4.2277614403576164E-2</v>
      </c>
      <c r="V80" s="1">
        <f t="shared" si="16"/>
        <v>-6.6687998800932818E-2</v>
      </c>
      <c r="W80" s="1">
        <f t="shared" si="16"/>
        <v>-2.9659362929648651E-2</v>
      </c>
      <c r="X80" s="1">
        <f t="shared" si="16"/>
        <v>6.4372060514851573E-2</v>
      </c>
      <c r="Y80" s="1">
        <f t="shared" si="16"/>
        <v>0.15852575039953254</v>
      </c>
      <c r="Z80" s="1">
        <f t="shared" si="16"/>
        <v>2.4325258018194015E-2</v>
      </c>
      <c r="AA80" s="1">
        <f t="shared" si="16"/>
        <v>4.2810414208589706E-2</v>
      </c>
      <c r="AB80" s="1">
        <f t="shared" si="16"/>
        <v>4.2070957514320127E-2</v>
      </c>
    </row>
    <row r="81" spans="1:28" x14ac:dyDescent="0.25">
      <c r="A81">
        <v>1384</v>
      </c>
      <c r="B81" s="1">
        <f t="shared" ref="B81:AB81" si="17">B$61+B$62*B45+B$63*B44+B$64*B43</f>
        <v>0.11181962813017277</v>
      </c>
      <c r="C81" s="1">
        <f t="shared" si="17"/>
        <v>-1.1278442299894331E-2</v>
      </c>
      <c r="D81" s="1">
        <f t="shared" si="17"/>
        <v>1.5194885787115548E-2</v>
      </c>
      <c r="E81" s="1">
        <f t="shared" si="17"/>
        <v>-2.3371953929115088E-2</v>
      </c>
      <c r="F81" s="1">
        <f t="shared" si="17"/>
        <v>5.2838875878205849E-2</v>
      </c>
      <c r="G81" s="1">
        <f t="shared" si="17"/>
        <v>0.2405603745461139</v>
      </c>
      <c r="H81" s="1">
        <f t="shared" si="17"/>
        <v>0.11697705315094532</v>
      </c>
      <c r="I81" s="1">
        <f t="shared" si="17"/>
        <v>-7.5742650630589464E-2</v>
      </c>
      <c r="J81" s="1">
        <f t="shared" si="17"/>
        <v>0.2454646938828548</v>
      </c>
      <c r="K81" s="1">
        <f t="shared" si="17"/>
        <v>1.9136289839681034E-2</v>
      </c>
      <c r="L81" s="1">
        <f t="shared" si="17"/>
        <v>0.15645406069169435</v>
      </c>
      <c r="M81" s="1">
        <f t="shared" si="17"/>
        <v>0.15247406540571168</v>
      </c>
      <c r="N81" s="1">
        <f t="shared" si="17"/>
        <v>0.17652544396130757</v>
      </c>
      <c r="O81" s="1">
        <f t="shared" si="17"/>
        <v>0.18285031901642756</v>
      </c>
      <c r="P81" s="1">
        <f t="shared" si="17"/>
        <v>7.1393743456513531E-2</v>
      </c>
      <c r="Q81" s="1">
        <f t="shared" si="17"/>
        <v>-5.7435923228800513E-3</v>
      </c>
      <c r="R81" s="1">
        <f t="shared" si="17"/>
        <v>-3.9237144973664186E-2</v>
      </c>
      <c r="S81" s="1">
        <f t="shared" si="17"/>
        <v>3.6173645921713821E-2</v>
      </c>
      <c r="T81" s="1">
        <f t="shared" si="17"/>
        <v>1.4644560923098411E-2</v>
      </c>
      <c r="U81" s="1">
        <f t="shared" si="17"/>
        <v>-1.8926394175684185E-2</v>
      </c>
      <c r="V81" s="1">
        <f t="shared" si="17"/>
        <v>-3.0556517068760398E-3</v>
      </c>
      <c r="W81" s="1">
        <f t="shared" si="17"/>
        <v>7.9726870228261207E-2</v>
      </c>
      <c r="X81" s="1">
        <f t="shared" si="17"/>
        <v>-0.10107138254009666</v>
      </c>
      <c r="Y81" s="1">
        <f t="shared" si="17"/>
        <v>-7.6607286507185512E-2</v>
      </c>
      <c r="Z81" s="1">
        <f t="shared" si="17"/>
        <v>5.765660840418909E-2</v>
      </c>
      <c r="AA81" s="1">
        <f t="shared" si="17"/>
        <v>8.4643639097238293E-2</v>
      </c>
      <c r="AB81" s="1">
        <f t="shared" si="17"/>
        <v>-5.8908634151489017E-2</v>
      </c>
    </row>
    <row r="82" spans="1:28" x14ac:dyDescent="0.25">
      <c r="A82">
        <v>1385</v>
      </c>
      <c r="B82" s="1">
        <f t="shared" ref="B82:AB82" si="18">B$61+B$62*B46+B$63*B45+B$64*B44</f>
        <v>9.0456660960775148E-2</v>
      </c>
      <c r="C82" s="1">
        <f t="shared" si="18"/>
        <v>0.25683150917240571</v>
      </c>
      <c r="D82" s="1">
        <f t="shared" si="18"/>
        <v>-5.2691661062102553E-2</v>
      </c>
      <c r="E82" s="1">
        <f t="shared" si="18"/>
        <v>2.9503340549422268E-2</v>
      </c>
      <c r="F82" s="1">
        <f t="shared" si="18"/>
        <v>3.7555617894868054E-2</v>
      </c>
      <c r="G82" s="1">
        <f t="shared" si="18"/>
        <v>0.12818891737840127</v>
      </c>
      <c r="H82" s="1">
        <f t="shared" si="18"/>
        <v>0.13894319510285819</v>
      </c>
      <c r="I82" s="1">
        <f t="shared" si="18"/>
        <v>0.20277636820993086</v>
      </c>
      <c r="J82" s="1">
        <f t="shared" si="18"/>
        <v>0.20300208502506731</v>
      </c>
      <c r="K82" s="1">
        <f t="shared" si="18"/>
        <v>1.3444578375893995E-2</v>
      </c>
      <c r="L82" s="1">
        <f t="shared" si="18"/>
        <v>-0.13501585412708061</v>
      </c>
      <c r="M82" s="1">
        <f t="shared" si="18"/>
        <v>-0.20580620349723716</v>
      </c>
      <c r="N82" s="1">
        <f t="shared" si="18"/>
        <v>3.3114910692207337E-2</v>
      </c>
      <c r="O82" s="1">
        <f t="shared" si="18"/>
        <v>1.4661363223488391E-2</v>
      </c>
      <c r="P82" s="1">
        <f t="shared" si="18"/>
        <v>4.6123439308575487E-3</v>
      </c>
      <c r="Q82" s="1">
        <f t="shared" si="18"/>
        <v>-2.7948701573215412E-2</v>
      </c>
      <c r="R82" s="1">
        <f t="shared" si="18"/>
        <v>0.10966491271278665</v>
      </c>
      <c r="S82" s="1">
        <f t="shared" si="18"/>
        <v>6.3912745196788292E-3</v>
      </c>
      <c r="T82" s="1">
        <f t="shared" si="18"/>
        <v>7.782529066764049E-2</v>
      </c>
      <c r="U82" s="1">
        <f t="shared" si="18"/>
        <v>-1.8939993359032986E-4</v>
      </c>
      <c r="V82" s="1">
        <f t="shared" si="18"/>
        <v>8.4623231229693674E-2</v>
      </c>
      <c r="W82" s="1">
        <f t="shared" si="18"/>
        <v>0.10154901802817425</v>
      </c>
      <c r="X82" s="1">
        <f t="shared" si="18"/>
        <v>0.15893411346528408</v>
      </c>
      <c r="Y82" s="1">
        <f t="shared" si="18"/>
        <v>0.15003557853087429</v>
      </c>
      <c r="Z82" s="1">
        <f t="shared" si="18"/>
        <v>8.1548704466721349E-3</v>
      </c>
      <c r="AA82" s="1">
        <f t="shared" si="18"/>
        <v>4.7396391150303099E-2</v>
      </c>
      <c r="AB82" s="1">
        <f t="shared" si="18"/>
        <v>9.5489385549185832E-3</v>
      </c>
    </row>
    <row r="83" spans="1:28" x14ac:dyDescent="0.25">
      <c r="A83">
        <v>1386</v>
      </c>
      <c r="B83" s="1">
        <f t="shared" ref="B83:AB83" si="19">B$61+B$62*B47+B$63*B46+B$64*B45</f>
        <v>-8.6649340435447891E-2</v>
      </c>
      <c r="C83" s="1">
        <f t="shared" si="19"/>
        <v>4.1582651139006339E-2</v>
      </c>
      <c r="D83" s="1">
        <f t="shared" si="19"/>
        <v>-0.13237906596673568</v>
      </c>
      <c r="E83" s="1">
        <f t="shared" si="19"/>
        <v>-7.9908239892406502E-2</v>
      </c>
      <c r="F83" s="1">
        <f t="shared" si="19"/>
        <v>-0.16380433519666673</v>
      </c>
      <c r="G83" s="1">
        <f t="shared" si="19"/>
        <v>0.1122655101284456</v>
      </c>
      <c r="H83" s="1">
        <f t="shared" si="19"/>
        <v>-6.4855193381636173E-3</v>
      </c>
      <c r="I83" s="1">
        <f t="shared" si="19"/>
        <v>0.36942567685197597</v>
      </c>
      <c r="J83" s="1">
        <f t="shared" si="19"/>
        <v>0.15962630231431107</v>
      </c>
      <c r="K83" s="1">
        <f t="shared" si="19"/>
        <v>2.028216979528099E-2</v>
      </c>
      <c r="L83" s="1">
        <f t="shared" si="19"/>
        <v>0.1050453822430349</v>
      </c>
      <c r="M83" s="1">
        <f t="shared" si="19"/>
        <v>-7.682404885836247E-2</v>
      </c>
      <c r="N83" s="1">
        <f t="shared" si="19"/>
        <v>-3.184730706586765E-2</v>
      </c>
      <c r="O83" s="1">
        <f t="shared" si="19"/>
        <v>4.4302755645462336E-2</v>
      </c>
      <c r="P83" s="1">
        <f t="shared" si="19"/>
        <v>-0.12249089858489018</v>
      </c>
      <c r="Q83" s="1">
        <f t="shared" si="19"/>
        <v>3.6331295675049273E-2</v>
      </c>
      <c r="R83" s="1">
        <f t="shared" si="19"/>
        <v>3.494353108869537E-2</v>
      </c>
      <c r="S83" s="1">
        <f t="shared" si="19"/>
        <v>1.3260265407734503E-2</v>
      </c>
      <c r="T83" s="1">
        <f t="shared" si="19"/>
        <v>1.8990553850515696E-2</v>
      </c>
      <c r="U83" s="1">
        <f t="shared" si="19"/>
        <v>5.3576273165955382E-3</v>
      </c>
      <c r="V83" s="1">
        <f t="shared" si="19"/>
        <v>8.7507475388295175E-2</v>
      </c>
      <c r="W83" s="1">
        <f t="shared" si="19"/>
        <v>-2.3063871554196286E-3</v>
      </c>
      <c r="X83" s="1">
        <f t="shared" si="19"/>
        <v>9.6210857159872487E-2</v>
      </c>
      <c r="Y83" s="1">
        <f t="shared" si="19"/>
        <v>3.8873602753076726E-2</v>
      </c>
      <c r="Z83" s="1">
        <f t="shared" si="19"/>
        <v>0.10555668805756035</v>
      </c>
      <c r="AA83" s="1">
        <f t="shared" si="19"/>
        <v>1.1387102144374044E-2</v>
      </c>
      <c r="AB83" s="1">
        <f t="shared" si="19"/>
        <v>-3.757356088994418E-2</v>
      </c>
    </row>
    <row r="84" spans="1:28" x14ac:dyDescent="0.25">
      <c r="A84">
        <v>1387</v>
      </c>
      <c r="B84" s="1">
        <f t="shared" ref="B84:AB84" si="20">B$61+B$62*B48+B$63*B47+B$64*B46</f>
        <v>-6.6175501208497287E-2</v>
      </c>
      <c r="C84" s="1">
        <f t="shared" si="20"/>
        <v>-8.4999729791032957E-2</v>
      </c>
      <c r="D84" s="1">
        <f t="shared" si="20"/>
        <v>-4.0526158062105161E-2</v>
      </c>
      <c r="E84" s="1">
        <f t="shared" si="20"/>
        <v>-5.6847421205814534E-2</v>
      </c>
      <c r="F84" s="1">
        <f t="shared" si="20"/>
        <v>-6.4230814012301241E-2</v>
      </c>
      <c r="G84" s="1">
        <f t="shared" si="20"/>
        <v>-5.4947850208386884E-2</v>
      </c>
      <c r="H84" s="1">
        <f t="shared" si="20"/>
        <v>-5.2091270027114514E-2</v>
      </c>
      <c r="I84" s="1">
        <f t="shared" si="20"/>
        <v>-0.14010345971864541</v>
      </c>
      <c r="J84" s="1">
        <f t="shared" si="20"/>
        <v>2.7555935028153553E-2</v>
      </c>
      <c r="K84" s="1">
        <f t="shared" si="20"/>
        <v>-0.29981616025273661</v>
      </c>
      <c r="L84" s="1">
        <f t="shared" si="20"/>
        <v>-0.18221577368006739</v>
      </c>
      <c r="M84" s="1">
        <f t="shared" si="20"/>
        <v>-0.12642611992176056</v>
      </c>
      <c r="N84" s="1">
        <f t="shared" si="20"/>
        <v>-9.5427261077268219E-2</v>
      </c>
      <c r="O84" s="1">
        <f t="shared" si="20"/>
        <v>-5.8098932288358787E-2</v>
      </c>
      <c r="P84" s="1">
        <f t="shared" si="20"/>
        <v>-2.8996805129759828E-3</v>
      </c>
      <c r="Q84" s="1">
        <f t="shared" si="20"/>
        <v>-4.8844370203066298E-2</v>
      </c>
      <c r="R84" s="1">
        <f t="shared" si="20"/>
        <v>-3.9015322673693904E-2</v>
      </c>
      <c r="S84" s="1">
        <f t="shared" si="20"/>
        <v>-4.9994434530328861E-2</v>
      </c>
      <c r="T84" s="1">
        <f t="shared" si="20"/>
        <v>-0.13218247588244988</v>
      </c>
      <c r="U84" s="1">
        <f t="shared" si="20"/>
        <v>-3.4957928091755575E-2</v>
      </c>
      <c r="V84" s="1">
        <f t="shared" si="20"/>
        <v>0.12028139876830868</v>
      </c>
      <c r="W84" s="1">
        <f t="shared" si="20"/>
        <v>1.5877791231318199E-2</v>
      </c>
      <c r="X84" s="1">
        <f t="shared" si="20"/>
        <v>-0.13708045376256273</v>
      </c>
      <c r="Y84" s="1">
        <f t="shared" si="20"/>
        <v>-8.1325565166505312E-2</v>
      </c>
      <c r="Z84" s="1">
        <f t="shared" si="20"/>
        <v>-3.256669298263612E-2</v>
      </c>
      <c r="AA84" s="1">
        <f t="shared" si="20"/>
        <v>1.8593475011984294E-2</v>
      </c>
      <c r="AB84" s="1">
        <f t="shared" si="20"/>
        <v>-0.23425835526050207</v>
      </c>
    </row>
    <row r="85" spans="1:28" x14ac:dyDescent="0.25">
      <c r="A85">
        <v>1388</v>
      </c>
      <c r="B85" s="1">
        <f t="shared" ref="B85:AB85" si="21">B$61+B$62*B49+B$63*B48+B$64*B47</f>
        <v>-0.23761201211175859</v>
      </c>
      <c r="C85" s="1">
        <f t="shared" si="21"/>
        <v>-2.6173525810923762E-2</v>
      </c>
      <c r="D85" s="1">
        <f t="shared" si="21"/>
        <v>-1.8863798359526958E-2</v>
      </c>
      <c r="E85" s="1">
        <f t="shared" si="21"/>
        <v>-8.8190902019869066E-2</v>
      </c>
      <c r="F85" s="1">
        <f t="shared" si="21"/>
        <v>-5.7003877230043735E-2</v>
      </c>
      <c r="G85" s="1">
        <f t="shared" si="21"/>
        <v>-0.11255305266698418</v>
      </c>
      <c r="H85" s="1">
        <f t="shared" si="21"/>
        <v>-8.7870893050873894E-2</v>
      </c>
      <c r="I85" s="1">
        <f t="shared" si="21"/>
        <v>0.29794488127823865</v>
      </c>
      <c r="J85" s="1">
        <f t="shared" si="21"/>
        <v>-6.4202555961702878E-2</v>
      </c>
      <c r="K85" s="1">
        <f t="shared" si="21"/>
        <v>-1.7411720534514341E-2</v>
      </c>
      <c r="L85" s="1">
        <f t="shared" si="21"/>
        <v>-0.10787451503873954</v>
      </c>
      <c r="M85" s="1">
        <f t="shared" si="21"/>
        <v>-0.22521201747937181</v>
      </c>
      <c r="N85" s="1">
        <f t="shared" si="21"/>
        <v>-0.1665179288052179</v>
      </c>
      <c r="O85" s="1">
        <f t="shared" si="21"/>
        <v>-7.825101475529328E-2</v>
      </c>
      <c r="P85" s="1">
        <f t="shared" si="21"/>
        <v>-0.12268504395569459</v>
      </c>
      <c r="Q85" s="1">
        <f t="shared" si="21"/>
        <v>0.13298897149349551</v>
      </c>
      <c r="R85" s="1">
        <f t="shared" si="21"/>
        <v>0.11754881390658581</v>
      </c>
      <c r="S85" s="1">
        <f t="shared" si="21"/>
        <v>5.6798544155562715E-4</v>
      </c>
      <c r="T85" s="1">
        <f t="shared" si="21"/>
        <v>-4.069535838297491E-2</v>
      </c>
      <c r="U85" s="1">
        <f t="shared" si="21"/>
        <v>0.1782034856577204</v>
      </c>
      <c r="V85" s="1">
        <f t="shared" si="21"/>
        <v>0.12921039983666868</v>
      </c>
      <c r="W85" s="1">
        <f t="shared" si="21"/>
        <v>0.25724376023889406</v>
      </c>
      <c r="X85" s="1">
        <f t="shared" si="21"/>
        <v>0.13530603022932361</v>
      </c>
      <c r="Y85" s="1">
        <f t="shared" si="21"/>
        <v>0.19047281080651843</v>
      </c>
      <c r="Z85" s="1">
        <f t="shared" si="21"/>
        <v>2.9407019283897447E-2</v>
      </c>
      <c r="AA85" s="1">
        <f t="shared" si="21"/>
        <v>3.6549384499378723E-2</v>
      </c>
      <c r="AB85" s="1">
        <f t="shared" si="21"/>
        <v>0.51687305879852841</v>
      </c>
    </row>
    <row r="86" spans="1:28" x14ac:dyDescent="0.25">
      <c r="A86">
        <v>1389</v>
      </c>
      <c r="B86" s="1">
        <f t="shared" ref="B86:AB86" si="22">B$61+B$62*B50+B$63*B49+B$64*B48</f>
        <v>-1.4724509860202686E-3</v>
      </c>
      <c r="C86" s="1">
        <f t="shared" si="22"/>
        <v>0.17154105628605304</v>
      </c>
      <c r="D86" s="1">
        <f t="shared" si="22"/>
        <v>8.0312204657488701E-2</v>
      </c>
      <c r="E86" s="1">
        <f t="shared" si="22"/>
        <v>6.850952460892433E-2</v>
      </c>
      <c r="F86" s="1">
        <f t="shared" si="22"/>
        <v>0.26494109200701815</v>
      </c>
      <c r="G86" s="1">
        <f t="shared" si="22"/>
        <v>0.11042379167241057</v>
      </c>
      <c r="H86" s="1">
        <f t="shared" si="22"/>
        <v>0.12472762403291426</v>
      </c>
      <c r="I86" s="1">
        <f t="shared" si="22"/>
        <v>0.26318782555828502</v>
      </c>
      <c r="J86" s="1">
        <f t="shared" si="22"/>
        <v>6.7456128414820363E-2</v>
      </c>
      <c r="K86" s="1">
        <f t="shared" si="22"/>
        <v>0.26738337603674905</v>
      </c>
      <c r="L86" s="1">
        <f t="shared" si="22"/>
        <v>0.1401391832129178</v>
      </c>
      <c r="M86" s="1">
        <f t="shared" si="22"/>
        <v>7.2814554150690811E-2</v>
      </c>
      <c r="N86" s="1">
        <f t="shared" si="22"/>
        <v>-5.0506652715443294E-2</v>
      </c>
      <c r="O86" s="1">
        <f t="shared" si="22"/>
        <v>0.11786551766550782</v>
      </c>
      <c r="P86" s="1">
        <f t="shared" si="22"/>
        <v>-6.8429544044884272E-2</v>
      </c>
      <c r="Q86" s="1">
        <f t="shared" si="22"/>
        <v>4.4238446477999627E-3</v>
      </c>
      <c r="R86" s="1">
        <f t="shared" si="22"/>
        <v>-3.046677156189468E-2</v>
      </c>
      <c r="S86" s="1">
        <f t="shared" si="22"/>
        <v>-5.9264684882598673E-2</v>
      </c>
      <c r="T86" s="1">
        <f t="shared" si="22"/>
        <v>-0.11300613991056802</v>
      </c>
      <c r="U86" s="1">
        <f t="shared" si="22"/>
        <v>-7.3183020372253549E-2</v>
      </c>
      <c r="V86" s="1">
        <f t="shared" si="22"/>
        <v>-7.9584719540796725E-2</v>
      </c>
      <c r="W86" s="1">
        <f t="shared" si="22"/>
        <v>-5.175668568866458E-2</v>
      </c>
      <c r="X86" s="1">
        <f t="shared" si="22"/>
        <v>9.8175346347547737E-2</v>
      </c>
      <c r="Y86" s="1">
        <f t="shared" si="22"/>
        <v>-5.4225158396272947E-2</v>
      </c>
      <c r="Z86" s="1">
        <f t="shared" si="22"/>
        <v>4.035302068375226E-2</v>
      </c>
      <c r="AA86" s="1">
        <f t="shared" si="22"/>
        <v>-6.6493176097563791E-2</v>
      </c>
      <c r="AB86" s="1">
        <f t="shared" si="22"/>
        <v>-8.6964196616627437E-2</v>
      </c>
    </row>
    <row r="87" spans="1:28" x14ac:dyDescent="0.25">
      <c r="A87">
        <v>1390</v>
      </c>
      <c r="B87" s="1">
        <f t="shared" ref="B87:AB87" si="23">B$61+B$62*B51+B$63*B50+B$64*B49</f>
        <v>-0.1173113533589677</v>
      </c>
      <c r="C87" s="1">
        <f t="shared" si="23"/>
        <v>1.2523922419903216E-2</v>
      </c>
      <c r="D87" s="1">
        <f t="shared" si="23"/>
        <v>-0.17499653629207401</v>
      </c>
      <c r="E87" s="1">
        <f t="shared" si="23"/>
        <v>-0.20424679746459462</v>
      </c>
      <c r="F87" s="1">
        <f t="shared" si="23"/>
        <v>-0.12766374557409041</v>
      </c>
      <c r="G87" s="1">
        <f t="shared" si="23"/>
        <v>-0.22283117641453529</v>
      </c>
      <c r="H87" s="1">
        <f t="shared" si="23"/>
        <v>-0.26682783541333649</v>
      </c>
      <c r="I87" s="1">
        <f t="shared" si="23"/>
        <v>-0.25533975746468573</v>
      </c>
      <c r="J87" s="1">
        <f t="shared" si="23"/>
        <v>-0.1198711680026092</v>
      </c>
      <c r="K87" s="1">
        <f t="shared" si="23"/>
        <v>-0.19086843461410016</v>
      </c>
      <c r="L87" s="1">
        <f t="shared" si="23"/>
        <v>-0.13293049292030978</v>
      </c>
      <c r="M87" s="1">
        <f t="shared" si="23"/>
        <v>-0.23538030276301761</v>
      </c>
      <c r="N87" s="1">
        <f t="shared" si="23"/>
        <v>-0.13135446814996657</v>
      </c>
      <c r="O87" s="1">
        <f t="shared" si="23"/>
        <v>-0.221762694189096</v>
      </c>
      <c r="P87" s="1">
        <f t="shared" si="23"/>
        <v>-9.3522089839647229E-2</v>
      </c>
      <c r="Q87" s="1">
        <f t="shared" si="23"/>
        <v>-0.11521014540002412</v>
      </c>
      <c r="R87" s="1">
        <f t="shared" si="23"/>
        <v>-8.9581023482854863E-2</v>
      </c>
      <c r="S87" s="1">
        <f t="shared" si="23"/>
        <v>-5.6299352402609838E-2</v>
      </c>
      <c r="T87" s="1">
        <f t="shared" si="23"/>
        <v>-0.11882262771522517</v>
      </c>
      <c r="U87" s="1">
        <f t="shared" si="23"/>
        <v>-0.13801702533415985</v>
      </c>
      <c r="V87" s="1">
        <f t="shared" si="23"/>
        <v>-1.6081470108978022E-2</v>
      </c>
      <c r="W87" s="1">
        <f t="shared" si="23"/>
        <v>-5.0527860346603524E-2</v>
      </c>
      <c r="X87" s="1">
        <f t="shared" si="23"/>
        <v>-0.11891717350902195</v>
      </c>
      <c r="Y87" s="1">
        <f t="shared" si="23"/>
        <v>-0.17531546508926124</v>
      </c>
      <c r="Z87" s="1">
        <f t="shared" si="23"/>
        <v>-8.2385685753676982E-2</v>
      </c>
      <c r="AA87" s="1">
        <f t="shared" si="23"/>
        <v>-4.4502652259874563E-2</v>
      </c>
      <c r="AB87" s="1">
        <f t="shared" si="23"/>
        <v>-0.33726830573539579</v>
      </c>
    </row>
    <row r="88" spans="1:28" x14ac:dyDescent="0.25">
      <c r="A88">
        <v>1391</v>
      </c>
      <c r="B88" s="1">
        <f t="shared" ref="B88:AB88" si="24">B$61+B$62*B52+B$63*B51+B$64*B50</f>
        <v>-0.10114584719771819</v>
      </c>
      <c r="C88" s="1">
        <f t="shared" si="24"/>
        <v>-6.3955847079082848E-2</v>
      </c>
      <c r="D88" s="1">
        <f t="shared" si="24"/>
        <v>-3.7542472030657061E-2</v>
      </c>
      <c r="E88" s="1">
        <f t="shared" si="24"/>
        <v>-4.5271559502891058E-2</v>
      </c>
      <c r="F88" s="1">
        <f t="shared" si="24"/>
        <v>-9.752487104612978E-2</v>
      </c>
      <c r="G88" s="1">
        <f t="shared" si="24"/>
        <v>-0.10724886286285407</v>
      </c>
      <c r="H88" s="1">
        <f t="shared" si="24"/>
        <v>-2.9111675473107848E-2</v>
      </c>
      <c r="I88" s="1">
        <f t="shared" si="24"/>
        <v>7.7829469065206408E-2</v>
      </c>
      <c r="J88" s="1">
        <f t="shared" si="24"/>
        <v>-1.1964007535075663E-2</v>
      </c>
      <c r="K88" s="1">
        <f t="shared" si="24"/>
        <v>-0.11866083780154435</v>
      </c>
      <c r="L88" s="1">
        <f t="shared" si="24"/>
        <v>-8.4017976910039163E-2</v>
      </c>
      <c r="M88" s="1">
        <f t="shared" si="24"/>
        <v>-0.16252775036345335</v>
      </c>
      <c r="N88" s="1">
        <f t="shared" si="24"/>
        <v>-0.11470658840947344</v>
      </c>
      <c r="O88" s="1">
        <f t="shared" si="24"/>
        <v>-1.4316024720993185E-2</v>
      </c>
      <c r="P88" s="1">
        <f t="shared" si="24"/>
        <v>-0.12172284069220872</v>
      </c>
      <c r="Q88" s="1">
        <f t="shared" si="24"/>
        <v>6.3143064971749346E-2</v>
      </c>
      <c r="R88" s="1">
        <f t="shared" si="24"/>
        <v>6.1803141238055012E-2</v>
      </c>
      <c r="S88" s="1">
        <f t="shared" si="24"/>
        <v>-5.4884460404562643E-3</v>
      </c>
      <c r="T88" s="1">
        <f t="shared" si="24"/>
        <v>-0.10748321525441124</v>
      </c>
      <c r="U88" s="1">
        <f t="shared" si="24"/>
        <v>2.3928944929085962E-2</v>
      </c>
      <c r="V88" s="1">
        <f t="shared" si="24"/>
        <v>1.1864794332417945E-2</v>
      </c>
      <c r="W88" s="1">
        <f t="shared" si="24"/>
        <v>8.5315625642312251E-2</v>
      </c>
      <c r="X88" s="1">
        <f t="shared" si="24"/>
        <v>9.7079190593131665E-2</v>
      </c>
      <c r="Y88" s="1">
        <f t="shared" si="24"/>
        <v>6.4711226716666501E-2</v>
      </c>
      <c r="Z88" s="1">
        <f t="shared" si="24"/>
        <v>3.4517439796172229E-2</v>
      </c>
      <c r="AA88" s="1">
        <f t="shared" si="24"/>
        <v>1.7445035009247181E-2</v>
      </c>
      <c r="AB88" s="1">
        <f t="shared" si="24"/>
        <v>0.31997633910070045</v>
      </c>
    </row>
    <row r="89" spans="1:28" x14ac:dyDescent="0.25">
      <c r="A89">
        <v>1392</v>
      </c>
      <c r="B89" s="1">
        <f t="shared" ref="B89:AB89" si="25">B$61+B$62*B53+B$63*B52+B$64*B51</f>
        <v>-1.5146417081109344E-2</v>
      </c>
      <c r="C89" s="1">
        <f t="shared" si="25"/>
        <v>0.14662008108857816</v>
      </c>
      <c r="D89" s="1">
        <f t="shared" si="25"/>
        <v>5.5461517283770884E-2</v>
      </c>
      <c r="E89" s="1">
        <f t="shared" si="25"/>
        <v>5.4799900299826648E-2</v>
      </c>
      <c r="F89" s="1">
        <f t="shared" si="25"/>
        <v>0.15450678125534831</v>
      </c>
      <c r="G89" s="1">
        <f t="shared" si="25"/>
        <v>8.3966206085581779E-2</v>
      </c>
      <c r="H89" s="1">
        <f t="shared" si="25"/>
        <v>1.6430541308780772E-2</v>
      </c>
      <c r="I89" s="1">
        <f t="shared" si="25"/>
        <v>0.12970798318344481</v>
      </c>
      <c r="J89" s="1">
        <f t="shared" si="25"/>
        <v>-3.8686673761039091E-2</v>
      </c>
      <c r="K89" s="1">
        <f t="shared" si="25"/>
        <v>0.23044973423978296</v>
      </c>
      <c r="L89" s="1">
        <f t="shared" si="25"/>
        <v>0.16643059444565317</v>
      </c>
      <c r="M89" s="1">
        <f t="shared" si="25"/>
        <v>-3.0883295349407452E-3</v>
      </c>
      <c r="N89" s="1">
        <f t="shared" si="25"/>
        <v>-1.6114559490475751E-2</v>
      </c>
      <c r="O89" s="1">
        <f t="shared" si="25"/>
        <v>5.6953659009996181E-2</v>
      </c>
      <c r="P89" s="1">
        <f t="shared" si="25"/>
        <v>0.1175724023808998</v>
      </c>
      <c r="Q89" s="1">
        <f t="shared" si="25"/>
        <v>5.0689580967464704E-4</v>
      </c>
      <c r="R89" s="1">
        <f t="shared" si="25"/>
        <v>-9.1971821177459029E-2</v>
      </c>
      <c r="S89" s="1">
        <f t="shared" si="25"/>
        <v>-0.11142688422036952</v>
      </c>
      <c r="T89" s="1">
        <f t="shared" si="25"/>
        <v>0.10716705642409503</v>
      </c>
      <c r="U89" s="1">
        <f t="shared" si="25"/>
        <v>-7.5720765596758915E-2</v>
      </c>
      <c r="V89" s="1">
        <f t="shared" si="25"/>
        <v>-0.13702413809544109</v>
      </c>
      <c r="W89" s="1">
        <f t="shared" si="25"/>
        <v>-9.9809922941172247E-2</v>
      </c>
      <c r="X89" s="1">
        <f t="shared" si="25"/>
        <v>0.14895746265943943</v>
      </c>
      <c r="Y89" s="1">
        <f t="shared" si="25"/>
        <v>6.2639541867252485E-3</v>
      </c>
      <c r="Z89" s="1">
        <f t="shared" si="25"/>
        <v>2.00519196172027E-2</v>
      </c>
      <c r="AA89" s="1">
        <f t="shared" si="25"/>
        <v>-6.018032931974221E-2</v>
      </c>
      <c r="AB89" s="1">
        <f t="shared" si="25"/>
        <v>-0.10904051624793812</v>
      </c>
    </row>
    <row r="90" spans="1:28" x14ac:dyDescent="0.25">
      <c r="A90">
        <v>1393</v>
      </c>
      <c r="B90" s="1">
        <f t="shared" ref="B90:AB90" si="26">B$61+B$62*B54+B$63*B53+B$64*B52</f>
        <v>-0.1037239968754603</v>
      </c>
      <c r="C90" s="1">
        <f t="shared" si="26"/>
        <v>-5.8313426892112677E-2</v>
      </c>
      <c r="D90" s="1">
        <f t="shared" si="26"/>
        <v>-0.10922710038697675</v>
      </c>
      <c r="E90" s="1">
        <f t="shared" si="26"/>
        <v>-0.16843573998938266</v>
      </c>
      <c r="F90" s="1">
        <f t="shared" si="26"/>
        <v>-6.0083888987600989E-2</v>
      </c>
      <c r="G90" s="1">
        <f t="shared" si="26"/>
        <v>-0.21137297798681409</v>
      </c>
      <c r="H90" s="1">
        <f t="shared" si="26"/>
        <v>-0.15564159950662509</v>
      </c>
      <c r="I90" s="1">
        <f t="shared" si="26"/>
        <v>-0.1226601337553999</v>
      </c>
      <c r="J90" s="1">
        <f t="shared" si="26"/>
        <v>-4.9071654393467869E-2</v>
      </c>
      <c r="K90" s="1">
        <f t="shared" si="26"/>
        <v>-9.0032746807102243E-2</v>
      </c>
      <c r="L90" s="1">
        <f t="shared" si="26"/>
        <v>-0.10514952000656765</v>
      </c>
      <c r="M90" s="1">
        <f t="shared" si="26"/>
        <v>-0.11497843201630534</v>
      </c>
      <c r="N90" s="1">
        <f t="shared" si="26"/>
        <v>-2.3188834843792094E-2</v>
      </c>
      <c r="O90" s="1">
        <f t="shared" si="26"/>
        <v>-0.13275227905652592</v>
      </c>
      <c r="P90" s="1">
        <f t="shared" si="26"/>
        <v>9.6078651790776695E-2</v>
      </c>
      <c r="Q90" s="1">
        <f t="shared" si="26"/>
        <v>-9.232722620965883E-2</v>
      </c>
      <c r="R90" s="1">
        <f t="shared" si="26"/>
        <v>-0.17555163510897959</v>
      </c>
      <c r="S90" s="1">
        <f t="shared" si="26"/>
        <v>-3.8007576669464763E-2</v>
      </c>
      <c r="T90" s="1">
        <f t="shared" si="26"/>
        <v>-7.3114309326560295E-2</v>
      </c>
      <c r="U90" s="1">
        <f t="shared" si="26"/>
        <v>-8.1368991840021776E-2</v>
      </c>
      <c r="V90" s="1">
        <f t="shared" si="26"/>
        <v>-9.3989255898435847E-2</v>
      </c>
      <c r="W90" s="1">
        <f t="shared" si="26"/>
        <v>-1.8239746256274666E-2</v>
      </c>
      <c r="X90" s="1">
        <f t="shared" si="26"/>
        <v>-7.1957491924190736E-2</v>
      </c>
      <c r="Y90" s="1">
        <f t="shared" si="26"/>
        <v>-0.21482946769664774</v>
      </c>
      <c r="Z90" s="1">
        <f t="shared" si="26"/>
        <v>1.5972268426102578E-2</v>
      </c>
      <c r="AA90" s="1">
        <f t="shared" si="26"/>
        <v>-3.9377000108269791E-2</v>
      </c>
      <c r="AB90" s="1">
        <f t="shared" si="26"/>
        <v>-0.19778262261802809</v>
      </c>
    </row>
    <row r="91" spans="1:28" x14ac:dyDescent="0.25">
      <c r="A91">
        <v>1394</v>
      </c>
      <c r="B91" s="1">
        <f t="shared" ref="B91:AB91" si="27">B$61+B$62*B55+B$63*B54+B$64*B53</f>
        <v>-3.2065428949926644E-2</v>
      </c>
      <c r="C91" s="1">
        <f t="shared" si="27"/>
        <v>7.7282505820494021E-2</v>
      </c>
      <c r="D91" s="1">
        <f t="shared" si="27"/>
        <v>3.0868262648548229E-3</v>
      </c>
      <c r="E91" s="1">
        <f t="shared" si="27"/>
        <v>1.4576351807351631E-2</v>
      </c>
      <c r="F91" s="1">
        <f t="shared" si="27"/>
        <v>4.0520877743590665E-2</v>
      </c>
      <c r="G91" s="1">
        <f t="shared" si="27"/>
        <v>-4.0210205999345043E-2</v>
      </c>
      <c r="H91" s="1">
        <f t="shared" si="27"/>
        <v>-8.573044031316171E-2</v>
      </c>
      <c r="I91" s="1">
        <f t="shared" si="27"/>
        <v>1.833540857696183E-2</v>
      </c>
      <c r="J91" s="1">
        <f t="shared" si="27"/>
        <v>-1.2283772983077354E-2</v>
      </c>
      <c r="K91" s="1">
        <f t="shared" si="27"/>
        <v>-5.0484487331150331E-2</v>
      </c>
      <c r="L91" s="1">
        <f t="shared" si="27"/>
        <v>-1.5500865008633631E-2</v>
      </c>
      <c r="M91" s="1">
        <f t="shared" si="27"/>
        <v>-0.13039479159361031</v>
      </c>
      <c r="N91" s="1">
        <f t="shared" si="27"/>
        <v>-7.2039924792291682E-2</v>
      </c>
      <c r="O91" s="1">
        <f t="shared" si="27"/>
        <v>5.7899764443599885E-3</v>
      </c>
      <c r="P91" s="1">
        <f t="shared" si="27"/>
        <v>-1.6293176054685971E-2</v>
      </c>
      <c r="Q91" s="1">
        <f t="shared" si="27"/>
        <v>4.767293590742E-2</v>
      </c>
      <c r="R91" s="1">
        <f t="shared" si="27"/>
        <v>0.20732213463479965</v>
      </c>
      <c r="S91" s="1">
        <f t="shared" si="27"/>
        <v>5.0032838796977647E-2</v>
      </c>
      <c r="T91" s="1">
        <f t="shared" si="27"/>
        <v>0.1582055681735493</v>
      </c>
      <c r="U91" s="1">
        <f t="shared" si="27"/>
        <v>6.0903862127642719E-2</v>
      </c>
      <c r="V91" s="1">
        <f t="shared" si="27"/>
        <v>8.6065062164096678E-2</v>
      </c>
      <c r="W91" s="1">
        <f t="shared" si="27"/>
        <v>0.17968548541957197</v>
      </c>
      <c r="X91" s="1">
        <f t="shared" si="27"/>
        <v>-6.7911901447397338E-2</v>
      </c>
      <c r="Y91" s="1">
        <f t="shared" si="27"/>
        <v>0.26612788183518787</v>
      </c>
      <c r="Z91" s="1">
        <f t="shared" si="27"/>
        <v>3.6547572097896733E-3</v>
      </c>
      <c r="AA91" s="1">
        <f t="shared" si="27"/>
        <v>6.1865493002970923E-2</v>
      </c>
      <c r="AB91" s="1">
        <f t="shared" si="27"/>
        <v>0.15241067157385638</v>
      </c>
    </row>
    <row r="92" spans="1:28" x14ac:dyDescent="0.25">
      <c r="A92">
        <v>1395</v>
      </c>
      <c r="B92" s="1">
        <f t="shared" ref="B92:AB92" si="28">B$61+B$62*B56+B$63*B55+B$64*B54</f>
        <v>1.8139830324007671E-2</v>
      </c>
      <c r="C92" s="1">
        <f t="shared" si="28"/>
        <v>4.4923974325553027E-2</v>
      </c>
      <c r="D92" s="1">
        <f t="shared" si="28"/>
        <v>-0.11088501557961</v>
      </c>
      <c r="E92" s="1">
        <f t="shared" si="28"/>
        <v>-7.7182602882630291E-2</v>
      </c>
      <c r="F92" s="1">
        <f t="shared" si="28"/>
        <v>-4.7853878195284229E-2</v>
      </c>
      <c r="G92" s="1">
        <f t="shared" si="28"/>
        <v>-9.8702946760942128E-2</v>
      </c>
      <c r="H92" s="1">
        <f t="shared" si="28"/>
        <v>-5.0713190266701735E-2</v>
      </c>
      <c r="I92" s="1">
        <f t="shared" si="28"/>
        <v>-1.7284442318121845E-2</v>
      </c>
      <c r="J92" s="1">
        <f t="shared" si="28"/>
        <v>-0.10321359499212374</v>
      </c>
      <c r="K92" s="1">
        <f t="shared" si="28"/>
        <v>0.1145296637567178</v>
      </c>
      <c r="L92" s="1">
        <f t="shared" si="28"/>
        <v>4.6076049523392615E-2</v>
      </c>
      <c r="M92" s="1">
        <f t="shared" si="28"/>
        <v>-6.5371039403332776E-2</v>
      </c>
      <c r="N92" s="1">
        <f t="shared" si="28"/>
        <v>-4.9829707391129421E-2</v>
      </c>
      <c r="O92" s="1">
        <f t="shared" si="28"/>
        <v>-5.713915302637098E-2</v>
      </c>
      <c r="P92" s="1">
        <f t="shared" si="28"/>
        <v>2.0525136988361059E-2</v>
      </c>
      <c r="Q92" s="1">
        <f t="shared" si="28"/>
        <v>3.5799095807766371E-2</v>
      </c>
      <c r="R92" s="1">
        <f t="shared" si="28"/>
        <v>9.4000316532237921E-2</v>
      </c>
      <c r="S92" s="1">
        <f t="shared" si="28"/>
        <v>-4.0361284839645128E-2</v>
      </c>
      <c r="T92" s="1">
        <f t="shared" si="28"/>
        <v>-2.2816360050916872E-2</v>
      </c>
      <c r="U92" s="1">
        <f t="shared" si="28"/>
        <v>5.7113272410152877E-2</v>
      </c>
      <c r="V92" s="1">
        <f t="shared" si="28"/>
        <v>6.0297636353237455E-3</v>
      </c>
      <c r="W92" s="1">
        <f t="shared" si="28"/>
        <v>4.8059665780492311E-2</v>
      </c>
      <c r="X92" s="1">
        <f t="shared" si="28"/>
        <v>0.25373972487839652</v>
      </c>
      <c r="Y92" s="1">
        <f t="shared" si="28"/>
        <v>1.4417117005834673E-2</v>
      </c>
      <c r="Z92" s="1">
        <f t="shared" si="28"/>
        <v>-7.4454289596548595E-3</v>
      </c>
      <c r="AA92" s="1">
        <f t="shared" si="28"/>
        <v>1.2497055793629214E-2</v>
      </c>
      <c r="AB92" s="1">
        <f t="shared" si="28"/>
        <v>0.17542792949284539</v>
      </c>
    </row>
    <row r="93" spans="1:28" x14ac:dyDescent="0.25">
      <c r="A93">
        <v>1396</v>
      </c>
      <c r="B93" s="1">
        <f t="shared" ref="B93:AB93" si="29">B$61+B$62*B57+B$63*B56+B$64*B55</f>
        <v>8.0941855377181272E-3</v>
      </c>
      <c r="C93" s="1">
        <f t="shared" si="29"/>
        <v>0.12466129410806266</v>
      </c>
      <c r="D93" s="1">
        <f t="shared" si="29"/>
        <v>7.0954608056110688E-2</v>
      </c>
      <c r="E93" s="1">
        <f t="shared" si="29"/>
        <v>-1.2870787363040946E-2</v>
      </c>
      <c r="F93" s="1">
        <f t="shared" si="29"/>
        <v>5.2047113078496257E-2</v>
      </c>
      <c r="G93" s="1">
        <f t="shared" si="29"/>
        <v>-6.8397849551603718E-2</v>
      </c>
      <c r="H93" s="1">
        <f t="shared" si="29"/>
        <v>-6.6688793264952556E-2</v>
      </c>
      <c r="I93" s="1">
        <f t="shared" si="29"/>
        <v>3.9883128734870155E-2</v>
      </c>
      <c r="J93" s="1">
        <f t="shared" si="29"/>
        <v>-2.4045350061688075E-2</v>
      </c>
      <c r="K93" s="1">
        <f t="shared" si="29"/>
        <v>4.5673560630937428E-3</v>
      </c>
      <c r="L93" s="1">
        <f t="shared" si="29"/>
        <v>-6.7346039678525997E-3</v>
      </c>
      <c r="M93" s="1">
        <f t="shared" si="29"/>
        <v>-6.0923054717569494E-2</v>
      </c>
      <c r="N93" s="1">
        <f t="shared" si="29"/>
        <v>8.9594356539262118E-3</v>
      </c>
      <c r="O93" s="1">
        <f t="shared" si="29"/>
        <v>5.7990524846027014E-2</v>
      </c>
      <c r="P93" s="1">
        <f t="shared" si="29"/>
        <v>5.9233546649444607E-2</v>
      </c>
      <c r="Q93" s="1">
        <f t="shared" si="29"/>
        <v>-1.4440327303803995E-2</v>
      </c>
      <c r="R93" s="1">
        <f t="shared" si="29"/>
        <v>-5.9042595596456422E-2</v>
      </c>
      <c r="S93" s="1">
        <f t="shared" si="29"/>
        <v>-1.6730436028514355E-2</v>
      </c>
      <c r="T93" s="1">
        <f t="shared" si="29"/>
        <v>-9.3417872519436826E-2</v>
      </c>
      <c r="U93" s="1">
        <f t="shared" si="29"/>
        <v>-6.7202864567201703E-2</v>
      </c>
      <c r="V93" s="1">
        <f t="shared" si="29"/>
        <v>-3.2498854385124315E-2</v>
      </c>
      <c r="W93" s="1">
        <f t="shared" si="29"/>
        <v>-4.2965241769565218E-2</v>
      </c>
      <c r="X93" s="1">
        <f t="shared" si="29"/>
        <v>-7.5849317237272493E-2</v>
      </c>
      <c r="Y93" s="1">
        <f t="shared" si="29"/>
        <v>2.9010368952403012E-2</v>
      </c>
      <c r="Z93" s="1">
        <f t="shared" si="29"/>
        <v>-0.10820264738396838</v>
      </c>
      <c r="AA93" s="1">
        <f t="shared" si="29"/>
        <v>-2.9272190064270079E-2</v>
      </c>
      <c r="AB93" s="1">
        <f t="shared" si="29"/>
        <v>0.11880319822589189</v>
      </c>
    </row>
    <row r="94" spans="1:28" x14ac:dyDescent="0.25">
      <c r="A94">
        <v>1397</v>
      </c>
      <c r="B94" s="1">
        <f t="shared" ref="B94:AB94" si="30">B$61+B$62*B58+B$63*B57+B$64*B56</f>
        <v>-0.26301759897160998</v>
      </c>
      <c r="C94" s="1">
        <f t="shared" si="30"/>
        <v>-0.23757743596458489</v>
      </c>
      <c r="D94" s="1">
        <f t="shared" si="30"/>
        <v>-0.21821826027392568</v>
      </c>
      <c r="E94" s="1">
        <f t="shared" si="30"/>
        <v>-0.20948191882064293</v>
      </c>
      <c r="F94" s="1">
        <f t="shared" si="30"/>
        <v>-0.23020701870408478</v>
      </c>
      <c r="G94" s="1">
        <f t="shared" si="30"/>
        <v>-0.41832466246989614</v>
      </c>
      <c r="H94" s="1">
        <f t="shared" si="30"/>
        <v>-0.27833500763367675</v>
      </c>
      <c r="I94" s="1">
        <f t="shared" si="30"/>
        <v>-0.26990380813226139</v>
      </c>
      <c r="J94" s="1">
        <f t="shared" si="30"/>
        <v>-0.19064902537450745</v>
      </c>
      <c r="K94" s="1">
        <f t="shared" si="30"/>
        <v>-0.32130850917751469</v>
      </c>
      <c r="L94" s="1">
        <f t="shared" si="30"/>
        <v>-0.24231406432197364</v>
      </c>
      <c r="M94" s="1">
        <f t="shared" si="30"/>
        <v>-0.32006714588703061</v>
      </c>
      <c r="N94" s="1">
        <f t="shared" si="30"/>
        <v>-0.21986260413518591</v>
      </c>
      <c r="O94" s="1">
        <f t="shared" si="30"/>
        <v>-0.27429826889478515</v>
      </c>
      <c r="P94" s="1">
        <f t="shared" si="30"/>
        <v>-0.15108952267714165</v>
      </c>
      <c r="Q94" s="1">
        <f t="shared" si="30"/>
        <v>-2.2956320788837983E-2</v>
      </c>
      <c r="R94" s="1">
        <f t="shared" si="30"/>
        <v>1.039142301363262E-2</v>
      </c>
      <c r="S94" s="1">
        <f t="shared" si="30"/>
        <v>1.9779845035874946E-2</v>
      </c>
      <c r="T94" s="1">
        <f t="shared" si="30"/>
        <v>-0.14661945562329717</v>
      </c>
      <c r="U94" s="1">
        <f t="shared" si="30"/>
        <v>-8.7593610418749981E-2</v>
      </c>
      <c r="V94" s="1">
        <f t="shared" si="30"/>
        <v>2.3209812157268934E-2</v>
      </c>
      <c r="W94" s="1">
        <f t="shared" si="30"/>
        <v>-8.0713340239178866E-2</v>
      </c>
      <c r="X94" s="1">
        <f t="shared" si="30"/>
        <v>-2.6366958029060007E-2</v>
      </c>
      <c r="Y94" s="1">
        <f t="shared" si="30"/>
        <v>-0.10724578177065475</v>
      </c>
      <c r="Z94" s="1">
        <f t="shared" si="30"/>
        <v>-7.4448371916740988E-2</v>
      </c>
      <c r="AA94" s="1">
        <f t="shared" si="30"/>
        <v>-1.0886395336430193E-3</v>
      </c>
      <c r="AB94" s="1">
        <f t="shared" si="30"/>
        <v>-0.15467692182703546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CC0D01-968E-4AC4-8474-B4D2A3C3E8E7}">
  <sheetPr codeName="Sheet3"/>
  <dimension ref="A1:G29"/>
  <sheetViews>
    <sheetView workbookViewId="0">
      <selection activeCell="E38" sqref="E38"/>
    </sheetView>
  </sheetViews>
  <sheetFormatPr defaultRowHeight="15" x14ac:dyDescent="0.25"/>
  <sheetData>
    <row r="1" spans="1:7" x14ac:dyDescent="0.25">
      <c r="A1" t="s">
        <v>1</v>
      </c>
      <c r="B1" t="s">
        <v>2</v>
      </c>
      <c r="C1" t="s">
        <v>46</v>
      </c>
      <c r="D1" t="s">
        <v>47</v>
      </c>
    </row>
    <row r="3" spans="1:7" x14ac:dyDescent="0.25">
      <c r="A3">
        <v>32.458611111111111</v>
      </c>
      <c r="B3">
        <v>50.123055555555553</v>
      </c>
      <c r="C3" s="5">
        <v>1328.4230769230769</v>
      </c>
      <c r="D3" s="3">
        <f t="shared" ref="D3:D29" si="0">300*(G$12*(A3-30)^G$13*(B3-49)^G$14)</f>
        <v>480.96574788590522</v>
      </c>
      <c r="E3" s="2">
        <f>ABS(D3-C3)/C3</f>
        <v>0.63794234213400691</v>
      </c>
    </row>
    <row r="4" spans="1:7" x14ac:dyDescent="0.25">
      <c r="A4">
        <v>32.401111111111106</v>
      </c>
      <c r="B4">
        <v>50.357777777777777</v>
      </c>
      <c r="C4" s="5">
        <v>567.17307692307691</v>
      </c>
      <c r="D4" s="3">
        <f t="shared" si="0"/>
        <v>370.63045807001515</v>
      </c>
      <c r="E4" s="2">
        <f t="shared" ref="E4:E29" si="1">ABS(D4-C4)/C4</f>
        <v>0.34653023362693558</v>
      </c>
    </row>
    <row r="5" spans="1:7" x14ac:dyDescent="0.25">
      <c r="A5">
        <v>32.588888888888889</v>
      </c>
      <c r="B5">
        <v>50.603055555555557</v>
      </c>
      <c r="C5" s="5">
        <v>424.15</v>
      </c>
      <c r="D5" s="3">
        <f t="shared" si="0"/>
        <v>280.99931224630177</v>
      </c>
      <c r="E5" s="2">
        <f t="shared" si="1"/>
        <v>0.33750014795166383</v>
      </c>
    </row>
    <row r="6" spans="1:7" x14ac:dyDescent="0.25">
      <c r="A6">
        <v>32.590555555555561</v>
      </c>
      <c r="B6">
        <v>50.434999999999995</v>
      </c>
      <c r="C6" s="5">
        <v>432.27307692307693</v>
      </c>
      <c r="D6" s="3">
        <f t="shared" si="0"/>
        <v>329.3452009411854</v>
      </c>
      <c r="E6" s="2">
        <f t="shared" si="1"/>
        <v>0.23810845846457276</v>
      </c>
    </row>
    <row r="7" spans="1:7" x14ac:dyDescent="0.25">
      <c r="A7">
        <v>32.477222222222224</v>
      </c>
      <c r="B7">
        <v>50.503611111111113</v>
      </c>
      <c r="C7" s="5">
        <v>388.62307692307695</v>
      </c>
      <c r="D7" s="3">
        <f t="shared" si="0"/>
        <v>315.06533019398444</v>
      </c>
      <c r="E7" s="2">
        <f t="shared" si="1"/>
        <v>0.18927786613056008</v>
      </c>
    </row>
    <row r="8" spans="1:7" x14ac:dyDescent="0.25">
      <c r="A8">
        <v>31.81861111111111</v>
      </c>
      <c r="B8">
        <v>50.435277777777777</v>
      </c>
      <c r="C8" s="5">
        <v>374.88461538461536</v>
      </c>
      <c r="D8" s="3">
        <f t="shared" si="0"/>
        <v>394.19823899651669</v>
      </c>
      <c r="E8" s="2">
        <f t="shared" si="1"/>
        <v>5.1518848251711782E-2</v>
      </c>
      <c r="G8" s="2">
        <f>SUM(E5:E29)</f>
        <v>4.3173767840876023</v>
      </c>
    </row>
    <row r="9" spans="1:7" x14ac:dyDescent="0.25">
      <c r="A9">
        <v>32.662777777777777</v>
      </c>
      <c r="B9">
        <v>50.453055555555558</v>
      </c>
      <c r="C9" s="5">
        <v>387.80769230769232</v>
      </c>
      <c r="D9" s="3">
        <f t="shared" si="0"/>
        <v>318.98808459071267</v>
      </c>
      <c r="E9" s="2">
        <f t="shared" si="1"/>
        <v>0.17745807801660921</v>
      </c>
      <c r="G9" s="2">
        <f>SUMSQ(E5:E29)</f>
        <v>1.0836793853523172</v>
      </c>
    </row>
    <row r="10" spans="1:7" x14ac:dyDescent="0.25">
      <c r="A10">
        <v>32.737777777777779</v>
      </c>
      <c r="B10">
        <v>50.523611111111109</v>
      </c>
      <c r="C10" s="5">
        <v>381.61538461538464</v>
      </c>
      <c r="D10" s="3">
        <f t="shared" si="0"/>
        <v>293.8035661486565</v>
      </c>
      <c r="E10" s="2">
        <f t="shared" si="1"/>
        <v>0.23010555131374033</v>
      </c>
    </row>
    <row r="11" spans="1:7" x14ac:dyDescent="0.25">
      <c r="A11">
        <v>32.538611111111109</v>
      </c>
      <c r="B11">
        <v>50.745555555555555</v>
      </c>
      <c r="C11" s="5">
        <v>355.15384615384613</v>
      </c>
      <c r="D11" s="3">
        <f t="shared" si="0"/>
        <v>251.13775168465139</v>
      </c>
      <c r="E11" s="2">
        <f t="shared" si="1"/>
        <v>0.29287615943243051</v>
      </c>
    </row>
    <row r="12" spans="1:7" x14ac:dyDescent="0.25">
      <c r="A12">
        <v>33.076111111111118</v>
      </c>
      <c r="B12">
        <v>50.159444444444446</v>
      </c>
      <c r="C12" s="5">
        <v>326.61538461538464</v>
      </c>
      <c r="D12" s="3">
        <f t="shared" si="0"/>
        <v>409.92590716701096</v>
      </c>
      <c r="E12" s="2">
        <f t="shared" si="1"/>
        <v>0.25507225463286437</v>
      </c>
      <c r="G12">
        <v>2.9935624299680375</v>
      </c>
    </row>
    <row r="13" spans="1:7" x14ac:dyDescent="0.25">
      <c r="A13">
        <v>33.077500000000001</v>
      </c>
      <c r="B13">
        <v>50.240555555555559</v>
      </c>
      <c r="C13" s="5">
        <v>312.63461538461536</v>
      </c>
      <c r="D13" s="3">
        <f t="shared" si="0"/>
        <v>371.89687452063578</v>
      </c>
      <c r="E13" s="2">
        <f t="shared" si="1"/>
        <v>0.18955757366507117</v>
      </c>
      <c r="G13">
        <v>-0.50883517985821847</v>
      </c>
    </row>
    <row r="14" spans="1:7" x14ac:dyDescent="0.25">
      <c r="A14">
        <v>32.921944444444442</v>
      </c>
      <c r="B14">
        <v>50.758333333333333</v>
      </c>
      <c r="C14" s="5">
        <v>297.57692307692309</v>
      </c>
      <c r="D14" s="3">
        <f t="shared" si="0"/>
        <v>231.35799109616855</v>
      </c>
      <c r="E14" s="2">
        <f t="shared" si="1"/>
        <v>0.22252710759979555</v>
      </c>
      <c r="G14">
        <v>-1.4364465937116639</v>
      </c>
    </row>
    <row r="15" spans="1:7" x14ac:dyDescent="0.25">
      <c r="A15">
        <v>32.880833333333335</v>
      </c>
      <c r="B15">
        <v>50.82277777777778</v>
      </c>
      <c r="C15" s="5">
        <v>286.69230769230768</v>
      </c>
      <c r="D15" s="3">
        <f t="shared" si="0"/>
        <v>221.28934878549899</v>
      </c>
      <c r="E15" s="2">
        <f t="shared" si="1"/>
        <v>0.2281294515128825</v>
      </c>
    </row>
    <row r="16" spans="1:7" x14ac:dyDescent="0.25">
      <c r="A16">
        <v>32.730000000000004</v>
      </c>
      <c r="B16">
        <v>50.746944444444445</v>
      </c>
      <c r="C16" s="5">
        <v>225.51923076923075</v>
      </c>
      <c r="D16" s="3">
        <f t="shared" si="0"/>
        <v>241.74288246513078</v>
      </c>
      <c r="E16" s="2">
        <f t="shared" si="1"/>
        <v>7.1939105328455849E-2</v>
      </c>
    </row>
    <row r="17" spans="1:5" x14ac:dyDescent="0.25">
      <c r="A17">
        <v>33.088055555555556</v>
      </c>
      <c r="B17">
        <v>50.685555555555553</v>
      </c>
      <c r="C17" s="5">
        <v>198.54230769230767</v>
      </c>
      <c r="D17" s="3">
        <f t="shared" si="0"/>
        <v>239.02110701843625</v>
      </c>
      <c r="E17" s="2">
        <f t="shared" si="1"/>
        <v>0.20387996793540289</v>
      </c>
    </row>
    <row r="18" spans="1:5" x14ac:dyDescent="0.25">
      <c r="A18">
        <v>32.373055555555553</v>
      </c>
      <c r="B18">
        <v>51.230555555555554</v>
      </c>
      <c r="C18" s="5">
        <v>176.28461538461536</v>
      </c>
      <c r="D18" s="3">
        <f t="shared" si="0"/>
        <v>182.75235316720725</v>
      </c>
      <c r="E18" s="2">
        <f t="shared" si="1"/>
        <v>3.66891788513743E-2</v>
      </c>
    </row>
    <row r="19" spans="1:5" x14ac:dyDescent="0.25">
      <c r="A19">
        <v>32.818333333333335</v>
      </c>
      <c r="B19">
        <v>52.594444444444449</v>
      </c>
      <c r="C19" s="5">
        <v>155.40384615384616</v>
      </c>
      <c r="D19" s="3">
        <f t="shared" si="0"/>
        <v>84.372760978383823</v>
      </c>
      <c r="E19" s="2">
        <f t="shared" si="1"/>
        <v>0.45707417759238228</v>
      </c>
    </row>
    <row r="20" spans="1:5" x14ac:dyDescent="0.25">
      <c r="A20">
        <v>33.414166666666667</v>
      </c>
      <c r="B20">
        <v>51.193333333333328</v>
      </c>
      <c r="C20" s="5">
        <v>149.78846153846155</v>
      </c>
      <c r="D20" s="3">
        <f t="shared" si="0"/>
        <v>155.58830601785979</v>
      </c>
      <c r="E20" s="2">
        <f t="shared" si="1"/>
        <v>3.8720235322725477E-2</v>
      </c>
    </row>
    <row r="21" spans="1:5" x14ac:dyDescent="0.25">
      <c r="A21">
        <v>31.519722222222221</v>
      </c>
      <c r="B21">
        <v>52.133333333333333</v>
      </c>
      <c r="C21" s="5">
        <v>144.73846153846154</v>
      </c>
      <c r="D21" s="3">
        <f t="shared" si="0"/>
        <v>140.71310891545795</v>
      </c>
      <c r="E21" s="2">
        <f t="shared" si="1"/>
        <v>2.7811216039034119E-2</v>
      </c>
    </row>
    <row r="22" spans="1:5" x14ac:dyDescent="0.25">
      <c r="A22">
        <v>32.502222222222223</v>
      </c>
      <c r="B22">
        <v>51.498333333333335</v>
      </c>
      <c r="C22" s="5">
        <v>140.08846153846156</v>
      </c>
      <c r="D22" s="3">
        <f t="shared" si="0"/>
        <v>151.15545255431348</v>
      </c>
      <c r="E22" s="2">
        <f t="shared" si="1"/>
        <v>7.9000018233574942E-2</v>
      </c>
    </row>
    <row r="23" spans="1:5" x14ac:dyDescent="0.25">
      <c r="A23">
        <v>32.806111111111107</v>
      </c>
      <c r="B23">
        <v>51.615000000000002</v>
      </c>
      <c r="C23" s="5">
        <v>134.38461538461539</v>
      </c>
      <c r="D23" s="3">
        <f t="shared" si="0"/>
        <v>133.54334920998491</v>
      </c>
      <c r="E23" s="2">
        <f t="shared" si="1"/>
        <v>6.2601375330258689E-3</v>
      </c>
    </row>
    <row r="24" spans="1:5" x14ac:dyDescent="0.25">
      <c r="A24">
        <v>32.272222222222219</v>
      </c>
      <c r="B24">
        <v>51.806666666666665</v>
      </c>
      <c r="C24" s="5">
        <v>135.98846153846154</v>
      </c>
      <c r="D24" s="3">
        <f t="shared" si="0"/>
        <v>134.31752020013732</v>
      </c>
      <c r="E24" s="2">
        <f t="shared" si="1"/>
        <v>1.2287375851013808E-2</v>
      </c>
    </row>
    <row r="25" spans="1:5" x14ac:dyDescent="0.25">
      <c r="A25">
        <v>32.751111111111108</v>
      </c>
      <c r="B25">
        <v>52.43944444444444</v>
      </c>
      <c r="C25" s="5">
        <v>126.58461538461538</v>
      </c>
      <c r="D25" s="3">
        <f t="shared" si="0"/>
        <v>90.998783383340566</v>
      </c>
      <c r="E25" s="2">
        <f t="shared" si="1"/>
        <v>0.28112288284915687</v>
      </c>
    </row>
    <row r="26" spans="1:5" x14ac:dyDescent="0.25">
      <c r="A26">
        <v>31.816111111111113</v>
      </c>
      <c r="B26">
        <v>52.00333333333333</v>
      </c>
      <c r="C26" s="5">
        <v>108.65384615384616</v>
      </c>
      <c r="D26" s="3">
        <f t="shared" si="0"/>
        <v>136.58305547092971</v>
      </c>
      <c r="E26" s="2">
        <f t="shared" si="1"/>
        <v>0.25704759017492823</v>
      </c>
    </row>
    <row r="27" spans="1:5" x14ac:dyDescent="0.25">
      <c r="A27">
        <v>32.50611111111111</v>
      </c>
      <c r="B27">
        <v>51.94</v>
      </c>
      <c r="C27" s="5">
        <v>103.17307692307692</v>
      </c>
      <c r="D27" s="3">
        <f t="shared" si="0"/>
        <v>119.54412741819273</v>
      </c>
      <c r="E27" s="2">
        <f t="shared" si="1"/>
        <v>0.1586756059172455</v>
      </c>
    </row>
    <row r="28" spans="1:5" x14ac:dyDescent="0.25">
      <c r="A28">
        <v>33.076111111111118</v>
      </c>
      <c r="B28">
        <v>51.486111111111114</v>
      </c>
      <c r="C28" s="5">
        <v>109.11923076923077</v>
      </c>
      <c r="D28" s="3">
        <f t="shared" si="0"/>
        <v>137.04173710378427</v>
      </c>
      <c r="E28" s="2">
        <f t="shared" si="1"/>
        <v>0.2558898751183924</v>
      </c>
    </row>
    <row r="29" spans="1:5" x14ac:dyDescent="0.25">
      <c r="A29">
        <v>32.419444444444444</v>
      </c>
      <c r="B29">
        <v>52.646944444444443</v>
      </c>
      <c r="C29" s="5">
        <v>87.65384615384616</v>
      </c>
      <c r="D29" s="3">
        <f t="shared" si="0"/>
        <v>89.30593886618928</v>
      </c>
      <c r="E29" s="2">
        <f t="shared" si="1"/>
        <v>1.884792036898688E-2</v>
      </c>
    </row>
  </sheetData>
  <conditionalFormatting sqref="C3:C2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Sheet1</vt:lpstr>
      <vt:lpstr>annual</vt:lpstr>
      <vt:lpstr>geographic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daniallap</dc:creator>
  <cp:lastModifiedBy>daniallap</cp:lastModifiedBy>
  <dcterms:created xsi:type="dcterms:W3CDTF">2022-02-02T10:16:27Z</dcterms:created>
  <dcterms:modified xsi:type="dcterms:W3CDTF">2022-07-16T17:15:26Z</dcterms:modified>
</cp:coreProperties>
</file>