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 Dae Won\Desktop\카이스트\공모전\kaggle\kaggle survey\kimdaewon\"/>
    </mc:Choice>
  </mc:AlternateContent>
  <xr:revisionPtr revIDLastSave="0" documentId="13_ncr:1_{F1617AFA-5B73-45D6-AD9D-52DEDA6A130D}" xr6:coauthVersionLast="38" xr6:coauthVersionMax="38" xr10:uidLastSave="{00000000-0000-0000-0000-000000000000}"/>
  <bookViews>
    <workbookView xWindow="0" yWindow="0" windowWidth="15345" windowHeight="4365" activeTab="1" xr2:uid="{3B966C01-D0C3-4986-A041-475B85BF1968}"/>
  </bookViews>
  <sheets>
    <sheet name="Sheet1" sheetId="1" r:id="rId1"/>
    <sheet name="key값 정렬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2" l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2" i="1"/>
  <c r="J10" i="1" l="1"/>
  <c r="M10" i="1" s="1"/>
  <c r="J8" i="1"/>
  <c r="M8" i="1" s="1"/>
  <c r="J7" i="1"/>
  <c r="M7" i="1" s="1"/>
  <c r="I10" i="1"/>
  <c r="L10" i="1" s="1"/>
  <c r="I8" i="1"/>
  <c r="L8" i="1" s="1"/>
  <c r="I7" i="1"/>
  <c r="L7" i="1" s="1"/>
  <c r="E5" i="1"/>
  <c r="I5" i="1" s="1"/>
  <c r="L5" i="1" s="1"/>
  <c r="E9" i="1"/>
  <c r="I9" i="1" s="1"/>
  <c r="L9" i="1" s="1"/>
  <c r="E11" i="1"/>
  <c r="I11" i="1" s="1"/>
  <c r="L11" i="1" s="1"/>
  <c r="H6" i="1"/>
  <c r="J6" i="1" s="1"/>
  <c r="M6" i="1" s="1"/>
  <c r="E6" i="1"/>
  <c r="I6" i="1" s="1"/>
  <c r="L6" i="1" s="1"/>
  <c r="E4" i="1"/>
  <c r="I4" i="1" s="1"/>
  <c r="L4" i="1" s="1"/>
  <c r="E3" i="1"/>
  <c r="I3" i="1" s="1"/>
  <c r="L3" i="1" s="1"/>
  <c r="E2" i="1"/>
  <c r="I2" i="1" s="1"/>
  <c r="H2" i="1" l="1"/>
  <c r="J2" i="1" s="1"/>
  <c r="M2" i="1" s="1"/>
  <c r="H11" i="1"/>
  <c r="J11" i="1" s="1"/>
  <c r="M11" i="1" s="1"/>
  <c r="H4" i="1"/>
  <c r="J4" i="1" s="1"/>
  <c r="M4" i="1" s="1"/>
  <c r="H5" i="1"/>
  <c r="J5" i="1" s="1"/>
  <c r="M5" i="1" s="1"/>
  <c r="H3" i="1"/>
  <c r="J3" i="1" s="1"/>
  <c r="M3" i="1" s="1"/>
  <c r="H9" i="1"/>
  <c r="J9" i="1" s="1"/>
  <c r="M9" i="1" s="1"/>
</calcChain>
</file>

<file path=xl/sharedStrings.xml><?xml version="1.0" encoding="utf-8"?>
<sst xmlns="http://schemas.openxmlformats.org/spreadsheetml/2006/main" count="96" uniqueCount="79">
  <si>
    <t>United Kingdom</t>
  </si>
  <si>
    <t>GBR</t>
  </si>
  <si>
    <t>United States</t>
  </si>
  <si>
    <t>USA</t>
  </si>
  <si>
    <t>India</t>
  </si>
  <si>
    <t>IND</t>
  </si>
  <si>
    <t>China</t>
  </si>
  <si>
    <t>CHN</t>
  </si>
  <si>
    <t>Brazil</t>
  </si>
  <si>
    <t>BRA</t>
  </si>
  <si>
    <t>Germany</t>
  </si>
  <si>
    <t>DEU</t>
  </si>
  <si>
    <t>France</t>
  </si>
  <si>
    <t>FRA</t>
  </si>
  <si>
    <t>Japan</t>
  </si>
  <si>
    <t>JPN</t>
  </si>
  <si>
    <t>Canada</t>
  </si>
  <si>
    <t>CAN</t>
  </si>
  <si>
    <t>Russian Federation</t>
  </si>
  <si>
    <t>RUS</t>
  </si>
  <si>
    <t>fe(2529)</t>
  </si>
  <si>
    <t>male(2529)</t>
  </si>
  <si>
    <t>sum(2529)</t>
  </si>
  <si>
    <t>female(3034)</t>
  </si>
  <si>
    <t>male(3034)</t>
  </si>
  <si>
    <t>sum(3034)</t>
  </si>
  <si>
    <t>per(2529)</t>
    <phoneticPr fontId="1" type="noConversion"/>
  </si>
  <si>
    <t>per(3034)</t>
    <phoneticPr fontId="1" type="noConversion"/>
  </si>
  <si>
    <t>total</t>
    <phoneticPr fontId="1" type="noConversion"/>
  </si>
  <si>
    <t>Spain</t>
    <phoneticPr fontId="1" type="noConversion"/>
  </si>
  <si>
    <t>Italy</t>
    <phoneticPr fontId="1" type="noConversion"/>
  </si>
  <si>
    <t>Turkey</t>
    <phoneticPr fontId="1" type="noConversion"/>
  </si>
  <si>
    <t>Poland</t>
    <phoneticPr fontId="1" type="noConversion"/>
  </si>
  <si>
    <t>Netherlands</t>
    <phoneticPr fontId="1" type="noConversion"/>
  </si>
  <si>
    <t>Ukraine</t>
    <phoneticPr fontId="1" type="noConversion"/>
  </si>
  <si>
    <t>Nigeria</t>
    <phoneticPr fontId="1" type="noConversion"/>
  </si>
  <si>
    <t>Mexico</t>
    <phoneticPr fontId="1" type="noConversion"/>
  </si>
  <si>
    <t>South Korea</t>
    <phoneticPr fontId="1" type="noConversion"/>
  </si>
  <si>
    <t>Israel</t>
    <phoneticPr fontId="1" type="noConversion"/>
  </si>
  <si>
    <t>Indonesia</t>
    <phoneticPr fontId="1" type="noConversion"/>
  </si>
  <si>
    <t>Pakistan</t>
  </si>
  <si>
    <t>Sweden</t>
  </si>
  <si>
    <t>Portugal</t>
  </si>
  <si>
    <t>South Africa</t>
  </si>
  <si>
    <t>Viet Nam</t>
  </si>
  <si>
    <t>Colombia</t>
  </si>
  <si>
    <t>United States of America</t>
  </si>
  <si>
    <t>Russia</t>
  </si>
  <si>
    <t>United Kingdom of Great Britain and Northern Ireland</t>
  </si>
  <si>
    <t>Australia</t>
  </si>
  <si>
    <t>AUS</t>
  </si>
  <si>
    <t>KOR</t>
  </si>
  <si>
    <t>Singapore</t>
  </si>
  <si>
    <t>SGP</t>
  </si>
  <si>
    <t>Switzerland</t>
  </si>
  <si>
    <t>CHE</t>
    <phoneticPr fontId="1" type="noConversion"/>
  </si>
  <si>
    <t>VNM</t>
    <phoneticPr fontId="1" type="noConversion"/>
  </si>
  <si>
    <t>ESP</t>
  </si>
  <si>
    <t>ITA</t>
  </si>
  <si>
    <t>TUR</t>
  </si>
  <si>
    <t>POL</t>
  </si>
  <si>
    <t>NLD</t>
  </si>
  <si>
    <t>UKR</t>
  </si>
  <si>
    <t>NGA</t>
  </si>
  <si>
    <t>MEX</t>
  </si>
  <si>
    <t>ISR</t>
  </si>
  <si>
    <t>IDN</t>
  </si>
  <si>
    <t>PAK</t>
  </si>
  <si>
    <t>SWE</t>
  </si>
  <si>
    <t>PRT</t>
  </si>
  <si>
    <t>ZAF</t>
  </si>
  <si>
    <t>COL</t>
  </si>
  <si>
    <t>country name</t>
    <phoneticPr fontId="1" type="noConversion"/>
  </si>
  <si>
    <t>code</t>
    <phoneticPr fontId="1" type="noConversion"/>
  </si>
  <si>
    <t>GDP</t>
    <phoneticPr fontId="1" type="noConversion"/>
  </si>
  <si>
    <t>GNP</t>
    <phoneticPr fontId="1" type="noConversion"/>
  </si>
  <si>
    <t>POP_total</t>
    <phoneticPr fontId="1" type="noConversion"/>
  </si>
  <si>
    <t>survey_count</t>
    <phoneticPr fontId="1" type="noConversion"/>
  </si>
  <si>
    <t>count/pop(%)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</si>
</sst>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0" borderId="0" xfId="0" applyFill="1" applyAlignment="1"/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C346-27A9-489D-9F5E-69F62A08D41F}">
  <dimension ref="A1:M14"/>
  <sheetViews>
    <sheetView workbookViewId="0">
      <selection activeCell="B8" sqref="B8"/>
    </sheetView>
  </sheetViews>
  <sheetFormatPr defaultRowHeight="16.5" x14ac:dyDescent="0.3"/>
  <cols>
    <col min="1" max="1" width="18.375" bestFit="1" customWidth="1"/>
    <col min="11" max="11" width="11.625" bestFit="1" customWidth="1"/>
    <col min="12" max="14" width="12.75" bestFit="1" customWidth="1"/>
  </cols>
  <sheetData>
    <row r="1" spans="1:13" x14ac:dyDescent="0.3">
      <c r="C1" t="s">
        <v>20</v>
      </c>
      <c r="D1" t="s">
        <v>21</v>
      </c>
      <c r="E1" s="5" t="s">
        <v>22</v>
      </c>
      <c r="F1" t="s">
        <v>23</v>
      </c>
      <c r="G1" t="s">
        <v>24</v>
      </c>
      <c r="H1" s="5" t="s">
        <v>25</v>
      </c>
      <c r="I1" t="s">
        <v>26</v>
      </c>
      <c r="J1" t="s">
        <v>27</v>
      </c>
      <c r="K1" t="s">
        <v>28</v>
      </c>
      <c r="L1">
        <v>2529</v>
      </c>
      <c r="M1">
        <v>3034</v>
      </c>
    </row>
    <row r="2" spans="1:13" x14ac:dyDescent="0.3">
      <c r="A2" s="3" t="s">
        <v>2</v>
      </c>
      <c r="B2" s="3" t="s">
        <v>3</v>
      </c>
      <c r="C2" s="3">
        <v>6.9046273526391602</v>
      </c>
      <c r="D2" s="3">
        <v>7.33545716094154</v>
      </c>
      <c r="E2" s="2">
        <f>SUM(C2:D2)</f>
        <v>14.240084513580701</v>
      </c>
      <c r="F2" s="3">
        <v>6.61420417154961</v>
      </c>
      <c r="G2" s="3">
        <v>6.9066846171296801</v>
      </c>
      <c r="H2" s="2">
        <f>SUM(F2:G2)</f>
        <v>13.52088878867929</v>
      </c>
      <c r="I2" s="3">
        <f>E2*0.01</f>
        <v>0.142400845135807</v>
      </c>
      <c r="J2" s="3">
        <f>H2*0.01</f>
        <v>0.13520888788679292</v>
      </c>
      <c r="K2" s="4">
        <v>325719178</v>
      </c>
      <c r="L2" s="4">
        <f>I2*$K2</f>
        <v>46382686.224140354</v>
      </c>
      <c r="M2" s="4">
        <f>J2*$K2</f>
        <v>44040127.820780344</v>
      </c>
    </row>
    <row r="3" spans="1:13" x14ac:dyDescent="0.3">
      <c r="A3" s="3" t="s">
        <v>4</v>
      </c>
      <c r="B3" s="3" t="s">
        <v>5</v>
      </c>
      <c r="C3" s="3">
        <v>8.4972040169630603</v>
      </c>
      <c r="D3" s="3">
        <v>8.6280084916227207</v>
      </c>
      <c r="E3" s="2">
        <f>SUM(C3:D3)</f>
        <v>17.125212508585783</v>
      </c>
      <c r="F3" s="3">
        <v>8.0365703263565802</v>
      </c>
      <c r="G3" s="3">
        <v>8.0543012034852008</v>
      </c>
      <c r="H3" s="2">
        <f>SUM(F3:G3)</f>
        <v>16.090871529841781</v>
      </c>
      <c r="I3" s="3">
        <f t="shared" ref="I3:I11" si="0">E3*0.01</f>
        <v>0.17125212508585783</v>
      </c>
      <c r="J3" s="3">
        <f t="shared" ref="J3:J11" si="1">H3*0.01</f>
        <v>0.16090871529841783</v>
      </c>
      <c r="K3" s="4">
        <v>1339180127</v>
      </c>
      <c r="L3" s="4">
        <f t="shared" ref="L3:L11" si="2">I3*$K3</f>
        <v>229337442.62149897</v>
      </c>
      <c r="M3" s="4">
        <f t="shared" ref="M3:M11" si="3">J3*$K3</f>
        <v>215485753.78874204</v>
      </c>
    </row>
    <row r="4" spans="1:13" x14ac:dyDescent="0.3">
      <c r="A4" s="3" t="s">
        <v>6</v>
      </c>
      <c r="B4" s="3" t="s">
        <v>7</v>
      </c>
      <c r="C4" s="3">
        <v>8.6321338646021104</v>
      </c>
      <c r="D4" s="3">
        <v>8.7974106164445391</v>
      </c>
      <c r="E4" s="2">
        <f>SUM(C4:D4)</f>
        <v>17.429544481046648</v>
      </c>
      <c r="F4" s="3">
        <v>8.1584043107671391</v>
      </c>
      <c r="G4" s="3">
        <v>8.1334524952849101</v>
      </c>
      <c r="H4" s="2">
        <f>SUM(F4:G4)</f>
        <v>16.291856806052049</v>
      </c>
      <c r="I4" s="3">
        <f t="shared" si="0"/>
        <v>0.17429544481046649</v>
      </c>
      <c r="J4" s="3">
        <f t="shared" si="1"/>
        <v>0.16291856806052049</v>
      </c>
      <c r="K4" s="4">
        <v>1386395000</v>
      </c>
      <c r="L4" s="4">
        <f t="shared" si="2"/>
        <v>241642333.20800668</v>
      </c>
      <c r="M4" s="4">
        <f t="shared" si="3"/>
        <v>225869488.16626531</v>
      </c>
    </row>
    <row r="5" spans="1:13" x14ac:dyDescent="0.3">
      <c r="A5" s="3" t="s">
        <v>18</v>
      </c>
      <c r="B5" s="3" t="s">
        <v>19</v>
      </c>
      <c r="C5" s="3">
        <v>7.2963738981116197</v>
      </c>
      <c r="D5" s="3">
        <v>8.6647521243311392</v>
      </c>
      <c r="E5" s="2">
        <f>SUM(C5:D5)</f>
        <v>15.961126022442759</v>
      </c>
      <c r="F5" s="3">
        <v>8.0291687061975505</v>
      </c>
      <c r="G5" s="3">
        <v>9.3527027944254399</v>
      </c>
      <c r="H5" s="2">
        <f>SUM(F5:G5)</f>
        <v>17.381871500622992</v>
      </c>
      <c r="I5" s="3">
        <f t="shared" si="0"/>
        <v>0.15961126022442759</v>
      </c>
      <c r="J5" s="3">
        <f t="shared" si="1"/>
        <v>0.17381871500622992</v>
      </c>
      <c r="K5" s="4">
        <v>144495044</v>
      </c>
      <c r="L5" s="4">
        <f t="shared" si="2"/>
        <v>23063036.069024116</v>
      </c>
      <c r="M5" s="4">
        <f t="shared" si="3"/>
        <v>25115942.872848652</v>
      </c>
    </row>
    <row r="6" spans="1:13" x14ac:dyDescent="0.3">
      <c r="A6" s="3" t="s">
        <v>8</v>
      </c>
      <c r="B6" s="3" t="s">
        <v>9</v>
      </c>
      <c r="C6" s="3">
        <v>8.0555259125667007</v>
      </c>
      <c r="D6" s="3">
        <v>8.4530772908537593</v>
      </c>
      <c r="E6" s="2">
        <f t="shared" ref="E6" si="4">SUM(C6:D6)</f>
        <v>16.50860320342046</v>
      </c>
      <c r="F6" s="3">
        <v>8.3165317248286605</v>
      </c>
      <c r="G6" s="3">
        <v>8.6014609146529093</v>
      </c>
      <c r="H6" s="2">
        <f t="shared" ref="H6" si="5">SUM(F6:G6)</f>
        <v>16.917992639481568</v>
      </c>
      <c r="I6" s="3">
        <f t="shared" si="0"/>
        <v>0.16508603203420461</v>
      </c>
      <c r="J6" s="3">
        <f t="shared" si="1"/>
        <v>0.16917992639481569</v>
      </c>
      <c r="K6" s="4">
        <v>209288278</v>
      </c>
      <c r="L6" s="4">
        <f t="shared" si="2"/>
        <v>34550571.366291516</v>
      </c>
      <c r="M6" s="4">
        <f t="shared" si="3"/>
        <v>35407375.46733772</v>
      </c>
    </row>
    <row r="7" spans="1:13" x14ac:dyDescent="0.3">
      <c r="A7" s="4" t="s">
        <v>10</v>
      </c>
      <c r="B7" s="4" t="s">
        <v>11</v>
      </c>
      <c r="C7" s="4">
        <v>6.0275624614182597</v>
      </c>
      <c r="D7" s="4">
        <v>6.5151833358822904</v>
      </c>
      <c r="E7" s="5">
        <v>12.542745797300551</v>
      </c>
      <c r="F7" s="4">
        <v>6.2527866004881201</v>
      </c>
      <c r="G7" s="4">
        <v>6.6327897890869201</v>
      </c>
      <c r="H7" s="5">
        <v>12.885576389575039</v>
      </c>
      <c r="I7" s="3">
        <f t="shared" si="0"/>
        <v>0.1254274579730055</v>
      </c>
      <c r="J7" s="3">
        <f t="shared" si="1"/>
        <v>0.1288557638957504</v>
      </c>
      <c r="K7" s="4">
        <v>82695000</v>
      </c>
      <c r="L7" s="4">
        <f t="shared" si="2"/>
        <v>10372223.637077689</v>
      </c>
      <c r="M7" s="4">
        <f t="shared" si="3"/>
        <v>10655727.39535908</v>
      </c>
    </row>
    <row r="8" spans="1:13" x14ac:dyDescent="0.3">
      <c r="A8" s="4" t="s">
        <v>0</v>
      </c>
      <c r="B8" s="4" t="s">
        <v>1</v>
      </c>
      <c r="C8" s="4">
        <v>6.5330023540886399</v>
      </c>
      <c r="D8" s="4">
        <v>6.8641371098427104</v>
      </c>
      <c r="E8" s="5">
        <v>13.397139463931349</v>
      </c>
      <c r="F8" s="4">
        <v>6.7274588742877901</v>
      </c>
      <c r="G8" s="4">
        <v>6.8771642867570097</v>
      </c>
      <c r="H8" s="5">
        <v>13.604623161044799</v>
      </c>
      <c r="I8" s="3">
        <f t="shared" si="0"/>
        <v>0.13397139463931348</v>
      </c>
      <c r="J8" s="3">
        <f t="shared" si="1"/>
        <v>0.13604623161044799</v>
      </c>
      <c r="K8" s="4">
        <v>66022273</v>
      </c>
      <c r="L8" s="4">
        <f t="shared" si="2"/>
        <v>8845095.9910674915</v>
      </c>
      <c r="M8" s="4">
        <f t="shared" si="3"/>
        <v>8982081.444006227</v>
      </c>
    </row>
    <row r="9" spans="1:13" x14ac:dyDescent="0.3">
      <c r="A9" s="3" t="s">
        <v>16</v>
      </c>
      <c r="B9" s="3" t="s">
        <v>17</v>
      </c>
      <c r="C9" s="3">
        <v>6.7977681204456699</v>
      </c>
      <c r="D9" s="3">
        <v>7.0246364638947902</v>
      </c>
      <c r="E9" s="2">
        <f>SUM(C9:D9)</f>
        <v>13.822404584340461</v>
      </c>
      <c r="F9" s="3">
        <v>6.90762570770511</v>
      </c>
      <c r="G9" s="3">
        <v>6.9942712821376096</v>
      </c>
      <c r="H9" s="2">
        <f>SUM(F9:G9)</f>
        <v>13.901896989842719</v>
      </c>
      <c r="I9" s="3">
        <f t="shared" si="0"/>
        <v>0.13822404584340461</v>
      </c>
      <c r="J9" s="3">
        <f t="shared" si="1"/>
        <v>0.13901896989842719</v>
      </c>
      <c r="K9" s="4">
        <v>36708083</v>
      </c>
      <c r="L9" s="4">
        <f t="shared" si="2"/>
        <v>5073939.7474155016</v>
      </c>
      <c r="M9" s="4">
        <f t="shared" si="3"/>
        <v>5103119.8856059667</v>
      </c>
    </row>
    <row r="10" spans="1:13" x14ac:dyDescent="0.3">
      <c r="A10" s="4" t="s">
        <v>12</v>
      </c>
      <c r="B10" s="4" t="s">
        <v>13</v>
      </c>
      <c r="C10" s="4">
        <v>5.6952216303983496</v>
      </c>
      <c r="D10" s="4">
        <v>6.1319459007721804</v>
      </c>
      <c r="E10" s="5">
        <v>11.827167531170531</v>
      </c>
      <c r="F10" s="4">
        <v>6.0066032818775996</v>
      </c>
      <c r="G10" s="4">
        <v>6.4405124465158199</v>
      </c>
      <c r="H10" s="5">
        <v>12.44711572839342</v>
      </c>
      <c r="I10" s="3">
        <f t="shared" si="0"/>
        <v>0.11827167531170531</v>
      </c>
      <c r="J10" s="3">
        <f t="shared" si="1"/>
        <v>0.12447115728393421</v>
      </c>
      <c r="K10" s="4">
        <v>67118648</v>
      </c>
      <c r="L10" s="4">
        <f t="shared" si="2"/>
        <v>7938234.9436166389</v>
      </c>
      <c r="M10" s="4">
        <f t="shared" si="3"/>
        <v>8354335.7918930165</v>
      </c>
    </row>
    <row r="11" spans="1:13" x14ac:dyDescent="0.3">
      <c r="A11" s="3" t="s">
        <v>14</v>
      </c>
      <c r="B11" s="3" t="s">
        <v>15</v>
      </c>
      <c r="C11" s="3">
        <v>4.8438608009498996</v>
      </c>
      <c r="D11" s="3">
        <v>5.3299991795204704</v>
      </c>
      <c r="E11" s="2">
        <f t="shared" ref="E11" si="6">SUM(C11:D11)</f>
        <v>10.17385998047037</v>
      </c>
      <c r="F11" s="3">
        <v>5.4455210497610897</v>
      </c>
      <c r="G11" s="3">
        <v>5.9829309417736498</v>
      </c>
      <c r="H11" s="2">
        <f t="shared" ref="H11" si="7">SUM(F11:G11)</f>
        <v>11.42845199153474</v>
      </c>
      <c r="I11" s="3">
        <f t="shared" si="0"/>
        <v>0.10173859980470371</v>
      </c>
      <c r="J11" s="3">
        <f t="shared" si="1"/>
        <v>0.1142845199153474</v>
      </c>
      <c r="K11" s="4">
        <v>126785797</v>
      </c>
      <c r="L11" s="4">
        <f t="shared" si="2"/>
        <v>12899009.461903404</v>
      </c>
      <c r="M11" s="4">
        <f t="shared" si="3"/>
        <v>14489653.942229692</v>
      </c>
    </row>
    <row r="14" spans="1:13" x14ac:dyDescent="0.3">
      <c r="C14">
        <v>325719178</v>
      </c>
      <c r="D14">
        <v>1339180127</v>
      </c>
      <c r="E14">
        <v>1386395000</v>
      </c>
      <c r="F14">
        <v>144495044</v>
      </c>
      <c r="G14">
        <v>209288278</v>
      </c>
      <c r="H14">
        <v>82695000</v>
      </c>
      <c r="I14">
        <v>66022273</v>
      </c>
      <c r="J14">
        <v>36708083</v>
      </c>
      <c r="K14">
        <v>67118648</v>
      </c>
      <c r="L14">
        <v>126785797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D773-0205-4274-A26C-5F7C141B8023}">
  <dimension ref="A1:G31"/>
  <sheetViews>
    <sheetView tabSelected="1" topLeftCell="A13" workbookViewId="0">
      <selection activeCell="B26" sqref="B26"/>
    </sheetView>
  </sheetViews>
  <sheetFormatPr defaultRowHeight="16.5" x14ac:dyDescent="0.3"/>
  <cols>
    <col min="1" max="1" width="52.125" bestFit="1" customWidth="1"/>
    <col min="3" max="3" width="13.125" bestFit="1" customWidth="1"/>
    <col min="5" max="5" width="13.125" bestFit="1" customWidth="1"/>
    <col min="6" max="6" width="11.625" bestFit="1" customWidth="1"/>
    <col min="7" max="7" width="11.625" customWidth="1"/>
  </cols>
  <sheetData>
    <row r="1" spans="1:7" x14ac:dyDescent="0.3">
      <c r="A1" t="s">
        <v>72</v>
      </c>
      <c r="B1" t="s">
        <v>73</v>
      </c>
      <c r="C1" t="s">
        <v>74</v>
      </c>
      <c r="D1" t="s">
        <v>75</v>
      </c>
      <c r="E1" t="s">
        <v>78</v>
      </c>
      <c r="F1" t="s">
        <v>76</v>
      </c>
      <c r="G1" t="s">
        <v>77</v>
      </c>
    </row>
    <row r="2" spans="1:7" x14ac:dyDescent="0.3">
      <c r="A2" t="s">
        <v>46</v>
      </c>
      <c r="B2" s="3" t="s">
        <v>3</v>
      </c>
      <c r="C2">
        <v>19390604000000</v>
      </c>
      <c r="D2">
        <v>59531.661964344021</v>
      </c>
      <c r="E2">
        <f>G2/F2</f>
        <v>1.4478729895357897E-5</v>
      </c>
      <c r="F2">
        <v>325719178</v>
      </c>
      <c r="G2">
        <v>4716</v>
      </c>
    </row>
    <row r="3" spans="1:7" x14ac:dyDescent="0.3">
      <c r="A3" t="s">
        <v>4</v>
      </c>
      <c r="B3" t="s">
        <v>5</v>
      </c>
      <c r="C3">
        <v>2597491162897.6709</v>
      </c>
      <c r="D3">
        <v>1939.6129844881359</v>
      </c>
      <c r="E3">
        <f>G3/F3</f>
        <v>3.2982866986645478E-6</v>
      </c>
      <c r="F3">
        <v>1339180127</v>
      </c>
      <c r="G3">
        <v>4417</v>
      </c>
    </row>
    <row r="4" spans="1:7" x14ac:dyDescent="0.3">
      <c r="A4" t="s">
        <v>6</v>
      </c>
      <c r="B4" t="s">
        <v>7</v>
      </c>
      <c r="C4">
        <v>12237700479375.037</v>
      </c>
      <c r="D4">
        <v>8826.9940957483523</v>
      </c>
      <c r="E4">
        <f>G4/F4</f>
        <v>1.1858092390696734E-6</v>
      </c>
      <c r="F4">
        <v>1386395000</v>
      </c>
      <c r="G4">
        <v>1644</v>
      </c>
    </row>
    <row r="5" spans="1:7" x14ac:dyDescent="0.3">
      <c r="A5" t="s">
        <v>47</v>
      </c>
      <c r="B5" s="3" t="s">
        <v>19</v>
      </c>
      <c r="C5">
        <v>1577524145963.1694</v>
      </c>
      <c r="D5">
        <v>10743.0965915463</v>
      </c>
      <c r="E5">
        <f>G5/F5</f>
        <v>6.0832536235637257E-6</v>
      </c>
      <c r="F5">
        <v>144495044</v>
      </c>
      <c r="G5">
        <v>879</v>
      </c>
    </row>
    <row r="6" spans="1:7" x14ac:dyDescent="0.3">
      <c r="A6" t="s">
        <v>8</v>
      </c>
      <c r="B6" t="s">
        <v>9</v>
      </c>
      <c r="C6">
        <v>2055505502224.729</v>
      </c>
      <c r="D6">
        <v>9821.4076864100771</v>
      </c>
      <c r="E6">
        <f>G6/F6</f>
        <v>3.5166804707524039E-6</v>
      </c>
      <c r="F6">
        <v>209288278</v>
      </c>
      <c r="G6">
        <v>736</v>
      </c>
    </row>
    <row r="7" spans="1:7" x14ac:dyDescent="0.3">
      <c r="A7" t="s">
        <v>10</v>
      </c>
      <c r="B7" t="s">
        <v>11</v>
      </c>
      <c r="C7">
        <v>3677439129776.603</v>
      </c>
      <c r="D7">
        <v>44469.909060724385</v>
      </c>
      <c r="E7">
        <f>G7/F7</f>
        <v>8.8759900840437749E-6</v>
      </c>
      <c r="F7">
        <v>82695000</v>
      </c>
      <c r="G7">
        <v>734</v>
      </c>
    </row>
    <row r="8" spans="1:7" x14ac:dyDescent="0.3">
      <c r="A8" t="s">
        <v>48</v>
      </c>
      <c r="B8" s="4" t="s">
        <v>1</v>
      </c>
      <c r="C8">
        <v>2622433959604.1616</v>
      </c>
      <c r="D8">
        <v>39720.44342678359</v>
      </c>
      <c r="E8">
        <f>G8/F8</f>
        <v>1.0632775396872508E-5</v>
      </c>
      <c r="F8">
        <v>66022273</v>
      </c>
      <c r="G8">
        <v>702</v>
      </c>
    </row>
    <row r="9" spans="1:7" x14ac:dyDescent="0.3">
      <c r="A9" t="s">
        <v>16</v>
      </c>
      <c r="B9" t="s">
        <v>17</v>
      </c>
      <c r="C9">
        <v>1653042795255.0439</v>
      </c>
      <c r="D9">
        <v>45032.119908169654</v>
      </c>
      <c r="E9">
        <f>G9/F9</f>
        <v>1.6454141721320614E-5</v>
      </c>
      <c r="F9">
        <v>36708083</v>
      </c>
      <c r="G9">
        <v>604</v>
      </c>
    </row>
    <row r="10" spans="1:7" x14ac:dyDescent="0.3">
      <c r="A10" t="s">
        <v>12</v>
      </c>
      <c r="B10" t="s">
        <v>13</v>
      </c>
      <c r="C10">
        <v>2582501307216.4155</v>
      </c>
      <c r="D10">
        <v>38476.658636157503</v>
      </c>
      <c r="E10">
        <f>G10/F10</f>
        <v>8.9989893717763805E-6</v>
      </c>
      <c r="F10">
        <v>67118648</v>
      </c>
      <c r="G10">
        <v>604</v>
      </c>
    </row>
    <row r="11" spans="1:7" x14ac:dyDescent="0.3">
      <c r="A11" t="s">
        <v>14</v>
      </c>
      <c r="B11" t="s">
        <v>15</v>
      </c>
      <c r="C11">
        <v>4872136945507.5869</v>
      </c>
      <c r="D11">
        <v>38428.097316827902</v>
      </c>
      <c r="E11">
        <f>G11/F11</f>
        <v>4.7087293224177149E-6</v>
      </c>
      <c r="F11">
        <v>126785797</v>
      </c>
      <c r="G11">
        <v>597</v>
      </c>
    </row>
    <row r="12" spans="1:7" x14ac:dyDescent="0.3">
      <c r="A12" t="s">
        <v>29</v>
      </c>
      <c r="B12" t="s">
        <v>57</v>
      </c>
      <c r="C12">
        <v>1311320015515.9885</v>
      </c>
      <c r="D12">
        <v>28156.815836235186</v>
      </c>
      <c r="E12">
        <f>G12/F12</f>
        <v>1.041397638943273E-5</v>
      </c>
      <c r="F12">
        <v>46572028</v>
      </c>
      <c r="G12">
        <v>485</v>
      </c>
    </row>
    <row r="13" spans="1:7" x14ac:dyDescent="0.3">
      <c r="A13" t="s">
        <v>30</v>
      </c>
      <c r="B13" t="s">
        <v>58</v>
      </c>
      <c r="C13">
        <v>1934797937411.3267</v>
      </c>
      <c r="D13">
        <v>31952.975920684112</v>
      </c>
      <c r="E13">
        <f>G13/F13</f>
        <v>5.8627860990071647E-6</v>
      </c>
      <c r="F13">
        <v>60551416</v>
      </c>
      <c r="G13">
        <v>355</v>
      </c>
    </row>
    <row r="14" spans="1:7" x14ac:dyDescent="0.3">
      <c r="A14" t="s">
        <v>49</v>
      </c>
      <c r="B14" t="s">
        <v>50</v>
      </c>
      <c r="C14">
        <v>1323421072479.0708</v>
      </c>
      <c r="D14">
        <v>53799.938089959869</v>
      </c>
      <c r="E14">
        <f>G14/F14</f>
        <v>1.3415216017702882E-5</v>
      </c>
      <c r="F14">
        <v>24598933</v>
      </c>
      <c r="G14">
        <v>330</v>
      </c>
    </row>
    <row r="15" spans="1:7" x14ac:dyDescent="0.3">
      <c r="A15" t="s">
        <v>31</v>
      </c>
      <c r="B15" t="s">
        <v>59</v>
      </c>
      <c r="C15">
        <v>851102411118.11621</v>
      </c>
      <c r="D15">
        <v>10540.617998708976</v>
      </c>
      <c r="E15">
        <f>G15/F15</f>
        <v>4.0497853613758475E-6</v>
      </c>
      <c r="F15">
        <v>80745020</v>
      </c>
      <c r="G15">
        <v>327</v>
      </c>
    </row>
    <row r="16" spans="1:7" x14ac:dyDescent="0.3">
      <c r="A16" t="s">
        <v>32</v>
      </c>
      <c r="B16" t="s">
        <v>60</v>
      </c>
      <c r="C16">
        <v>524509565263.40857</v>
      </c>
      <c r="D16">
        <v>13811.664243680832</v>
      </c>
      <c r="E16">
        <f>G16/F16</f>
        <v>7.9260917486988635E-6</v>
      </c>
      <c r="F16">
        <v>37975841</v>
      </c>
      <c r="G16">
        <v>301</v>
      </c>
    </row>
    <row r="17" spans="1:7" x14ac:dyDescent="0.3">
      <c r="A17" t="s">
        <v>33</v>
      </c>
      <c r="B17" t="s">
        <v>61</v>
      </c>
      <c r="C17">
        <v>826200282501.12695</v>
      </c>
      <c r="D17">
        <v>48223.155494182516</v>
      </c>
      <c r="E17">
        <f>G17/F17</f>
        <v>1.5759195753375358E-5</v>
      </c>
      <c r="F17">
        <v>17132854</v>
      </c>
      <c r="G17">
        <v>270</v>
      </c>
    </row>
    <row r="18" spans="1:7" x14ac:dyDescent="0.3">
      <c r="A18" t="s">
        <v>34</v>
      </c>
      <c r="B18" t="s">
        <v>62</v>
      </c>
      <c r="C18">
        <v>112154185121.40649</v>
      </c>
      <c r="D18">
        <v>2639.8243258679499</v>
      </c>
      <c r="E18">
        <f>G18/F18</f>
        <v>5.6210904563051779E-6</v>
      </c>
      <c r="F18">
        <v>44831159</v>
      </c>
      <c r="G18">
        <v>252</v>
      </c>
    </row>
    <row r="19" spans="1:7" x14ac:dyDescent="0.3">
      <c r="A19" t="s">
        <v>35</v>
      </c>
      <c r="B19" t="s">
        <v>63</v>
      </c>
      <c r="C19">
        <v>375770713742.76343</v>
      </c>
      <c r="D19">
        <v>1968.5576811359902</v>
      </c>
      <c r="E19">
        <f>G19/F19</f>
        <v>1.0896538306510623E-6</v>
      </c>
      <c r="F19">
        <v>190886311</v>
      </c>
      <c r="G19">
        <v>208</v>
      </c>
    </row>
    <row r="20" spans="1:7" x14ac:dyDescent="0.3">
      <c r="A20" t="s">
        <v>36</v>
      </c>
      <c r="B20" t="s">
        <v>64</v>
      </c>
      <c r="C20">
        <v>1149918794765.7312</v>
      </c>
      <c r="D20">
        <v>8902.8308229479353</v>
      </c>
      <c r="E20">
        <f>G20/F20</f>
        <v>1.5639120209369728E-6</v>
      </c>
      <c r="F20">
        <v>129163276</v>
      </c>
      <c r="G20">
        <v>202</v>
      </c>
    </row>
    <row r="21" spans="1:7" x14ac:dyDescent="0.3">
      <c r="A21" t="s">
        <v>37</v>
      </c>
      <c r="B21" s="1" t="s">
        <v>51</v>
      </c>
      <c r="C21">
        <v>1530750923148.7</v>
      </c>
      <c r="D21">
        <v>29742.838861347082</v>
      </c>
      <c r="E21">
        <f>G21/F21</f>
        <v>3.6528827919511682E-6</v>
      </c>
      <c r="F21">
        <v>51466201</v>
      </c>
      <c r="G21">
        <v>188</v>
      </c>
    </row>
    <row r="22" spans="1:7" x14ac:dyDescent="0.3">
      <c r="A22" t="s">
        <v>52</v>
      </c>
      <c r="B22" t="s">
        <v>53</v>
      </c>
      <c r="C22">
        <v>323907234412.33978</v>
      </c>
      <c r="D22">
        <v>57714.296631377772</v>
      </c>
      <c r="E22">
        <f>G22/F22</f>
        <v>3.3141770337153367E-5</v>
      </c>
      <c r="F22">
        <v>5612253</v>
      </c>
      <c r="G22">
        <v>186</v>
      </c>
    </row>
    <row r="23" spans="1:7" x14ac:dyDescent="0.3">
      <c r="A23" t="s">
        <v>38</v>
      </c>
      <c r="B23" t="s">
        <v>65</v>
      </c>
      <c r="C23">
        <v>350850537827.28064</v>
      </c>
      <c r="D23">
        <v>40270.251346044788</v>
      </c>
      <c r="E23">
        <f>G23/F23</f>
        <v>1.9856755888159405E-5</v>
      </c>
      <c r="F23">
        <v>8712400</v>
      </c>
      <c r="G23">
        <v>173</v>
      </c>
    </row>
    <row r="24" spans="1:7" x14ac:dyDescent="0.3">
      <c r="A24" t="s">
        <v>39</v>
      </c>
      <c r="B24" t="s">
        <v>66</v>
      </c>
      <c r="C24">
        <v>1015539017536.5033</v>
      </c>
      <c r="D24">
        <v>3846.8643233099792</v>
      </c>
      <c r="E24">
        <f>G24/F24</f>
        <v>6.477484251483833E-7</v>
      </c>
      <c r="F24">
        <v>263991379</v>
      </c>
      <c r="G24">
        <v>171</v>
      </c>
    </row>
    <row r="25" spans="1:7" x14ac:dyDescent="0.3">
      <c r="A25" t="s">
        <v>54</v>
      </c>
      <c r="B25" t="s">
        <v>55</v>
      </c>
      <c r="C25">
        <v>678887336848.25183</v>
      </c>
      <c r="D25">
        <v>80189.696860784927</v>
      </c>
      <c r="E25">
        <f>G25/F25</f>
        <v>1.937156516458684E-5</v>
      </c>
      <c r="F25">
        <v>8466017</v>
      </c>
      <c r="G25">
        <v>164</v>
      </c>
    </row>
    <row r="26" spans="1:7" x14ac:dyDescent="0.3">
      <c r="A26" t="s">
        <v>40</v>
      </c>
      <c r="B26" t="s">
        <v>67</v>
      </c>
      <c r="C26">
        <v>304951818494.06555</v>
      </c>
      <c r="D26">
        <v>1547.8534136692917</v>
      </c>
      <c r="E26">
        <f>G26/F26</f>
        <v>8.1719269893648965E-7</v>
      </c>
      <c r="F26">
        <v>197015955</v>
      </c>
      <c r="G26">
        <v>161</v>
      </c>
    </row>
    <row r="27" spans="1:7" x14ac:dyDescent="0.3">
      <c r="A27" t="s">
        <v>41</v>
      </c>
      <c r="B27" t="s">
        <v>68</v>
      </c>
      <c r="C27">
        <v>538040458216.99652</v>
      </c>
      <c r="D27">
        <v>53442.008280802183</v>
      </c>
      <c r="E27">
        <f>G27/F27</f>
        <v>1.5395703347244427E-5</v>
      </c>
      <c r="F27">
        <v>10067744</v>
      </c>
      <c r="G27">
        <v>155</v>
      </c>
    </row>
    <row r="28" spans="1:7" x14ac:dyDescent="0.3">
      <c r="A28" t="s">
        <v>42</v>
      </c>
      <c r="B28" t="s">
        <v>69</v>
      </c>
      <c r="C28">
        <v>217571083045.99036</v>
      </c>
      <c r="D28">
        <v>21136.297210200468</v>
      </c>
      <c r="E28">
        <f>G28/F28</f>
        <v>1.50577274411442E-5</v>
      </c>
      <c r="F28">
        <v>10293718</v>
      </c>
      <c r="G28">
        <v>155</v>
      </c>
    </row>
    <row r="29" spans="1:7" x14ac:dyDescent="0.3">
      <c r="A29" t="s">
        <v>43</v>
      </c>
      <c r="B29" t="s">
        <v>70</v>
      </c>
      <c r="C29">
        <v>349419343614.08856</v>
      </c>
      <c r="D29">
        <v>6160.7345688152727</v>
      </c>
      <c r="E29">
        <f>G29/F29</f>
        <v>2.5918083762874146E-6</v>
      </c>
      <c r="F29">
        <v>56717156</v>
      </c>
      <c r="G29">
        <v>147</v>
      </c>
    </row>
    <row r="30" spans="1:7" x14ac:dyDescent="0.3">
      <c r="A30" t="s">
        <v>44</v>
      </c>
      <c r="B30" t="s">
        <v>56</v>
      </c>
      <c r="C30">
        <v>223863996354.65543</v>
      </c>
      <c r="D30">
        <v>2343.1245745760493</v>
      </c>
      <c r="E30">
        <f>G30/F30</f>
        <v>1.5072094853716945E-6</v>
      </c>
      <c r="F30">
        <v>95540800</v>
      </c>
      <c r="G30">
        <v>144</v>
      </c>
    </row>
    <row r="31" spans="1:7" x14ac:dyDescent="0.3">
      <c r="A31" t="s">
        <v>45</v>
      </c>
      <c r="B31" t="s">
        <v>71</v>
      </c>
      <c r="C31">
        <v>309191382833.36511</v>
      </c>
      <c r="D31">
        <v>6301.589877827173</v>
      </c>
      <c r="E31">
        <f>G31/F31</f>
        <v>2.6087515666521249E-6</v>
      </c>
      <c r="F31">
        <v>49065615</v>
      </c>
      <c r="G31">
        <v>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key값 정렬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Dae Won</dc:creator>
  <cp:lastModifiedBy>Kim Dae Won</cp:lastModifiedBy>
  <dcterms:created xsi:type="dcterms:W3CDTF">2018-11-25T04:47:30Z</dcterms:created>
  <dcterms:modified xsi:type="dcterms:W3CDTF">2018-11-25T06:11:52Z</dcterms:modified>
</cp:coreProperties>
</file>