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y1\OneDrive\Documents\DScourseS20\FinalProject\Analysis_Carpenter\Example Functions\"/>
    </mc:Choice>
  </mc:AlternateContent>
  <xr:revisionPtr revIDLastSave="0" documentId="13_ncr:1_{0B838144-FEB5-4A09-8219-B45B008EDC5A}" xr6:coauthVersionLast="44" xr6:coauthVersionMax="44" xr10:uidLastSave="{00000000-0000-0000-0000-000000000000}"/>
  <bookViews>
    <workbookView xWindow="-22597" yWindow="-3773" windowWidth="22695" windowHeight="14596" xr2:uid="{01243FC1-56D7-4640-8CA6-0969CF9A54A6}"/>
  </bookViews>
  <sheets>
    <sheet name="Calcs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6" i="1" a="1"/>
  <c r="C6" i="1" s="1"/>
  <c r="H15" i="1"/>
  <c r="C9" i="1" l="1"/>
</calcChain>
</file>

<file path=xl/sharedStrings.xml><?xml version="1.0" encoding="utf-8"?>
<sst xmlns="http://schemas.openxmlformats.org/spreadsheetml/2006/main" count="35" uniqueCount="23">
  <si>
    <t>Expected Returns</t>
  </si>
  <si>
    <t>STF</t>
  </si>
  <si>
    <t>AMZN</t>
  </si>
  <si>
    <t>GOLD</t>
  </si>
  <si>
    <t>GOOG</t>
  </si>
  <si>
    <t>OIL</t>
  </si>
  <si>
    <t>Variance-Covariance Matrix</t>
  </si>
  <si>
    <t>Weights</t>
  </si>
  <si>
    <t>Sum</t>
  </si>
  <si>
    <t>Risk Free</t>
  </si>
  <si>
    <t>(E(rP) - Risk free rate) / σP</t>
  </si>
  <si>
    <t>Sharpe Ratio</t>
  </si>
  <si>
    <t>stockWeights %*% expReturn</t>
  </si>
  <si>
    <t>R</t>
  </si>
  <si>
    <t>{MMULT(stockWeights,TRANSPOSE(expReturns))}</t>
  </si>
  <si>
    <t>Excel</t>
  </si>
  <si>
    <t>Exp. Return</t>
  </si>
  <si>
    <t>sqrt((stockWeights %*% VarCovMatrix) %*% t(stockWeights))</t>
  </si>
  <si>
    <t>{SQRT(MMULT(MMULT(stockWeights,VarCovMatrix),TRANSPOSE(stockWeights)))}</t>
  </si>
  <si>
    <t>Risk</t>
  </si>
  <si>
    <t>Syntax</t>
  </si>
  <si>
    <t>Software</t>
  </si>
  <si>
    <t>Portfolio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</si>
</sst>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theme="4" tint="0.39991454817346722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24">
    <xf numFmtId="0" fontId="0" fillId="0" borderId="0" xfId="0"/>
    <xf numFmtId="164" fontId="3" fillId="3" borderId="2" xfId="3" applyNumberFormat="1"/>
    <xf numFmtId="0" fontId="5" fillId="0" borderId="0" xfId="0" applyFont="1" applyAlignment="1">
      <alignment horizontal="right"/>
    </xf>
    <xf numFmtId="164" fontId="0" fillId="4" borderId="3" xfId="1" applyNumberFormat="1" applyFont="1" applyFill="1" applyBorder="1"/>
    <xf numFmtId="0" fontId="5" fillId="0" borderId="3" xfId="0" applyFont="1" applyBorder="1" applyAlignment="1">
      <alignment horizontal="left" indent="1"/>
    </xf>
    <xf numFmtId="43" fontId="6" fillId="5" borderId="0" xfId="0" applyNumberFormat="1" applyFont="1" applyFill="1" applyAlignment="1">
      <alignment horizontal="center" wrapText="1"/>
    </xf>
    <xf numFmtId="0" fontId="6" fillId="5" borderId="0" xfId="0" applyFont="1" applyFill="1" applyAlignment="1">
      <alignment horizontal="center" wrapText="1"/>
    </xf>
    <xf numFmtId="0" fontId="4" fillId="6" borderId="4" xfId="0" applyFont="1" applyFill="1" applyBorder="1" applyAlignment="1">
      <alignment horizontal="centerContinuous"/>
    </xf>
    <xf numFmtId="0" fontId="4" fillId="6" borderId="5" xfId="0" applyFont="1" applyFill="1" applyBorder="1" applyAlignment="1">
      <alignment horizontal="centerContinuous"/>
    </xf>
    <xf numFmtId="0" fontId="4" fillId="6" borderId="6" xfId="0" applyFont="1" applyFill="1" applyBorder="1" applyAlignment="1">
      <alignment horizontal="centerContinuous"/>
    </xf>
    <xf numFmtId="164" fontId="7" fillId="0" borderId="0" xfId="0" applyNumberFormat="1" applyFont="1"/>
    <xf numFmtId="164" fontId="2" fillId="2" borderId="7" xfId="2" applyNumberFormat="1" applyBorder="1"/>
    <xf numFmtId="0" fontId="5" fillId="0" borderId="0" xfId="0" applyFont="1" applyAlignment="1">
      <alignment horizontal="left" indent="1"/>
    </xf>
    <xf numFmtId="0" fontId="8" fillId="5" borderId="8" xfId="0" applyFont="1" applyFill="1" applyBorder="1" applyAlignment="1">
      <alignment horizontal="center" wrapText="1"/>
    </xf>
    <xf numFmtId="43" fontId="6" fillId="5" borderId="8" xfId="0" applyNumberFormat="1" applyFont="1" applyFill="1" applyBorder="1" applyAlignment="1">
      <alignment horizontal="center" wrapText="1"/>
    </xf>
    <xf numFmtId="0" fontId="6" fillId="5" borderId="8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9" xfId="0" applyBorder="1"/>
    <xf numFmtId="164" fontId="2" fillId="2" borderId="1" xfId="2" applyNumberFormat="1"/>
    <xf numFmtId="10" fontId="3" fillId="3" borderId="2" xfId="3" applyNumberFormat="1"/>
    <xf numFmtId="0" fontId="0" fillId="0" borderId="9" xfId="0" applyBorder="1" applyAlignment="1">
      <alignment horizontal="right"/>
    </xf>
    <xf numFmtId="0" fontId="5" fillId="0" borderId="9" xfId="0" applyFont="1" applyBorder="1" applyAlignment="1">
      <alignment horizontal="right"/>
    </xf>
    <xf numFmtId="164" fontId="3" fillId="3" borderId="2" xfId="1" applyNumberFormat="1" applyFont="1" applyFill="1" applyBorder="1"/>
    <xf numFmtId="0" fontId="5" fillId="0" borderId="0" xfId="0" applyFont="1"/>
  </cellXfs>
  <cellStyles count="4">
    <cellStyle name="Input" xfId="2" builtinId="20"/>
    <cellStyle name="Normal" xfId="0" builtinId="0"/>
    <cellStyle name="Output" xfId="3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24B3-C5B9-4682-BE13-69D7A54B41AA}">
  <dimension ref="B2:K26"/>
  <sheetViews>
    <sheetView tabSelected="1" workbookViewId="0">
      <selection activeCell="I9" sqref="I9"/>
    </sheetView>
  </sheetViews>
  <sheetFormatPr defaultRowHeight="15" x14ac:dyDescent="0.25"/>
  <cols>
    <col min="1" max="1" width="2.7109375" customWidth="1"/>
    <col min="2" max="2" width="16.5703125" bestFit="1" customWidth="1"/>
  </cols>
  <sheetData>
    <row r="2" spans="2:11" x14ac:dyDescent="0.25">
      <c r="E2" s="23" t="s">
        <v>21</v>
      </c>
      <c r="F2" s="23" t="s">
        <v>20</v>
      </c>
    </row>
    <row r="3" spans="2:11" x14ac:dyDescent="0.25">
      <c r="B3" s="2" t="s">
        <v>19</v>
      </c>
      <c r="C3" s="22">
        <f t="array" ref="C3">SQRT(MMULT(MMULT(C15:G15,C20:G24),TRANSPOSE(C15:G15)))</f>
        <v>0.33247101305895294</v>
      </c>
      <c r="E3" s="16" t="s">
        <v>15</v>
      </c>
      <c r="F3" t="s">
        <v>18</v>
      </c>
    </row>
    <row r="4" spans="2:11" x14ac:dyDescent="0.25">
      <c r="B4" s="21"/>
      <c r="C4" s="17"/>
      <c r="D4" s="17"/>
      <c r="E4" s="20" t="s">
        <v>13</v>
      </c>
      <c r="F4" s="17" t="s">
        <v>17</v>
      </c>
      <c r="G4" s="17"/>
      <c r="H4" s="17"/>
      <c r="I4" s="17"/>
      <c r="J4" s="17"/>
      <c r="K4" s="17"/>
    </row>
    <row r="5" spans="2:11" x14ac:dyDescent="0.25">
      <c r="B5" s="2"/>
      <c r="E5" s="16"/>
    </row>
    <row r="6" spans="2:11" x14ac:dyDescent="0.25">
      <c r="B6" s="2" t="s">
        <v>16</v>
      </c>
      <c r="C6" s="22">
        <f t="array" ref="C6">MMULT(C15:G15,TRANSPOSE(C26:G26))</f>
        <v>0.29213073470380935</v>
      </c>
      <c r="E6" s="16" t="s">
        <v>15</v>
      </c>
      <c r="F6" t="s">
        <v>14</v>
      </c>
    </row>
    <row r="7" spans="2:11" x14ac:dyDescent="0.25">
      <c r="B7" s="21"/>
      <c r="C7" s="17"/>
      <c r="D7" s="17"/>
      <c r="E7" s="20" t="s">
        <v>13</v>
      </c>
      <c r="F7" s="17" t="s">
        <v>12</v>
      </c>
      <c r="G7" s="17"/>
      <c r="H7" s="17"/>
      <c r="I7" s="17"/>
      <c r="J7" s="17"/>
      <c r="K7" s="17"/>
    </row>
    <row r="8" spans="2:11" x14ac:dyDescent="0.25">
      <c r="B8" s="2"/>
      <c r="E8" s="16"/>
    </row>
    <row r="9" spans="2:11" x14ac:dyDescent="0.25">
      <c r="B9" s="2" t="s">
        <v>11</v>
      </c>
      <c r="C9" s="19">
        <f>(C6-C10)/C3</f>
        <v>0.81850965652622409</v>
      </c>
      <c r="E9" s="16"/>
      <c r="F9" t="s">
        <v>10</v>
      </c>
    </row>
    <row r="10" spans="2:11" x14ac:dyDescent="0.25">
      <c r="B10" s="2" t="s">
        <v>9</v>
      </c>
      <c r="C10" s="18">
        <v>0.02</v>
      </c>
      <c r="E10" s="16"/>
    </row>
    <row r="11" spans="2:11" x14ac:dyDescent="0.25">
      <c r="B11" s="17"/>
      <c r="C11" s="17"/>
      <c r="D11" s="17"/>
      <c r="E11" s="17"/>
      <c r="F11" s="17"/>
      <c r="G11" s="17"/>
      <c r="H11" s="17"/>
      <c r="I11" s="16"/>
    </row>
    <row r="13" spans="2:11" x14ac:dyDescent="0.25">
      <c r="B13" s="9" t="s">
        <v>22</v>
      </c>
      <c r="C13" s="8"/>
      <c r="D13" s="8"/>
      <c r="E13" s="8"/>
      <c r="F13" s="8"/>
      <c r="G13" s="8"/>
      <c r="H13" s="8"/>
    </row>
    <row r="14" spans="2:11" x14ac:dyDescent="0.25">
      <c r="B14" s="15"/>
      <c r="C14" s="14" t="s">
        <v>5</v>
      </c>
      <c r="D14" s="14" t="s">
        <v>4</v>
      </c>
      <c r="E14" s="14" t="s">
        <v>3</v>
      </c>
      <c r="F14" s="14" t="s">
        <v>2</v>
      </c>
      <c r="G14" s="14" t="s">
        <v>1</v>
      </c>
      <c r="H14" s="13" t="s">
        <v>8</v>
      </c>
    </row>
    <row r="15" spans="2:11" x14ac:dyDescent="0.25">
      <c r="B15" s="12" t="s">
        <v>7</v>
      </c>
      <c r="C15" s="11">
        <v>6.1520041272871327E-2</v>
      </c>
      <c r="D15" s="11">
        <v>0</v>
      </c>
      <c r="E15" s="11">
        <v>0</v>
      </c>
      <c r="F15" s="11">
        <v>0.48434121260564111</v>
      </c>
      <c r="G15" s="11">
        <v>0.45413874357388551</v>
      </c>
      <c r="H15" s="10">
        <f>SUM(C15:G15)</f>
        <v>0.99999999745239798</v>
      </c>
    </row>
    <row r="18" spans="2:7" x14ac:dyDescent="0.25">
      <c r="B18" s="9" t="s">
        <v>6</v>
      </c>
      <c r="C18" s="8"/>
      <c r="D18" s="8"/>
      <c r="E18" s="8"/>
      <c r="F18" s="8"/>
      <c r="G18" s="7"/>
    </row>
    <row r="19" spans="2:7" x14ac:dyDescent="0.25">
      <c r="B19" s="6"/>
      <c r="C19" s="5" t="s">
        <v>5</v>
      </c>
      <c r="D19" s="5" t="s">
        <v>4</v>
      </c>
      <c r="E19" s="5" t="s">
        <v>3</v>
      </c>
      <c r="F19" s="5" t="s">
        <v>2</v>
      </c>
      <c r="G19" s="5" t="s">
        <v>1</v>
      </c>
    </row>
    <row r="20" spans="2:7" x14ac:dyDescent="0.25">
      <c r="B20" s="4" t="s">
        <v>5</v>
      </c>
      <c r="C20" s="3">
        <v>3.1597403621749378</v>
      </c>
      <c r="D20" s="3">
        <v>-5.153702470508234E-2</v>
      </c>
      <c r="E20" s="3">
        <v>1.3143172036416698E-2</v>
      </c>
      <c r="F20" s="3">
        <v>-1.2838086416971595E-2</v>
      </c>
      <c r="G20" s="3">
        <v>-4.1247389738146449E-2</v>
      </c>
    </row>
    <row r="21" spans="2:7" x14ac:dyDescent="0.25">
      <c r="B21" s="4" t="s">
        <v>4</v>
      </c>
      <c r="C21" s="3">
        <v>-5.153702470508234E-2</v>
      </c>
      <c r="D21" s="3">
        <v>0.14892923169728453</v>
      </c>
      <c r="E21" s="3">
        <v>-1.3518535928166981E-2</v>
      </c>
      <c r="F21" s="3">
        <v>0.20816676264730424</v>
      </c>
      <c r="G21" s="3">
        <v>3.1823047638038712E-2</v>
      </c>
    </row>
    <row r="22" spans="2:7" x14ac:dyDescent="0.25">
      <c r="B22" s="4" t="s">
        <v>3</v>
      </c>
      <c r="C22" s="3">
        <v>1.3143172036416698E-2</v>
      </c>
      <c r="D22" s="3">
        <v>-1.3518535928166981E-2</v>
      </c>
      <c r="E22" s="3">
        <v>0.18555709716530686</v>
      </c>
      <c r="F22" s="3">
        <v>1.3858897336978059E-2</v>
      </c>
      <c r="G22" s="3">
        <v>2.1444572118210704E-2</v>
      </c>
    </row>
    <row r="23" spans="2:7" x14ac:dyDescent="0.25">
      <c r="B23" s="4" t="s">
        <v>2</v>
      </c>
      <c r="C23" s="3">
        <v>-1.2838086416971595E-2</v>
      </c>
      <c r="D23" s="3">
        <v>0.20816676264730424</v>
      </c>
      <c r="E23" s="3">
        <v>1.3858897336978059E-2</v>
      </c>
      <c r="F23" s="3">
        <v>0.36307767778762984</v>
      </c>
      <c r="G23" s="3">
        <v>2.6113196482852156E-2</v>
      </c>
    </row>
    <row r="24" spans="2:7" x14ac:dyDescent="0.25">
      <c r="B24" s="4" t="s">
        <v>1</v>
      </c>
      <c r="C24" s="3">
        <v>-4.1247389738146449E-2</v>
      </c>
      <c r="D24" s="3">
        <v>3.1823047638038712E-2</v>
      </c>
      <c r="E24" s="3">
        <v>2.1444572118210704E-2</v>
      </c>
      <c r="F24" s="3">
        <v>2.6113196482852156E-2</v>
      </c>
      <c r="G24" s="3">
        <v>2.4182295719929889E-2</v>
      </c>
    </row>
    <row r="26" spans="2:7" x14ac:dyDescent="0.25">
      <c r="B26" s="2" t="s">
        <v>0</v>
      </c>
      <c r="C26" s="1">
        <v>0.4371369664075177</v>
      </c>
      <c r="D26" s="1">
        <v>0.20326319126927517</v>
      </c>
      <c r="E26" s="1">
        <v>1.8557813196559275E-2</v>
      </c>
      <c r="F26" s="1">
        <v>0.48018471107909</v>
      </c>
      <c r="G26" s="1">
        <v>7.192692918628045E-2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2020-04-09T20:23:07Z</dcterms:created>
  <dcterms:modified xsi:type="dcterms:W3CDTF">2020-04-09T20:24:34Z</dcterms:modified>
</cp:coreProperties>
</file>