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niel.carpenter\OneDrive - the Chickasaw Nation\Documents\GitHub\OU-DSA\db MGT Systems\03 - Homework\Homework 2\SQL\Input\"/>
    </mc:Choice>
  </mc:AlternateContent>
  <xr:revisionPtr revIDLastSave="0" documentId="13_ncr:1_{F135A710-3178-495D-92D0-519846018CE4}" xr6:coauthVersionLast="44" xr6:coauthVersionMax="44" xr10:uidLastSave="{00000000-0000-0000-0000-000000000000}"/>
  <bookViews>
    <workbookView xWindow="28680" yWindow="-120" windowWidth="29040" windowHeight="15840" xr2:uid="{D6FEA956-669B-4417-BF04-7BFD0B73CF2A}"/>
  </bookViews>
  <sheets>
    <sheet name="Database"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 i="1" l="1"/>
  <c r="H14" i="1"/>
  <c r="H13" i="1"/>
  <c r="H12" i="1"/>
  <c r="H11" i="1"/>
  <c r="H10" i="1"/>
  <c r="H9" i="1"/>
  <c r="H8" i="1"/>
  <c r="H7" i="1"/>
  <c r="H6" i="1"/>
  <c r="H5" i="1"/>
  <c r="L5" i="1"/>
  <c r="L16" i="1"/>
  <c r="L15" i="1"/>
  <c r="L14" i="1"/>
  <c r="L13" i="1"/>
  <c r="L12" i="1"/>
  <c r="L11" i="1"/>
  <c r="L10" i="1"/>
  <c r="L9" i="1"/>
  <c r="L8" i="1"/>
  <c r="L7" i="1"/>
  <c r="L6" i="1"/>
  <c r="S10" i="1"/>
  <c r="S9" i="1"/>
  <c r="S8" i="1"/>
  <c r="S7" i="1"/>
  <c r="S6" i="1"/>
  <c r="S5" i="1"/>
  <c r="B12" i="1"/>
  <c r="B11" i="1"/>
  <c r="B10" i="1"/>
  <c r="B9" i="1"/>
  <c r="B8" i="1"/>
  <c r="B7" i="1"/>
  <c r="B13" i="1"/>
  <c r="B6" i="1"/>
  <c r="B5" i="1"/>
</calcChain>
</file>

<file path=xl/sharedStrings.xml><?xml version="1.0" encoding="utf-8"?>
<sst xmlns="http://schemas.openxmlformats.org/spreadsheetml/2006/main" count="60" uniqueCount="43">
  <si>
    <t>pid</t>
  </si>
  <si>
    <t>pname</t>
  </si>
  <si>
    <t>years_of_experience</t>
  </si>
  <si>
    <t>age</t>
  </si>
  <si>
    <t>Performer</t>
  </si>
  <si>
    <t>Director</t>
  </si>
  <si>
    <t>did</t>
  </si>
  <si>
    <t>genre</t>
  </si>
  <si>
    <t>dname</t>
  </si>
  <si>
    <t>earnings</t>
  </si>
  <si>
    <t>mname</t>
  </si>
  <si>
    <t>minutes</t>
  </si>
  <si>
    <t>release_year</t>
  </si>
  <si>
    <t>Movie</t>
  </si>
  <si>
    <t>Acted</t>
  </si>
  <si>
    <t>'Morgan'</t>
  </si>
  <si>
    <t>'Cruz'</t>
  </si>
  <si>
    <t>'Adams'</t>
  </si>
  <si>
    <t>'Perry'</t>
  </si>
  <si>
    <t>'Hanks'</t>
  </si>
  <si>
    <t>'Lewis'</t>
  </si>
  <si>
    <t>'Fight Club'</t>
  </si>
  <si>
    <t>'Shawshank Redemption'</t>
  </si>
  <si>
    <t>'Up '</t>
  </si>
  <si>
    <t>'The Departed'</t>
  </si>
  <si>
    <t>'Alien '</t>
  </si>
  <si>
    <t>'Jurassic Park'</t>
  </si>
  <si>
    <t>'Action'</t>
  </si>
  <si>
    <t>'Drama'</t>
  </si>
  <si>
    <t>'Back to the Future'</t>
  </si>
  <si>
    <t>'Comedy'</t>
  </si>
  <si>
    <t>'The Lion King'</t>
  </si>
  <si>
    <t>'Animation'</t>
  </si>
  <si>
    <t>'Alien'</t>
  </si>
  <si>
    <t>'Sci-Fi'</t>
  </si>
  <si>
    <t>'Toy Story'</t>
  </si>
  <si>
    <t>'Scarface'</t>
  </si>
  <si>
    <t>'Up'</t>
  </si>
  <si>
    <t>'Parker'</t>
  </si>
  <si>
    <t>'Black'</t>
  </si>
  <si>
    <t>'Stone'</t>
  </si>
  <si>
    <t>Primary key</t>
  </si>
  <si>
    <t>Foreign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</si>
</sst>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3F3F3F"/>
      <name val="Calibri"/>
      <family val="2"/>
      <scheme val="minor"/>
    </font>
    <font>
      <b/>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theme="9" tint="0.79998168889431442"/>
        <bgColor indexed="64"/>
      </patternFill>
    </fill>
    <fill>
      <patternFill patternType="solid">
        <fgColor theme="5" tint="0.59999389629810485"/>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right/>
      <top/>
      <bottom style="thin">
        <color theme="1"/>
      </bottom>
      <diagonal/>
    </border>
    <border>
      <left style="thin">
        <color rgb="FF3F3F3F"/>
      </left>
      <right/>
      <top style="thin">
        <color rgb="FF3F3F3F"/>
      </top>
      <bottom style="thin">
        <color rgb="FF3F3F3F"/>
      </bottom>
      <diagonal/>
    </border>
    <border>
      <left/>
      <right/>
      <top style="thin">
        <color theme="1"/>
      </top>
      <bottom style="thin">
        <color indexed="64"/>
      </bottom>
      <diagonal/>
    </border>
    <border>
      <left style="thin">
        <color theme="0" tint="-0.14990691854609822"/>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3743705557422"/>
      </top>
      <bottom style="thin">
        <color theme="0" tint="-0.14993743705557422"/>
      </bottom>
      <diagonal/>
    </border>
    <border>
      <left style="thin">
        <color theme="0" tint="-0.14990691854609822"/>
      </left>
      <right style="thin">
        <color theme="0" tint="-0.14993743705557422"/>
      </right>
      <top style="thin">
        <color theme="0" tint="-0.14993743705557422"/>
      </top>
      <bottom style="thin">
        <color theme="0" tint="-0.14990691854609822"/>
      </bottom>
      <diagonal/>
    </border>
    <border>
      <left style="thin">
        <color theme="0" tint="-0.14993743705557422"/>
      </left>
      <right style="thin">
        <color theme="0" tint="-0.14993743705557422"/>
      </right>
      <top style="thin">
        <color theme="0" tint="-0.14993743705557422"/>
      </top>
      <bottom style="thin">
        <color theme="0" tint="-0.14990691854609822"/>
      </bottom>
      <diagonal/>
    </border>
    <border>
      <left style="thin">
        <color theme="0" tint="-0.14993743705557422"/>
      </left>
      <right style="thin">
        <color theme="0" tint="-0.14990691854609822"/>
      </right>
      <top style="thin">
        <color theme="0" tint="-0.14993743705557422"/>
      </top>
      <bottom style="thin">
        <color theme="0" tint="-0.14990691854609822"/>
      </bottom>
      <diagonal/>
    </border>
    <border>
      <left style="thin">
        <color theme="0" tint="-0.14990691854609822"/>
      </left>
      <right style="thin">
        <color theme="0" tint="-0.14993743705557422"/>
      </right>
      <top/>
      <bottom style="thin">
        <color theme="0" tint="-0.14993743705557422"/>
      </bottom>
      <diagonal/>
    </border>
    <border>
      <left style="thin">
        <color theme="0" tint="-0.14993743705557422"/>
      </left>
      <right style="thin">
        <color theme="0" tint="-0.14993743705557422"/>
      </right>
      <top/>
      <bottom style="thin">
        <color theme="0" tint="-0.14993743705557422"/>
      </bottom>
      <diagonal/>
    </border>
    <border>
      <left style="thin">
        <color theme="0" tint="-0.14993743705557422"/>
      </left>
      <right style="thin">
        <color theme="0" tint="-0.14990691854609822"/>
      </right>
      <top/>
      <bottom style="thin">
        <color theme="0" tint="-0.14993743705557422"/>
      </bottom>
      <diagonal/>
    </border>
  </borders>
  <cellStyleXfs count="2">
    <xf numFmtId="0" fontId="0" fillId="0" borderId="0"/>
    <xf numFmtId="0" fontId="1" fillId="2" borderId="1" applyNumberFormat="0" applyAlignment="0" applyProtection="0"/>
  </cellStyleXfs>
  <cellXfs count="22">
    <xf numFmtId="0" fontId="0" fillId="0" borderId="0" xfId="0"/>
    <xf numFmtId="0" fontId="2" fillId="0" borderId="0" xfId="0" applyFont="1"/>
    <xf numFmtId="0" fontId="2" fillId="0" borderId="0" xfId="0" applyFont="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0" fillId="0" borderId="0" xfId="0" applyFont="1" applyAlignment="1">
      <alignment horizontal="center"/>
    </xf>
    <xf numFmtId="0" fontId="1" fillId="2" borderId="3" xfId="1" applyBorder="1"/>
    <xf numFmtId="0" fontId="2" fillId="0" borderId="2" xfId="0" applyFont="1" applyBorder="1" applyAlignment="1">
      <alignment horizontal="centerContinuous"/>
    </xf>
    <xf numFmtId="0" fontId="0" fillId="0" borderId="2" xfId="0" applyBorder="1" applyAlignment="1">
      <alignment horizontal="centerContinuous"/>
    </xf>
    <xf numFmtId="0" fontId="2" fillId="3" borderId="4" xfId="0" applyFont="1" applyFill="1" applyBorder="1" applyAlignment="1">
      <alignment horizontal="center"/>
    </xf>
    <xf numFmtId="0" fontId="2" fillId="0" borderId="4" xfId="0" applyFont="1" applyBorder="1" applyAlignment="1">
      <alignment horizontal="center"/>
    </xf>
    <xf numFmtId="0" fontId="2" fillId="4" borderId="4"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Font="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425E-3F2D-4513-A646-C316C20C0EFB}">
  <dimension ref="B2:AE36"/>
  <sheetViews>
    <sheetView showGridLines="0" tabSelected="1" zoomScale="85" zoomScaleNormal="85" workbookViewId="0"/>
  </sheetViews>
  <sheetFormatPr defaultRowHeight="15" outlineLevelCol="1" x14ac:dyDescent="0.25"/>
  <cols>
    <col min="1" max="1" width="2.7109375" customWidth="1"/>
    <col min="2" max="2" width="20.7109375" hidden="1" customWidth="1" outlineLevel="1"/>
    <col min="3" max="3" width="22.7109375" bestFit="1" customWidth="1" collapsed="1"/>
    <col min="4" max="4" width="22.7109375" bestFit="1" customWidth="1"/>
    <col min="5" max="5" width="22.140625" bestFit="1" customWidth="1"/>
    <col min="6" max="6" width="14.7109375" bestFit="1" customWidth="1"/>
    <col min="7" max="7" width="2.7109375" customWidth="1"/>
    <col min="8" max="8" width="20.7109375" hidden="1" customWidth="1" outlineLevel="1"/>
    <col min="9" max="9" width="12.7109375" customWidth="1" collapsed="1"/>
    <col min="10" max="10" width="24.85546875" bestFit="1" customWidth="1"/>
    <col min="11" max="11" width="2.7109375" customWidth="1"/>
    <col min="12" max="12" width="20.7109375" hidden="1" customWidth="1" outlineLevel="1"/>
    <col min="13" max="13" width="23.85546875" bestFit="1" customWidth="1" collapsed="1"/>
    <col min="14" max="14" width="10.7109375" bestFit="1" customWidth="1"/>
    <col min="15" max="15" width="8.28515625" bestFit="1" customWidth="1"/>
    <col min="16" max="16" width="12.42578125" bestFit="1" customWidth="1"/>
    <col min="17" max="17" width="3.85546875" bestFit="1" customWidth="1"/>
    <col min="18" max="18" width="2.7109375" customWidth="1"/>
    <col min="19" max="19" width="20.7109375" hidden="1" customWidth="1" outlineLevel="1"/>
    <col min="20" max="20" width="9.140625" collapsed="1"/>
  </cols>
  <sheetData>
    <row r="2" spans="2:28" x14ac:dyDescent="0.25">
      <c r="C2" s="3" t="s">
        <v>41</v>
      </c>
    </row>
    <row r="3" spans="2:28" x14ac:dyDescent="0.25">
      <c r="C3" s="4" t="s">
        <v>42</v>
      </c>
    </row>
    <row r="5" spans="2:28" s="1" customFormat="1" x14ac:dyDescent="0.25">
      <c r="B5" s="6" t="str">
        <f>_xlfn.TEXTJOIN(CHAR(10), TRUE, B6:B13)</f>
        <v>INSERT INTO Performer
 (pid, pname, years_of_experience, age)
 VALUES
(1, 'Morgan', 48, 67),
(2, 'Cruz', 14, 28),
(3, 'Adams', 1, 16),
(4, 'Perry', 18, 32),
(5, 'Hanks', 36, 55),
(6, 'Hanks', 15, 24),
(7, 'Lewis', 13, 32)</v>
      </c>
      <c r="C5" s="7" t="s">
        <v>4</v>
      </c>
      <c r="D5" s="8"/>
      <c r="E5" s="7"/>
      <c r="F5" s="7"/>
      <c r="H5" s="6" t="str">
        <f>_xlfn.TEXTJOIN(CHAR(10), TRUE, H6:H16)</f>
        <v>INSERT INTO Acted
 (pid, mname)
 VALUES
(4, 'Fight Club'),
(5, 'Fight Club'),
(6, 'Shawshank Redemption'),
(4, 'Up '),
(5, 'Shawshank Redemption'),
(1, 'The Departed'),
(2, 'Fight Club'),
(3, 'Fight Club'),
(4, 'Alien '),</v>
      </c>
      <c r="I5" s="7" t="s">
        <v>14</v>
      </c>
      <c r="J5" s="7"/>
      <c r="L5" s="6" t="str">
        <f>_xlfn.TEXTJOIN(CHAR(10), TRUE, L6:L16)</f>
        <v>INSERT INTO Movie
 (mname, genre, minutes, release_year, did)
 VALUES
('Jurassic Park', 'Action', 125, 1984, 2),
('Shawshank Redemption', 'Drama', 105, 2001, 2),
('Fight Club', 'Drama', 144, 2015, 2),
('The Departed', 'Drama', 130, 1969, 3),
('Back to the Future', 'Comedy', 89, 2008, 3),
('The Lion King', 'Animation', 97, 1990, 1),
('Alien', 'Sci-Fi', 115, 2006, 3),
('Toy Story', 'Animation', 104, 1978, 1),
('Scarface', 'Drama', 124, 2003, 1),
('Up', 'Animation', 111, 1999, 4),</v>
      </c>
      <c r="M5" s="7" t="s">
        <v>13</v>
      </c>
      <c r="N5" s="7"/>
      <c r="O5" s="7"/>
      <c r="P5" s="7"/>
      <c r="Q5" s="7"/>
      <c r="R5" s="2"/>
      <c r="S5" s="6" t="str">
        <f>_xlfn.TEXTJOIN(CHAR(10), TRUE, S6:S13)</f>
        <v>INSERT INTO Director
 (did, dname, earnings)
 VALUES
(1, 'Parker', 580000),
(2, 'Black', 2500000),
(3, 'Black', 30000),
(4, 'Stone', 820000),</v>
      </c>
      <c r="T5" s="7" t="s">
        <v>5</v>
      </c>
      <c r="U5" s="7"/>
      <c r="V5" s="7"/>
      <c r="Z5"/>
      <c r="AB5" s="21"/>
    </row>
    <row r="6" spans="2:28" s="2" customFormat="1" x14ac:dyDescent="0.25">
      <c r="B6" t="str">
        <f>"INSERT INTO " &amp; C$5 &amp; CHAR(10) &amp; " (" &amp; _xlfn.TEXTJOIN(", ", TRUE, C$6:F$6) &amp; ")" &amp; CHAR(10) &amp; " VALUES"</f>
        <v>INSERT INTO Performer
 (pid, pname, years_of_experience, age)
 VALUES</v>
      </c>
      <c r="C6" s="9" t="s">
        <v>0</v>
      </c>
      <c r="D6" s="10" t="s">
        <v>1</v>
      </c>
      <c r="E6" s="10" t="s">
        <v>2</v>
      </c>
      <c r="F6" s="10" t="s">
        <v>3</v>
      </c>
      <c r="H6" t="str">
        <f>"INSERT INTO " &amp; I$5 &amp; CHAR(10) &amp; " (" &amp; _xlfn.TEXTJOIN(", ", TRUE, I$6:J$6) &amp; ")" &amp; CHAR(10) &amp; " VALUES"</f>
        <v>INSERT INTO Acted
 (pid, mname)
 VALUES</v>
      </c>
      <c r="I6" s="11" t="s">
        <v>0</v>
      </c>
      <c r="J6" s="11" t="s">
        <v>10</v>
      </c>
      <c r="L6" t="str">
        <f>"INSERT INTO " &amp; M$5 &amp; CHAR(10) &amp; " (" &amp; _xlfn.TEXTJOIN(", ", TRUE, M$6:Q$6) &amp; ")" &amp; CHAR(10) &amp; " VALUES"</f>
        <v>INSERT INTO Movie
 (mname, genre, minutes, release_year, did)
 VALUES</v>
      </c>
      <c r="M6" s="9" t="s">
        <v>10</v>
      </c>
      <c r="N6" s="10" t="s">
        <v>7</v>
      </c>
      <c r="O6" s="10" t="s">
        <v>11</v>
      </c>
      <c r="P6" s="10" t="s">
        <v>12</v>
      </c>
      <c r="Q6" s="11" t="s">
        <v>6</v>
      </c>
      <c r="R6"/>
      <c r="S6" t="str">
        <f>"INSERT INTO " &amp; T$5 &amp; CHAR(10) &amp; " (" &amp; _xlfn.TEXTJOIN(", ", TRUE, T$6:W$6) &amp; ")" &amp; CHAR(10) &amp; " VALUES"</f>
        <v>INSERT INTO Director
 (did, dname, earnings)
 VALUES</v>
      </c>
      <c r="T6" s="9" t="s">
        <v>6</v>
      </c>
      <c r="U6" s="10" t="s">
        <v>8</v>
      </c>
      <c r="V6" s="10" t="s">
        <v>9</v>
      </c>
      <c r="Z6"/>
    </row>
    <row r="7" spans="2:28" x14ac:dyDescent="0.25">
      <c r="B7" t="str">
        <f>"(" &amp; _xlfn.TEXTJOIN(", ", TRUE, C7:F7) &amp; "),"</f>
        <v>(1, 'Morgan', 48, 67),</v>
      </c>
      <c r="C7" s="18">
        <v>1</v>
      </c>
      <c r="D7" s="19" t="s">
        <v>15</v>
      </c>
      <c r="E7" s="19">
        <v>48</v>
      </c>
      <c r="F7" s="20">
        <v>67</v>
      </c>
      <c r="H7" t="str">
        <f>"(" &amp; _xlfn.TEXTJOIN(", ", TRUE, I7:J7) &amp; "),"</f>
        <v>(4, 'Fight Club'),</v>
      </c>
      <c r="I7" s="18">
        <v>4</v>
      </c>
      <c r="J7" s="20" t="s">
        <v>21</v>
      </c>
      <c r="L7" t="str">
        <f>"(" &amp; _xlfn.TEXTJOIN(", ", TRUE, M7:Q7) &amp; "),"</f>
        <v>('Jurassic Park', 'Action', 125, 1984, 2),</v>
      </c>
      <c r="M7" s="18" t="s">
        <v>26</v>
      </c>
      <c r="N7" s="19" t="s">
        <v>27</v>
      </c>
      <c r="O7" s="19">
        <v>125</v>
      </c>
      <c r="P7" s="19">
        <v>1984</v>
      </c>
      <c r="Q7" s="20">
        <v>2</v>
      </c>
      <c r="S7" t="str">
        <f>"(" &amp; _xlfn.TEXTJOIN(", ", TRUE, T7:W7) &amp; "),"</f>
        <v>(1, 'Parker', 580000),</v>
      </c>
      <c r="T7" s="18">
        <v>1</v>
      </c>
      <c r="U7" s="19" t="s">
        <v>38</v>
      </c>
      <c r="V7" s="20">
        <v>580000</v>
      </c>
      <c r="Y7" s="2"/>
    </row>
    <row r="8" spans="2:28" x14ac:dyDescent="0.25">
      <c r="B8" t="str">
        <f t="shared" ref="B8:B12" si="0">"(" &amp; _xlfn.TEXTJOIN(", ", TRUE, C8:F8) &amp; "),"</f>
        <v>(2, 'Cruz', 14, 28),</v>
      </c>
      <c r="C8" s="12">
        <v>2</v>
      </c>
      <c r="D8" s="13" t="s">
        <v>16</v>
      </c>
      <c r="E8" s="13">
        <v>14</v>
      </c>
      <c r="F8" s="14">
        <v>28</v>
      </c>
      <c r="H8" t="str">
        <f t="shared" ref="H8:H15" si="1">"(" &amp; _xlfn.TEXTJOIN(", ", TRUE, I8:J8) &amp; "),"</f>
        <v>(5, 'Fight Club'),</v>
      </c>
      <c r="I8" s="12">
        <v>5</v>
      </c>
      <c r="J8" s="14" t="s">
        <v>21</v>
      </c>
      <c r="L8" t="str">
        <f t="shared" ref="L8:L16" si="2">"(" &amp; _xlfn.TEXTJOIN(", ", TRUE, M8:Q8) &amp; "),"</f>
        <v>('Shawshank Redemption', 'Drama', 105, 2001, 2),</v>
      </c>
      <c r="M8" s="12" t="s">
        <v>22</v>
      </c>
      <c r="N8" s="13" t="s">
        <v>28</v>
      </c>
      <c r="O8" s="13">
        <v>105</v>
      </c>
      <c r="P8" s="13">
        <v>2001</v>
      </c>
      <c r="Q8" s="14">
        <v>2</v>
      </c>
      <c r="S8" t="str">
        <f t="shared" ref="S8:S10" si="3">"(" &amp; _xlfn.TEXTJOIN(", ", TRUE, T8:W8) &amp; "),"</f>
        <v>(2, 'Black', 2500000),</v>
      </c>
      <c r="T8" s="12">
        <v>2</v>
      </c>
      <c r="U8" s="13" t="s">
        <v>39</v>
      </c>
      <c r="V8" s="14">
        <v>2500000</v>
      </c>
      <c r="Y8" s="2"/>
    </row>
    <row r="9" spans="2:28" x14ac:dyDescent="0.25">
      <c r="B9" t="str">
        <f t="shared" si="0"/>
        <v>(3, 'Adams', 1, 16),</v>
      </c>
      <c r="C9" s="12">
        <v>3</v>
      </c>
      <c r="D9" s="13" t="s">
        <v>17</v>
      </c>
      <c r="E9" s="13">
        <v>1</v>
      </c>
      <c r="F9" s="14">
        <v>16</v>
      </c>
      <c r="H9" t="str">
        <f t="shared" si="1"/>
        <v>(6, 'Shawshank Redemption'),</v>
      </c>
      <c r="I9" s="12">
        <v>6</v>
      </c>
      <c r="J9" s="14" t="s">
        <v>22</v>
      </c>
      <c r="L9" t="str">
        <f t="shared" si="2"/>
        <v>('Fight Club', 'Drama', 144, 2015, 2),</v>
      </c>
      <c r="M9" s="12" t="s">
        <v>21</v>
      </c>
      <c r="N9" s="13" t="s">
        <v>28</v>
      </c>
      <c r="O9" s="13">
        <v>144</v>
      </c>
      <c r="P9" s="13">
        <v>2015</v>
      </c>
      <c r="Q9" s="14">
        <v>2</v>
      </c>
      <c r="S9" t="str">
        <f t="shared" si="3"/>
        <v>(3, 'Black', 30000),</v>
      </c>
      <c r="T9" s="12">
        <v>3</v>
      </c>
      <c r="U9" s="13" t="s">
        <v>39</v>
      </c>
      <c r="V9" s="14">
        <v>30000</v>
      </c>
      <c r="Y9" s="2"/>
    </row>
    <row r="10" spans="2:28" x14ac:dyDescent="0.25">
      <c r="B10" t="str">
        <f t="shared" si="0"/>
        <v>(4, 'Perry', 18, 32),</v>
      </c>
      <c r="C10" s="12">
        <v>4</v>
      </c>
      <c r="D10" s="13" t="s">
        <v>18</v>
      </c>
      <c r="E10" s="13">
        <v>18</v>
      </c>
      <c r="F10" s="14">
        <v>32</v>
      </c>
      <c r="H10" t="str">
        <f t="shared" si="1"/>
        <v>(4, 'Up '),</v>
      </c>
      <c r="I10" s="12">
        <v>4</v>
      </c>
      <c r="J10" s="14" t="s">
        <v>23</v>
      </c>
      <c r="L10" t="str">
        <f t="shared" si="2"/>
        <v>('The Departed', 'Drama', 130, 1969, 3),</v>
      </c>
      <c r="M10" s="12" t="s">
        <v>24</v>
      </c>
      <c r="N10" s="13" t="s">
        <v>28</v>
      </c>
      <c r="O10" s="13">
        <v>130</v>
      </c>
      <c r="P10" s="13">
        <v>1969</v>
      </c>
      <c r="Q10" s="14">
        <v>3</v>
      </c>
      <c r="S10" t="str">
        <f t="shared" si="3"/>
        <v>(4, 'Stone', 820000),</v>
      </c>
      <c r="T10" s="15">
        <v>4</v>
      </c>
      <c r="U10" s="16" t="s">
        <v>40</v>
      </c>
      <c r="V10" s="17">
        <v>820000</v>
      </c>
      <c r="Y10" s="2"/>
    </row>
    <row r="11" spans="2:28" x14ac:dyDescent="0.25">
      <c r="B11" t="str">
        <f t="shared" si="0"/>
        <v>(5, 'Hanks', 36, 55),</v>
      </c>
      <c r="C11" s="12">
        <v>5</v>
      </c>
      <c r="D11" s="13" t="s">
        <v>19</v>
      </c>
      <c r="E11" s="13">
        <v>36</v>
      </c>
      <c r="F11" s="14">
        <v>55</v>
      </c>
      <c r="H11" t="str">
        <f t="shared" si="1"/>
        <v>(5, 'Shawshank Redemption'),</v>
      </c>
      <c r="I11" s="12">
        <v>5</v>
      </c>
      <c r="J11" s="14" t="s">
        <v>22</v>
      </c>
      <c r="L11" t="str">
        <f t="shared" si="2"/>
        <v>('Back to the Future', 'Comedy', 89, 2008, 3),</v>
      </c>
      <c r="M11" s="12" t="s">
        <v>29</v>
      </c>
      <c r="N11" s="13" t="s">
        <v>30</v>
      </c>
      <c r="O11" s="13">
        <v>89</v>
      </c>
      <c r="P11" s="13">
        <v>2008</v>
      </c>
      <c r="Q11" s="14">
        <v>3</v>
      </c>
      <c r="R11" s="1"/>
      <c r="Y11" s="2"/>
    </row>
    <row r="12" spans="2:28" x14ac:dyDescent="0.25">
      <c r="B12" t="str">
        <f t="shared" si="0"/>
        <v>(6, 'Hanks', 15, 24),</v>
      </c>
      <c r="C12" s="12">
        <v>6</v>
      </c>
      <c r="D12" s="13" t="s">
        <v>19</v>
      </c>
      <c r="E12" s="13">
        <v>15</v>
      </c>
      <c r="F12" s="14">
        <v>24</v>
      </c>
      <c r="H12" t="str">
        <f t="shared" si="1"/>
        <v>(1, 'The Departed'),</v>
      </c>
      <c r="I12" s="12">
        <v>1</v>
      </c>
      <c r="J12" s="14" t="s">
        <v>24</v>
      </c>
      <c r="K12" s="1"/>
      <c r="L12" t="str">
        <f t="shared" si="2"/>
        <v>('The Lion King', 'Animation', 97, 1990, 1),</v>
      </c>
      <c r="M12" s="12" t="s">
        <v>31</v>
      </c>
      <c r="N12" s="13" t="s">
        <v>32</v>
      </c>
      <c r="O12" s="13">
        <v>97</v>
      </c>
      <c r="P12" s="13">
        <v>1990</v>
      </c>
      <c r="Q12" s="14">
        <v>1</v>
      </c>
      <c r="R12" s="2"/>
      <c r="T12" s="1"/>
      <c r="U12" s="1"/>
      <c r="V12" s="1"/>
      <c r="Y12" s="2"/>
    </row>
    <row r="13" spans="2:28" x14ac:dyDescent="0.25">
      <c r="B13" t="str">
        <f t="shared" ref="B13" si="4">"(" &amp; _xlfn.TEXTJOIN(", ", TRUE, C13:F13) &amp; ")"</f>
        <v>(7, 'Lewis', 13, 32)</v>
      </c>
      <c r="C13" s="15">
        <v>7</v>
      </c>
      <c r="D13" s="16" t="s">
        <v>20</v>
      </c>
      <c r="E13" s="16">
        <v>13</v>
      </c>
      <c r="F13" s="17">
        <v>32</v>
      </c>
      <c r="H13" t="str">
        <f t="shared" si="1"/>
        <v>(2, 'Fight Club'),</v>
      </c>
      <c r="I13" s="12">
        <v>2</v>
      </c>
      <c r="J13" s="14" t="s">
        <v>21</v>
      </c>
      <c r="K13" s="2"/>
      <c r="L13" t="str">
        <f t="shared" si="2"/>
        <v>('Alien', 'Sci-Fi', 115, 2006, 3),</v>
      </c>
      <c r="M13" s="12" t="s">
        <v>33</v>
      </c>
      <c r="N13" s="13" t="s">
        <v>34</v>
      </c>
      <c r="O13" s="13">
        <v>115</v>
      </c>
      <c r="P13" s="13">
        <v>2006</v>
      </c>
      <c r="Q13" s="14">
        <v>3</v>
      </c>
      <c r="T13" s="2"/>
      <c r="U13" s="2"/>
      <c r="V13" s="2"/>
      <c r="Y13" s="2"/>
    </row>
    <row r="14" spans="2:28" x14ac:dyDescent="0.25">
      <c r="H14" t="str">
        <f t="shared" si="1"/>
        <v>(3, 'Fight Club'),</v>
      </c>
      <c r="I14" s="12">
        <v>3</v>
      </c>
      <c r="J14" s="14" t="s">
        <v>21</v>
      </c>
      <c r="L14" t="str">
        <f t="shared" si="2"/>
        <v>('Toy Story', 'Animation', 104, 1978, 1),</v>
      </c>
      <c r="M14" s="12" t="s">
        <v>35</v>
      </c>
      <c r="N14" s="13" t="s">
        <v>32</v>
      </c>
      <c r="O14" s="13">
        <v>104</v>
      </c>
      <c r="P14" s="13">
        <v>1978</v>
      </c>
      <c r="Q14" s="14">
        <v>1</v>
      </c>
      <c r="Y14" s="2"/>
    </row>
    <row r="15" spans="2:28" s="1" customFormat="1" x14ac:dyDescent="0.25">
      <c r="H15" t="str">
        <f t="shared" si="1"/>
        <v>(4, 'Alien '),</v>
      </c>
      <c r="I15" s="15">
        <v>4</v>
      </c>
      <c r="J15" s="17" t="s">
        <v>25</v>
      </c>
      <c r="K15"/>
      <c r="L15" t="str">
        <f t="shared" si="2"/>
        <v>('Scarface', 'Drama', 124, 2003, 1),</v>
      </c>
      <c r="M15" s="12" t="s">
        <v>36</v>
      </c>
      <c r="N15" s="13" t="s">
        <v>28</v>
      </c>
      <c r="O15" s="13">
        <v>124</v>
      </c>
      <c r="P15" s="13">
        <v>2003</v>
      </c>
      <c r="Q15" s="14">
        <v>1</v>
      </c>
      <c r="R15"/>
      <c r="S15"/>
      <c r="T15"/>
      <c r="U15"/>
      <c r="V15"/>
      <c r="Y15" s="2"/>
      <c r="Z15"/>
    </row>
    <row r="16" spans="2:28" s="2" customFormat="1" x14ac:dyDescent="0.25">
      <c r="C16"/>
      <c r="D16"/>
      <c r="E16"/>
      <c r="G16" s="5"/>
      <c r="I16"/>
      <c r="J16"/>
      <c r="K16"/>
      <c r="L16" t="str">
        <f t="shared" si="2"/>
        <v>('Up', 'Animation', 111, 1999, 4),</v>
      </c>
      <c r="M16" s="15" t="s">
        <v>37</v>
      </c>
      <c r="N16" s="16" t="s">
        <v>32</v>
      </c>
      <c r="O16" s="16">
        <v>111</v>
      </c>
      <c r="P16" s="16">
        <v>1999</v>
      </c>
      <c r="Q16" s="17">
        <v>4</v>
      </c>
      <c r="R16"/>
      <c r="S16"/>
      <c r="T16"/>
      <c r="U16"/>
      <c r="V16"/>
      <c r="Z16"/>
    </row>
    <row r="18" spans="3:31" x14ac:dyDescent="0.25">
      <c r="J18" s="1"/>
    </row>
    <row r="19" spans="3:31" x14ac:dyDescent="0.25">
      <c r="J19" s="1"/>
      <c r="M19" s="1"/>
      <c r="N19" s="1"/>
      <c r="U19" s="1"/>
    </row>
    <row r="20" spans="3:31" x14ac:dyDescent="0.25">
      <c r="J20" s="1"/>
      <c r="M20" s="1"/>
      <c r="N20" s="1"/>
      <c r="U20" s="1"/>
    </row>
    <row r="21" spans="3:31" x14ac:dyDescent="0.25">
      <c r="J21" s="1"/>
      <c r="M21" s="1"/>
      <c r="N21" s="1"/>
      <c r="U21" s="1"/>
    </row>
    <row r="22" spans="3:31" s="1" customFormat="1" x14ac:dyDescent="0.25">
      <c r="C22"/>
      <c r="E22"/>
      <c r="T22"/>
      <c r="Z22"/>
    </row>
    <row r="23" spans="3:31" s="2" customFormat="1" x14ac:dyDescent="0.25">
      <c r="C23"/>
      <c r="E23"/>
      <c r="J23" s="1"/>
      <c r="T23"/>
      <c r="U23" s="1"/>
      <c r="Z23"/>
      <c r="AD23" s="1"/>
      <c r="AE23" s="1"/>
    </row>
    <row r="24" spans="3:31" x14ac:dyDescent="0.25">
      <c r="J24" s="1"/>
      <c r="AD24" s="1"/>
      <c r="AE24" s="1"/>
    </row>
    <row r="25" spans="3:31" x14ac:dyDescent="0.25">
      <c r="J25" s="1"/>
      <c r="AD25" s="1"/>
      <c r="AE25" s="1"/>
    </row>
    <row r="26" spans="3:31" x14ac:dyDescent="0.25">
      <c r="J26" s="1"/>
      <c r="AE26" s="1"/>
    </row>
    <row r="27" spans="3:31" x14ac:dyDescent="0.25">
      <c r="J27" s="1"/>
    </row>
    <row r="28" spans="3:31" x14ac:dyDescent="0.25">
      <c r="J28" s="1"/>
    </row>
    <row r="29" spans="3:31" x14ac:dyDescent="0.25">
      <c r="J29" s="1"/>
    </row>
    <row r="30" spans="3:31" x14ac:dyDescent="0.25">
      <c r="J30" s="1"/>
    </row>
    <row r="31" spans="3:31" x14ac:dyDescent="0.25">
      <c r="J31" s="1"/>
    </row>
    <row r="32" spans="3:31" x14ac:dyDescent="0.25">
      <c r="J32" s="1"/>
    </row>
    <row r="33" spans="10:10" x14ac:dyDescent="0.25">
      <c r="J33" s="1"/>
    </row>
    <row r="35" spans="10:10" s="1" customFormat="1" x14ac:dyDescent="0.25"/>
    <row r="36" spans="10:10" s="2" customForma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788D726F31234E856E2A1D5F8E3FCB" ma:contentTypeVersion="12" ma:contentTypeDescription="Create a new document." ma:contentTypeScope="" ma:versionID="828bff16225601138254ff5e71de6c5e">
  <xsd:schema xmlns:xsd="http://www.w3.org/2001/XMLSchema" xmlns:xs="http://www.w3.org/2001/XMLSchema" xmlns:p="http://schemas.microsoft.com/office/2006/metadata/properties" xmlns:ns3="34878772-60c1-4d27-aa3a-2b3fcedd817d" xmlns:ns4="4bf0bd1f-afcf-47f4-8179-f8f4eae87b02" targetNamespace="http://schemas.microsoft.com/office/2006/metadata/properties" ma:root="true" ma:fieldsID="463a6aa378c4e16e8e953422c70bcd77" ns3:_="" ns4:_="">
    <xsd:import namespace="34878772-60c1-4d27-aa3a-2b3fcedd817d"/>
    <xsd:import namespace="4bf0bd1f-afcf-47f4-8179-f8f4eae87b0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878772-60c1-4d27-aa3a-2b3fcedd81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f0bd1f-afcf-47f4-8179-f8f4eae87b0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292F44-DDB2-4FC0-A619-F6895420C8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878772-60c1-4d27-aa3a-2b3fcedd817d"/>
    <ds:schemaRef ds:uri="4bf0bd1f-afcf-47f4-8179-f8f4eae87b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BFC5C3-C4CB-4EF9-9EEC-E120DC4980BA}">
  <ds:schemaRefs>
    <ds:schemaRef ds:uri="http://schemas.microsoft.com/sharepoint/v3/contenttype/forms"/>
  </ds:schemaRefs>
</ds:datastoreItem>
</file>

<file path=customXml/itemProps3.xml><?xml version="1.0" encoding="utf-8"?>
<ds:datastoreItem xmlns:ds="http://schemas.openxmlformats.org/officeDocument/2006/customXml" ds:itemID="{A179128B-AF22-44F0-A0D5-5C344F150540}">
  <ds:schemaRefs>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terms/"/>
    <ds:schemaRef ds:uri="http://purl.org/dc/elements/1.1/"/>
    <ds:schemaRef ds:uri="http://schemas.openxmlformats.org/package/2006/metadata/core-properties"/>
    <ds:schemaRef ds:uri="4bf0bd1f-afcf-47f4-8179-f8f4eae87b02"/>
    <ds:schemaRef ds:uri="34878772-60c1-4d27-aa3a-2b3fcedd81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vt:lpstr>
    </vt:vector>
  </TitlesOfParts>
  <Company>the Chickasaw Nation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Carpenter</dc:creator>
  <cp:lastModifiedBy>Daniel Carpenter</cp:lastModifiedBy>
  <dcterms:created xsi:type="dcterms:W3CDTF">2021-09-29T22:14:27Z</dcterms:created>
  <dcterms:modified xsi:type="dcterms:W3CDTF">2021-09-30T23:11:51Z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0x010100D1788D726F31234E856E2A1D5F8E3FCB</vt:lpwstr>
  </property>
</Properties>
</file>