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lop\d\pokemon\study\data\"/>
    </mc:Choice>
  </mc:AlternateContent>
  <xr:revisionPtr revIDLastSave="0" documentId="13_ncr:1_{219AB54B-C750-4768-94F5-8307BF8863D1}" xr6:coauthVersionLast="47" xr6:coauthVersionMax="47" xr10:uidLastSave="{00000000-0000-0000-0000-000000000000}"/>
  <bookViews>
    <workbookView xWindow="973" yWindow="-90" windowWidth="15574" windowHeight="10466" xr2:uid="{00000000-000D-0000-FFFF-FFFF00000000}"/>
  </bookViews>
  <sheets>
    <sheet name="all_pokes" sheetId="1" r:id="rId1"/>
    <sheet name="constants" sheetId="2" r:id="rId2"/>
  </sheets>
  <definedNames>
    <definedName name="_xlnm._FilterDatabase" localSheetId="0" hidden="1">all_pokes!$A$1:$Y$472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6" i="1" l="1"/>
  <c r="R149" i="1"/>
  <c r="R53" i="1"/>
  <c r="R57" i="1"/>
  <c r="R85" i="1"/>
  <c r="R39" i="1"/>
  <c r="R191" i="1"/>
  <c r="R76" i="1"/>
  <c r="R86" i="1"/>
  <c r="R240" i="1"/>
  <c r="R17" i="1"/>
  <c r="R20" i="1"/>
  <c r="R58" i="1"/>
  <c r="R84" i="1"/>
  <c r="R99" i="1"/>
  <c r="R163" i="1"/>
  <c r="R211" i="1"/>
  <c r="R168" i="1"/>
  <c r="R43" i="1"/>
  <c r="R48" i="1"/>
  <c r="R74" i="1"/>
  <c r="R138" i="1"/>
  <c r="R222" i="1"/>
  <c r="R59" i="1"/>
  <c r="R33" i="1"/>
  <c r="R92" i="1"/>
  <c r="R96" i="1"/>
  <c r="R110" i="1"/>
  <c r="R129" i="1"/>
  <c r="R139" i="1"/>
  <c r="R201" i="1"/>
  <c r="R4" i="1"/>
  <c r="R3" i="1"/>
  <c r="R10" i="1"/>
  <c r="R15" i="1"/>
  <c r="R32" i="1"/>
  <c r="R34" i="1"/>
  <c r="R47" i="1"/>
  <c r="R60" i="1"/>
  <c r="R77" i="1"/>
  <c r="R107" i="1"/>
  <c r="R109" i="1"/>
  <c r="R128" i="1"/>
  <c r="R153" i="1"/>
  <c r="R160" i="1"/>
  <c r="R185" i="1"/>
  <c r="R200" i="1"/>
  <c r="R304" i="1"/>
  <c r="R209" i="1"/>
  <c r="R332" i="1"/>
  <c r="R21" i="1"/>
  <c r="R36" i="1"/>
  <c r="R40" i="1"/>
  <c r="R71" i="1"/>
  <c r="R89" i="1"/>
  <c r="R94" i="1"/>
  <c r="R97" i="1"/>
  <c r="R116" i="1"/>
  <c r="R117" i="1"/>
  <c r="R119" i="1"/>
  <c r="R137" i="1"/>
  <c r="R182" i="1"/>
  <c r="R184" i="1"/>
  <c r="R246" i="1"/>
  <c r="R248" i="1"/>
  <c r="R247" i="1"/>
  <c r="R258" i="1"/>
  <c r="R287" i="1"/>
  <c r="R305" i="1"/>
  <c r="R410" i="1"/>
  <c r="R146" i="1"/>
  <c r="R135" i="1"/>
  <c r="R190" i="1"/>
  <c r="R207" i="1"/>
  <c r="R245" i="1"/>
  <c r="R9" i="1"/>
  <c r="R11" i="1"/>
  <c r="R38" i="1"/>
  <c r="R67" i="1"/>
  <c r="R91" i="1"/>
  <c r="R101" i="1"/>
  <c r="R165" i="1"/>
  <c r="R171" i="1"/>
  <c r="R181" i="1"/>
  <c r="R195" i="1"/>
  <c r="R205" i="1"/>
  <c r="R226" i="1"/>
  <c r="R274" i="1"/>
  <c r="R307" i="1"/>
  <c r="R352" i="1"/>
  <c r="R372" i="1"/>
  <c r="R388" i="1"/>
  <c r="R140" i="1"/>
  <c r="R13" i="1"/>
  <c r="R14" i="1"/>
  <c r="R24" i="1"/>
  <c r="R26" i="1"/>
  <c r="R50" i="1"/>
  <c r="R56" i="1"/>
  <c r="R87" i="1"/>
  <c r="R90" i="1"/>
  <c r="R100" i="1"/>
  <c r="R144" i="1"/>
  <c r="R154" i="1"/>
  <c r="R164" i="1"/>
  <c r="R186" i="1"/>
  <c r="R210" i="1"/>
  <c r="R216" i="1"/>
  <c r="R230" i="1"/>
  <c r="R252" i="1"/>
  <c r="R253" i="1"/>
  <c r="R271" i="1"/>
  <c r="R291" i="1"/>
  <c r="R293" i="1"/>
  <c r="R306" i="1"/>
  <c r="R322" i="1"/>
  <c r="R344" i="1"/>
  <c r="R376" i="1"/>
  <c r="R377" i="1"/>
  <c r="R108" i="1"/>
  <c r="R54" i="1"/>
  <c r="R299" i="1"/>
  <c r="R196" i="1"/>
  <c r="R7" i="1"/>
  <c r="R18" i="1"/>
  <c r="R249" i="1"/>
  <c r="R2" i="1"/>
  <c r="R12" i="1"/>
  <c r="R19" i="1"/>
  <c r="R25" i="1"/>
  <c r="R52" i="1"/>
  <c r="R64" i="1"/>
  <c r="R70" i="1"/>
  <c r="R81" i="1"/>
  <c r="R83" i="1"/>
  <c r="R80" i="1"/>
  <c r="R102" i="1"/>
  <c r="R118" i="1"/>
  <c r="R127" i="1"/>
  <c r="R136" i="1"/>
  <c r="R159" i="1"/>
  <c r="R166" i="1"/>
  <c r="R194" i="1"/>
  <c r="R243" i="1"/>
  <c r="R244" i="1"/>
  <c r="R292" i="1"/>
  <c r="R297" i="1"/>
  <c r="R348" i="1"/>
  <c r="R471" i="1"/>
  <c r="R470" i="1"/>
  <c r="R49" i="1"/>
  <c r="R79" i="1"/>
  <c r="R5" i="1"/>
  <c r="R103" i="1"/>
  <c r="R130" i="1"/>
  <c r="R98" i="1"/>
  <c r="R157" i="1"/>
  <c r="R162" i="1"/>
  <c r="R257" i="1"/>
  <c r="R281" i="1"/>
  <c r="R312" i="1"/>
  <c r="R317" i="1"/>
  <c r="R449" i="1"/>
  <c r="R311" i="1"/>
  <c r="R397" i="1"/>
  <c r="R82" i="1"/>
  <c r="R193" i="1"/>
  <c r="R298" i="1"/>
  <c r="R8" i="1"/>
  <c r="R41" i="1"/>
  <c r="R88" i="1"/>
  <c r="R111" i="1"/>
  <c r="R112" i="1"/>
  <c r="R126" i="1"/>
  <c r="R122" i="1"/>
  <c r="R132" i="1"/>
  <c r="R151" i="1"/>
  <c r="R175" i="1"/>
  <c r="R177" i="1"/>
  <c r="R176" i="1"/>
  <c r="R204" i="1"/>
  <c r="R212" i="1"/>
  <c r="R213" i="1"/>
  <c r="R220" i="1"/>
  <c r="R228" i="1"/>
  <c r="R232" i="1"/>
  <c r="R270" i="1"/>
  <c r="R273" i="1"/>
  <c r="R280" i="1"/>
  <c r="R296" i="1"/>
  <c r="R316" i="1"/>
  <c r="R319" i="1"/>
  <c r="R321" i="1"/>
  <c r="R366" i="1"/>
  <c r="R399" i="1"/>
  <c r="R412" i="1"/>
  <c r="R415" i="1"/>
  <c r="R440" i="1"/>
  <c r="R131" i="1"/>
  <c r="R172" i="1"/>
  <c r="R173" i="1"/>
  <c r="R203" i="1"/>
  <c r="R327" i="1"/>
  <c r="R225" i="1"/>
  <c r="R343" i="1"/>
  <c r="R22" i="1"/>
  <c r="R35" i="1"/>
  <c r="R44" i="1"/>
  <c r="R55" i="1"/>
  <c r="R105" i="1"/>
  <c r="R114" i="1"/>
  <c r="R141" i="1"/>
  <c r="R179" i="1"/>
  <c r="R183" i="1"/>
  <c r="R192" i="1"/>
  <c r="R215" i="1"/>
  <c r="R242" i="1"/>
  <c r="R263" i="1"/>
  <c r="R269" i="1"/>
  <c r="R282" i="1"/>
  <c r="R302" i="1"/>
  <c r="R346" i="1"/>
  <c r="R361" i="1"/>
  <c r="R357" i="1"/>
  <c r="R365" i="1"/>
  <c r="R369" i="1"/>
  <c r="R370" i="1"/>
  <c r="R386" i="1"/>
  <c r="R400" i="1"/>
  <c r="R414" i="1"/>
  <c r="R427" i="1"/>
  <c r="R318" i="1"/>
  <c r="R6" i="1"/>
  <c r="R362" i="1"/>
  <c r="R23" i="1"/>
  <c r="R28" i="1"/>
  <c r="R46" i="1"/>
  <c r="R51" i="1"/>
  <c r="R66" i="1"/>
  <c r="R121" i="1"/>
  <c r="R125" i="1"/>
  <c r="R142" i="1"/>
  <c r="R150" i="1"/>
  <c r="R197" i="1"/>
  <c r="R239" i="1"/>
  <c r="R259" i="1"/>
  <c r="R266" i="1"/>
  <c r="R272" i="1"/>
  <c r="R276" i="1"/>
  <c r="R277" i="1"/>
  <c r="R300" i="1"/>
  <c r="R308" i="1"/>
  <c r="R314" i="1"/>
  <c r="R315" i="1"/>
  <c r="R338" i="1"/>
  <c r="R354" i="1"/>
  <c r="R381" i="1"/>
  <c r="R406" i="1"/>
  <c r="R423" i="1"/>
  <c r="R424" i="1"/>
  <c r="R429" i="1"/>
  <c r="R445" i="1"/>
  <c r="R42" i="1"/>
  <c r="R254" i="1"/>
  <c r="R264" i="1"/>
  <c r="R262" i="1"/>
  <c r="R45" i="1"/>
  <c r="R294" i="1"/>
  <c r="R432" i="1"/>
  <c r="R27" i="1"/>
  <c r="R37" i="1"/>
  <c r="R73" i="1"/>
  <c r="R72" i="1"/>
  <c r="R124" i="1"/>
  <c r="R155" i="1"/>
  <c r="R161" i="1"/>
  <c r="R169" i="1"/>
  <c r="R188" i="1"/>
  <c r="R261" i="1"/>
  <c r="R279" i="1"/>
  <c r="R290" i="1"/>
  <c r="R328" i="1"/>
  <c r="R341" i="1"/>
  <c r="R351" i="1"/>
  <c r="R392" i="1"/>
  <c r="R419" i="1"/>
  <c r="R431" i="1"/>
  <c r="R438" i="1"/>
  <c r="R446" i="1"/>
  <c r="R148" i="1"/>
  <c r="R180" i="1"/>
  <c r="R167" i="1"/>
  <c r="R217" i="1"/>
  <c r="R30" i="1"/>
  <c r="R31" i="1"/>
  <c r="R62" i="1"/>
  <c r="R63" i="1"/>
  <c r="R65" i="1"/>
  <c r="R78" i="1"/>
  <c r="R113" i="1"/>
  <c r="R115" i="1"/>
  <c r="R143" i="1"/>
  <c r="R158" i="1"/>
  <c r="R174" i="1"/>
  <c r="R189" i="1"/>
  <c r="R219" i="1"/>
  <c r="R236" i="1"/>
  <c r="R251" i="1"/>
  <c r="R260" i="1"/>
  <c r="R268" i="1"/>
  <c r="R285" i="1"/>
  <c r="R289" i="1"/>
  <c r="R331" i="1"/>
  <c r="R367" i="1"/>
  <c r="R382" i="1"/>
  <c r="R379" i="1"/>
  <c r="R391" i="1"/>
  <c r="R398" i="1"/>
  <c r="R390" i="1"/>
  <c r="R409" i="1"/>
  <c r="R407" i="1"/>
  <c r="R417" i="1"/>
  <c r="R433" i="1"/>
  <c r="R436" i="1"/>
  <c r="R435" i="1"/>
  <c r="R444" i="1"/>
  <c r="R448" i="1"/>
  <c r="R465" i="1"/>
  <c r="R301" i="1"/>
  <c r="R324" i="1"/>
  <c r="R408" i="1"/>
  <c r="R68" i="1"/>
  <c r="R170" i="1"/>
  <c r="R69" i="1"/>
  <c r="R75" i="1"/>
  <c r="R123" i="1"/>
  <c r="R134" i="1"/>
  <c r="R156" i="1"/>
  <c r="R198" i="1"/>
  <c r="R218" i="1"/>
  <c r="R227" i="1"/>
  <c r="R231" i="1"/>
  <c r="R233" i="1"/>
  <c r="R278" i="1"/>
  <c r="R313" i="1"/>
  <c r="R355" i="1"/>
  <c r="R358" i="1"/>
  <c r="R360" i="1"/>
  <c r="R364" i="1"/>
  <c r="R380" i="1"/>
  <c r="R373" i="1"/>
  <c r="R396" i="1"/>
  <c r="R416" i="1"/>
  <c r="R466" i="1"/>
  <c r="R120" i="1"/>
  <c r="R353" i="1"/>
  <c r="R368" i="1"/>
  <c r="R329" i="1"/>
  <c r="R401" i="1"/>
  <c r="R350" i="1"/>
  <c r="R425" i="1"/>
  <c r="R61" i="1"/>
  <c r="R93" i="1"/>
  <c r="R145" i="1"/>
  <c r="R152" i="1"/>
  <c r="R178" i="1"/>
  <c r="R229" i="1"/>
  <c r="R234" i="1"/>
  <c r="R237" i="1"/>
  <c r="R238" i="1"/>
  <c r="R255" i="1"/>
  <c r="R256" i="1"/>
  <c r="R288" i="1"/>
  <c r="R303" i="1"/>
  <c r="R334" i="1"/>
  <c r="R333" i="1"/>
  <c r="R345" i="1"/>
  <c r="R349" i="1"/>
  <c r="R371" i="1"/>
  <c r="R384" i="1"/>
  <c r="R403" i="1"/>
  <c r="R404" i="1"/>
  <c r="R439" i="1"/>
  <c r="R441" i="1"/>
  <c r="R447" i="1"/>
  <c r="R455" i="1"/>
  <c r="R460" i="1"/>
  <c r="R133" i="1"/>
  <c r="R221" i="1"/>
  <c r="R223" i="1"/>
  <c r="R453" i="1"/>
  <c r="R147" i="1"/>
  <c r="R206" i="1"/>
  <c r="R275" i="1"/>
  <c r="R295" i="1"/>
  <c r="R309" i="1"/>
  <c r="R330" i="1"/>
  <c r="R336" i="1"/>
  <c r="R342" i="1"/>
  <c r="R375" i="1"/>
  <c r="R385" i="1"/>
  <c r="R389" i="1"/>
  <c r="R394" i="1"/>
  <c r="R395" i="1"/>
  <c r="R393" i="1"/>
  <c r="R402" i="1"/>
  <c r="R442" i="1"/>
  <c r="R459" i="1"/>
  <c r="R469" i="1"/>
  <c r="R340" i="1"/>
  <c r="R95" i="1"/>
  <c r="R283" i="1"/>
  <c r="R326" i="1"/>
  <c r="R347" i="1"/>
  <c r="R320" i="1"/>
  <c r="R430" i="1"/>
  <c r="R29" i="1"/>
  <c r="R104" i="1"/>
  <c r="R106" i="1"/>
  <c r="R199" i="1"/>
  <c r="R208" i="1"/>
  <c r="R214" i="1"/>
  <c r="R224" i="1"/>
  <c r="R241" i="1"/>
  <c r="R267" i="1"/>
  <c r="R265" i="1"/>
  <c r="R323" i="1"/>
  <c r="R337" i="1"/>
  <c r="R359" i="1"/>
  <c r="R378" i="1"/>
  <c r="R383" i="1"/>
  <c r="R387" i="1"/>
  <c r="R418" i="1"/>
  <c r="R428" i="1"/>
  <c r="R456" i="1"/>
  <c r="R457" i="1"/>
  <c r="R467" i="1"/>
  <c r="R468" i="1"/>
  <c r="R472" i="1"/>
  <c r="R443" i="1"/>
  <c r="R202" i="1"/>
  <c r="R286" i="1"/>
  <c r="R335" i="1"/>
  <c r="R356" i="1"/>
  <c r="R363" i="1"/>
  <c r="R405" i="1"/>
  <c r="R420" i="1"/>
  <c r="R463" i="1"/>
  <c r="R284" i="1"/>
  <c r="R413" i="1"/>
  <c r="R434" i="1"/>
  <c r="R235" i="1"/>
  <c r="R411" i="1"/>
  <c r="R422" i="1"/>
  <c r="R426" i="1"/>
  <c r="R437" i="1"/>
  <c r="R450" i="1"/>
  <c r="R452" i="1"/>
  <c r="R464" i="1"/>
  <c r="R325" i="1"/>
  <c r="R421" i="1"/>
  <c r="R451" i="1"/>
  <c r="R454" i="1"/>
  <c r="R458" i="1"/>
  <c r="R461" i="1"/>
  <c r="R462" i="1"/>
  <c r="R310" i="1"/>
  <c r="R339" i="1"/>
  <c r="R250" i="1"/>
  <c r="R374" i="1"/>
  <c r="R187" i="1"/>
  <c r="W9" i="1"/>
  <c r="M16" i="1" l="1"/>
  <c r="M5" i="1"/>
  <c r="M6" i="1"/>
  <c r="M4" i="1"/>
  <c r="M2" i="1"/>
  <c r="M3" i="1"/>
  <c r="M15" i="1"/>
  <c r="M8" i="1"/>
  <c r="M11" i="1"/>
  <c r="M12" i="1"/>
  <c r="M10" i="1"/>
  <c r="M13" i="1"/>
  <c r="M7" i="1"/>
  <c r="M14" i="1"/>
  <c r="M9" i="1"/>
  <c r="M19" i="1"/>
  <c r="M17" i="1"/>
  <c r="M22" i="1"/>
  <c r="M23" i="1"/>
  <c r="M27" i="1"/>
  <c r="M28" i="1"/>
  <c r="M25" i="1"/>
  <c r="M20" i="1"/>
  <c r="M30" i="1"/>
  <c r="M21" i="1"/>
  <c r="M24" i="1"/>
  <c r="M29" i="1"/>
  <c r="M26" i="1"/>
  <c r="M42" i="1"/>
  <c r="M37" i="1"/>
  <c r="M31" i="1"/>
  <c r="M35" i="1"/>
  <c r="M44" i="1"/>
  <c r="M45" i="1"/>
  <c r="M41" i="1"/>
  <c r="M46" i="1"/>
  <c r="M39" i="1"/>
  <c r="M36" i="1"/>
  <c r="M38" i="1"/>
  <c r="M32" i="1"/>
  <c r="M34" i="1"/>
  <c r="M33" i="1"/>
  <c r="M61" i="1"/>
  <c r="M51" i="1"/>
  <c r="M40" i="1"/>
  <c r="M55" i="1"/>
  <c r="M49" i="1"/>
  <c r="M43" i="1"/>
  <c r="M62" i="1"/>
  <c r="M63" i="1"/>
  <c r="M68" i="1"/>
  <c r="M52" i="1"/>
  <c r="M18" i="1"/>
  <c r="M54" i="1"/>
  <c r="M53" i="1"/>
  <c r="M69" i="1"/>
  <c r="M57" i="1"/>
  <c r="M65" i="1"/>
  <c r="M75" i="1"/>
  <c r="M73" i="1"/>
  <c r="M72" i="1"/>
  <c r="M50" i="1"/>
  <c r="M47" i="1"/>
  <c r="M48" i="1"/>
  <c r="M66" i="1"/>
  <c r="M56" i="1"/>
  <c r="M78" i="1"/>
  <c r="M58" i="1"/>
  <c r="M70" i="1"/>
  <c r="M59" i="1"/>
  <c r="M67" i="1"/>
  <c r="M79" i="1"/>
  <c r="M81" i="1"/>
  <c r="M83" i="1"/>
  <c r="M82" i="1"/>
  <c r="M80" i="1"/>
  <c r="M85" i="1"/>
  <c r="M71" i="1"/>
  <c r="M76" i="1"/>
  <c r="M74" i="1"/>
  <c r="M93" i="1"/>
  <c r="M77" i="1"/>
  <c r="M88" i="1"/>
  <c r="M86" i="1"/>
  <c r="M95" i="1"/>
  <c r="M84" i="1"/>
  <c r="M98" i="1"/>
  <c r="M87" i="1"/>
  <c r="M90" i="1"/>
  <c r="M91" i="1"/>
  <c r="M104" i="1"/>
  <c r="M106" i="1"/>
  <c r="M89" i="1"/>
  <c r="M115" i="1"/>
  <c r="M102" i="1"/>
  <c r="M113" i="1"/>
  <c r="M94" i="1"/>
  <c r="M114" i="1"/>
  <c r="M92" i="1"/>
  <c r="M103" i="1"/>
  <c r="M105" i="1"/>
  <c r="M123" i="1"/>
  <c r="M111" i="1"/>
  <c r="M100" i="1"/>
  <c r="M99" i="1"/>
  <c r="M101" i="1"/>
  <c r="M124" i="1"/>
  <c r="M96" i="1"/>
  <c r="M108" i="1"/>
  <c r="M112" i="1"/>
  <c r="M120" i="1"/>
  <c r="M121" i="1"/>
  <c r="M125" i="1"/>
  <c r="M107" i="1"/>
  <c r="M118" i="1"/>
  <c r="M126" i="1"/>
  <c r="M122" i="1"/>
  <c r="M134" i="1"/>
  <c r="M97" i="1"/>
  <c r="M109" i="1"/>
  <c r="M133" i="1"/>
  <c r="M145" i="1"/>
  <c r="M127" i="1"/>
  <c r="M131" i="1"/>
  <c r="M130" i="1"/>
  <c r="M110" i="1"/>
  <c r="M116" i="1"/>
  <c r="M117" i="1"/>
  <c r="M143" i="1"/>
  <c r="M119" i="1"/>
  <c r="M148" i="1"/>
  <c r="M141" i="1"/>
  <c r="M156" i="1"/>
  <c r="M132" i="1"/>
  <c r="M147" i="1"/>
  <c r="M142" i="1"/>
  <c r="M158" i="1"/>
  <c r="M152" i="1"/>
  <c r="M136" i="1"/>
  <c r="M149" i="1"/>
  <c r="M150" i="1"/>
  <c r="M128" i="1"/>
  <c r="M161" i="1"/>
  <c r="M157" i="1"/>
  <c r="M169" i="1"/>
  <c r="M155" i="1"/>
  <c r="M151" i="1"/>
  <c r="M129" i="1"/>
  <c r="M170" i="1"/>
  <c r="M174" i="1"/>
  <c r="M137" i="1"/>
  <c r="M140" i="1"/>
  <c r="M159" i="1"/>
  <c r="M144" i="1"/>
  <c r="M187" i="1"/>
  <c r="M135" i="1"/>
  <c r="M167" i="1"/>
  <c r="M138" i="1"/>
  <c r="M178" i="1"/>
  <c r="M146" i="1"/>
  <c r="M139" i="1"/>
  <c r="M162" i="1"/>
  <c r="M154" i="1"/>
  <c r="M172" i="1"/>
  <c r="M166" i="1"/>
  <c r="M180" i="1"/>
  <c r="M164" i="1"/>
  <c r="M153" i="1"/>
  <c r="M188" i="1"/>
  <c r="M189" i="1"/>
  <c r="M179" i="1"/>
  <c r="M175" i="1"/>
  <c r="M177" i="1"/>
  <c r="M173" i="1"/>
  <c r="M160" i="1"/>
  <c r="M183" i="1"/>
  <c r="M165" i="1"/>
  <c r="M163" i="1"/>
  <c r="M176" i="1"/>
  <c r="M171" i="1"/>
  <c r="M168" i="1"/>
  <c r="M198" i="1"/>
  <c r="M192" i="1"/>
  <c r="M181" i="1"/>
  <c r="M197" i="1"/>
  <c r="M182" i="1"/>
  <c r="M199" i="1"/>
  <c r="M186" i="1"/>
  <c r="M184" i="1"/>
  <c r="M206" i="1"/>
  <c r="M194" i="1"/>
  <c r="M185" i="1"/>
  <c r="M191" i="1"/>
  <c r="M193" i="1"/>
  <c r="M204" i="1"/>
  <c r="M203" i="1"/>
  <c r="M202" i="1"/>
  <c r="M190" i="1"/>
  <c r="M214" i="1"/>
  <c r="M196" i="1"/>
  <c r="M208" i="1"/>
  <c r="M219" i="1"/>
  <c r="M195" i="1"/>
  <c r="M218" i="1"/>
  <c r="M215" i="1"/>
  <c r="M217" i="1"/>
  <c r="M212" i="1"/>
  <c r="M213" i="1"/>
  <c r="M205" i="1"/>
  <c r="M210" i="1"/>
  <c r="M200" i="1"/>
  <c r="M224" i="1"/>
  <c r="M223" i="1"/>
  <c r="M221" i="1"/>
  <c r="M207" i="1"/>
  <c r="M220" i="1"/>
  <c r="M227" i="1"/>
  <c r="M201" i="1"/>
  <c r="M229" i="1"/>
  <c r="M209" i="1"/>
  <c r="M234" i="1"/>
  <c r="M211" i="1"/>
  <c r="M216" i="1"/>
  <c r="M231" i="1"/>
  <c r="M233" i="1"/>
  <c r="M225" i="1"/>
  <c r="M237" i="1"/>
  <c r="M238" i="1"/>
  <c r="M236" i="1"/>
  <c r="M228" i="1"/>
  <c r="M232" i="1"/>
  <c r="M239" i="1"/>
  <c r="M255" i="1"/>
  <c r="M251" i="1"/>
  <c r="M241" i="1"/>
  <c r="M256" i="1"/>
  <c r="M242" i="1"/>
  <c r="M230" i="1"/>
  <c r="M226" i="1"/>
  <c r="M235" i="1"/>
  <c r="M254" i="1"/>
  <c r="M264" i="1"/>
  <c r="M243" i="1"/>
  <c r="M244" i="1"/>
  <c r="M222" i="1"/>
  <c r="M261" i="1"/>
  <c r="M259" i="1"/>
  <c r="M268" i="1"/>
  <c r="M257" i="1"/>
  <c r="M263" i="1"/>
  <c r="M260" i="1"/>
  <c r="M240" i="1"/>
  <c r="M267" i="1"/>
  <c r="M249" i="1"/>
  <c r="M262" i="1"/>
  <c r="M252" i="1"/>
  <c r="M253" i="1"/>
  <c r="M266" i="1"/>
  <c r="M245" i="1"/>
  <c r="M272" i="1"/>
  <c r="M269" i="1"/>
  <c r="M246" i="1"/>
  <c r="M265" i="1"/>
  <c r="M248" i="1"/>
  <c r="M247" i="1"/>
  <c r="M64" i="1"/>
  <c r="M270" i="1"/>
  <c r="M258" i="1"/>
  <c r="M250" i="1"/>
  <c r="M278" i="1"/>
  <c r="M275" i="1"/>
  <c r="M279" i="1"/>
  <c r="M273" i="1"/>
  <c r="M277" i="1"/>
  <c r="M276" i="1"/>
  <c r="M271" i="1"/>
  <c r="M288" i="1"/>
  <c r="M285" i="1"/>
  <c r="M289" i="1"/>
  <c r="M282" i="1"/>
  <c r="M274" i="1"/>
  <c r="M280" i="1"/>
  <c r="M281" i="1"/>
  <c r="M290" i="1"/>
  <c r="M286" i="1"/>
  <c r="M284" i="1"/>
  <c r="M283" i="1"/>
  <c r="M295" i="1"/>
  <c r="M303" i="1"/>
  <c r="M292" i="1"/>
  <c r="M301" i="1"/>
  <c r="M294" i="1"/>
  <c r="M297" i="1"/>
  <c r="M313" i="1"/>
  <c r="M287" i="1"/>
  <c r="M296" i="1"/>
  <c r="M300" i="1"/>
  <c r="M291" i="1"/>
  <c r="M293" i="1"/>
  <c r="M309" i="1"/>
  <c r="M302" i="1"/>
  <c r="M308" i="1"/>
  <c r="M298" i="1"/>
  <c r="M314" i="1"/>
  <c r="M299" i="1"/>
  <c r="M312" i="1"/>
  <c r="M315" i="1"/>
  <c r="M307" i="1"/>
  <c r="M311" i="1"/>
  <c r="M306" i="1"/>
  <c r="M318" i="1"/>
  <c r="M305" i="1"/>
  <c r="M316" i="1"/>
  <c r="M319" i="1"/>
  <c r="M304" i="1"/>
  <c r="M317" i="1"/>
  <c r="M323" i="1"/>
  <c r="M321" i="1"/>
  <c r="M324" i="1"/>
  <c r="M320" i="1"/>
  <c r="M310" i="1"/>
  <c r="M330" i="1"/>
  <c r="M329" i="1"/>
  <c r="M336" i="1"/>
  <c r="M334" i="1"/>
  <c r="M341" i="1"/>
  <c r="M328" i="1"/>
  <c r="M331" i="1"/>
  <c r="M326" i="1"/>
  <c r="M337" i="1"/>
  <c r="M333" i="1"/>
  <c r="M338" i="1"/>
  <c r="M345" i="1"/>
  <c r="M335" i="1"/>
  <c r="M346" i="1"/>
  <c r="M322" i="1"/>
  <c r="M342" i="1"/>
  <c r="M327" i="1"/>
  <c r="M347" i="1"/>
  <c r="M340" i="1"/>
  <c r="M349" i="1"/>
  <c r="M350" i="1"/>
  <c r="M355" i="1"/>
  <c r="M353" i="1"/>
  <c r="M382" i="1"/>
  <c r="M354" i="1"/>
  <c r="M325" i="1"/>
  <c r="M358" i="1"/>
  <c r="M351" i="1"/>
  <c r="M361" i="1"/>
  <c r="M343" i="1"/>
  <c r="M360" i="1"/>
  <c r="M367" i="1"/>
  <c r="M357" i="1"/>
  <c r="M348" i="1"/>
  <c r="M344" i="1"/>
  <c r="M371" i="1"/>
  <c r="M364" i="1"/>
  <c r="M368" i="1"/>
  <c r="M356" i="1"/>
  <c r="M380" i="1"/>
  <c r="M363" i="1"/>
  <c r="M339" i="1"/>
  <c r="M359" i="1"/>
  <c r="M379" i="1"/>
  <c r="M366" i="1"/>
  <c r="M369" i="1"/>
  <c r="M370" i="1"/>
  <c r="M365" i="1"/>
  <c r="M362" i="1"/>
  <c r="M332" i="1"/>
  <c r="M375" i="1"/>
  <c r="M373" i="1"/>
  <c r="M381" i="1"/>
  <c r="M389" i="1"/>
  <c r="M396" i="1"/>
  <c r="M352" i="1"/>
  <c r="M385" i="1"/>
  <c r="M398" i="1"/>
  <c r="M387" i="1"/>
  <c r="M391" i="1"/>
  <c r="M383" i="1"/>
  <c r="M386" i="1"/>
  <c r="M378" i="1"/>
  <c r="M384" i="1"/>
  <c r="M390" i="1"/>
  <c r="M400" i="1"/>
  <c r="M392" i="1"/>
  <c r="M403" i="1"/>
  <c r="M404" i="1"/>
  <c r="M395" i="1"/>
  <c r="M394" i="1"/>
  <c r="M372" i="1"/>
  <c r="M376" i="1"/>
  <c r="M377" i="1"/>
  <c r="M409" i="1"/>
  <c r="M393" i="1"/>
  <c r="M399" i="1"/>
  <c r="M417" i="1"/>
  <c r="M416" i="1"/>
  <c r="M401" i="1"/>
  <c r="M408" i="1"/>
  <c r="M402" i="1"/>
  <c r="M407" i="1"/>
  <c r="M406" i="1"/>
  <c r="M397" i="1"/>
  <c r="M374" i="1"/>
  <c r="M388" i="1"/>
  <c r="M418" i="1"/>
  <c r="M414" i="1"/>
  <c r="M411" i="1"/>
  <c r="M412" i="1"/>
  <c r="M423" i="1"/>
  <c r="M405" i="1"/>
  <c r="M415" i="1"/>
  <c r="M419" i="1"/>
  <c r="M420" i="1"/>
  <c r="M428" i="1"/>
  <c r="M413" i="1"/>
  <c r="M422" i="1"/>
  <c r="M429" i="1"/>
  <c r="M425" i="1"/>
  <c r="M410" i="1"/>
  <c r="M424" i="1"/>
  <c r="M427" i="1"/>
  <c r="M431" i="1"/>
  <c r="M421" i="1"/>
  <c r="M439" i="1"/>
  <c r="M430" i="1"/>
  <c r="M426" i="1"/>
  <c r="M436" i="1"/>
  <c r="M433" i="1"/>
  <c r="M432" i="1"/>
  <c r="M438" i="1"/>
  <c r="M435" i="1"/>
  <c r="M441" i="1"/>
  <c r="M437" i="1"/>
  <c r="M434" i="1"/>
  <c r="M442" i="1"/>
  <c r="M444" i="1"/>
  <c r="M443" i="1"/>
  <c r="M446" i="1"/>
  <c r="M440" i="1"/>
  <c r="M448" i="1"/>
  <c r="M445" i="1"/>
  <c r="M447" i="1"/>
  <c r="M455" i="1"/>
  <c r="M453" i="1"/>
  <c r="M450" i="1"/>
  <c r="M452" i="1"/>
  <c r="M449" i="1"/>
  <c r="M456" i="1"/>
  <c r="M457" i="1"/>
  <c r="M451" i="1"/>
  <c r="M460" i="1"/>
  <c r="M459" i="1"/>
  <c r="M454" i="1"/>
  <c r="M465" i="1"/>
  <c r="M458" i="1"/>
  <c r="M463" i="1"/>
  <c r="M466" i="1"/>
  <c r="M461" i="1"/>
  <c r="M462" i="1"/>
  <c r="M464" i="1"/>
  <c r="M467" i="1"/>
  <c r="M469" i="1"/>
  <c r="M468" i="1"/>
  <c r="M471" i="1"/>
  <c r="M470" i="1"/>
  <c r="M472" i="1"/>
  <c r="M60" i="1"/>
  <c r="L16" i="1" l="1"/>
  <c r="O16" i="1" s="1"/>
  <c r="P16" i="1" s="1"/>
  <c r="L5" i="1"/>
  <c r="O5" i="1" s="1"/>
  <c r="P5" i="1" s="1"/>
  <c r="L6" i="1"/>
  <c r="O6" i="1" s="1"/>
  <c r="P6" i="1" s="1"/>
  <c r="L4" i="1"/>
  <c r="O4" i="1" s="1"/>
  <c r="P4" i="1" s="1"/>
  <c r="L2" i="1"/>
  <c r="O2" i="1" s="1"/>
  <c r="P2" i="1" s="1"/>
  <c r="L3" i="1"/>
  <c r="O3" i="1" s="1"/>
  <c r="P3" i="1" s="1"/>
  <c r="L15" i="1"/>
  <c r="O15" i="1" s="1"/>
  <c r="P15" i="1" s="1"/>
  <c r="L8" i="1"/>
  <c r="O8" i="1" s="1"/>
  <c r="P8" i="1" s="1"/>
  <c r="L11" i="1"/>
  <c r="O11" i="1" s="1"/>
  <c r="P11" i="1" s="1"/>
  <c r="L12" i="1"/>
  <c r="O12" i="1" s="1"/>
  <c r="P12" i="1" s="1"/>
  <c r="L10" i="1"/>
  <c r="O10" i="1" s="1"/>
  <c r="P10" i="1" s="1"/>
  <c r="L13" i="1"/>
  <c r="O13" i="1" s="1"/>
  <c r="P13" i="1" s="1"/>
  <c r="L7" i="1"/>
  <c r="O7" i="1" s="1"/>
  <c r="P7" i="1" s="1"/>
  <c r="L14" i="1"/>
  <c r="O14" i="1" s="1"/>
  <c r="P14" i="1" s="1"/>
  <c r="L9" i="1"/>
  <c r="O9" i="1" s="1"/>
  <c r="P9" i="1" s="1"/>
  <c r="L19" i="1"/>
  <c r="O19" i="1" s="1"/>
  <c r="P19" i="1" s="1"/>
  <c r="L17" i="1"/>
  <c r="O17" i="1" s="1"/>
  <c r="P17" i="1" s="1"/>
  <c r="L22" i="1"/>
  <c r="O22" i="1" s="1"/>
  <c r="P22" i="1" s="1"/>
  <c r="L23" i="1"/>
  <c r="O23" i="1" s="1"/>
  <c r="P23" i="1" s="1"/>
  <c r="L27" i="1"/>
  <c r="O27" i="1" s="1"/>
  <c r="P27" i="1" s="1"/>
  <c r="L28" i="1"/>
  <c r="O28" i="1" s="1"/>
  <c r="P28" i="1" s="1"/>
  <c r="L25" i="1"/>
  <c r="O25" i="1" s="1"/>
  <c r="P25" i="1" s="1"/>
  <c r="L20" i="1"/>
  <c r="O20" i="1" s="1"/>
  <c r="P20" i="1" s="1"/>
  <c r="L30" i="1"/>
  <c r="O30" i="1" s="1"/>
  <c r="P30" i="1" s="1"/>
  <c r="L21" i="1"/>
  <c r="O21" i="1" s="1"/>
  <c r="P21" i="1" s="1"/>
  <c r="L24" i="1"/>
  <c r="O24" i="1" s="1"/>
  <c r="P24" i="1" s="1"/>
  <c r="L29" i="1"/>
  <c r="O29" i="1" s="1"/>
  <c r="P29" i="1" s="1"/>
  <c r="L26" i="1"/>
  <c r="O26" i="1" s="1"/>
  <c r="P26" i="1" s="1"/>
  <c r="L42" i="1"/>
  <c r="O42" i="1" s="1"/>
  <c r="P42" i="1" s="1"/>
  <c r="L37" i="1"/>
  <c r="O37" i="1" s="1"/>
  <c r="P37" i="1" s="1"/>
  <c r="L31" i="1"/>
  <c r="O31" i="1" s="1"/>
  <c r="P31" i="1" s="1"/>
  <c r="L35" i="1"/>
  <c r="O35" i="1" s="1"/>
  <c r="P35" i="1" s="1"/>
  <c r="L44" i="1"/>
  <c r="O44" i="1" s="1"/>
  <c r="P44" i="1" s="1"/>
  <c r="L45" i="1"/>
  <c r="O45" i="1" s="1"/>
  <c r="P45" i="1" s="1"/>
  <c r="L41" i="1"/>
  <c r="O41" i="1" s="1"/>
  <c r="P41" i="1" s="1"/>
  <c r="L46" i="1"/>
  <c r="O46" i="1" s="1"/>
  <c r="P46" i="1" s="1"/>
  <c r="L39" i="1"/>
  <c r="O39" i="1" s="1"/>
  <c r="P39" i="1" s="1"/>
  <c r="L36" i="1"/>
  <c r="O36" i="1" s="1"/>
  <c r="P36" i="1" s="1"/>
  <c r="L38" i="1"/>
  <c r="O38" i="1" s="1"/>
  <c r="P38" i="1" s="1"/>
  <c r="L32" i="1"/>
  <c r="O32" i="1" s="1"/>
  <c r="P32" i="1" s="1"/>
  <c r="L34" i="1"/>
  <c r="O34" i="1" s="1"/>
  <c r="P34" i="1" s="1"/>
  <c r="L33" i="1"/>
  <c r="O33" i="1" s="1"/>
  <c r="P33" i="1" s="1"/>
  <c r="L61" i="1"/>
  <c r="O61" i="1" s="1"/>
  <c r="P61" i="1" s="1"/>
  <c r="L51" i="1"/>
  <c r="O51" i="1" s="1"/>
  <c r="P51" i="1" s="1"/>
  <c r="L40" i="1"/>
  <c r="O40" i="1" s="1"/>
  <c r="P40" i="1" s="1"/>
  <c r="L55" i="1"/>
  <c r="O55" i="1" s="1"/>
  <c r="P55" i="1" s="1"/>
  <c r="L49" i="1"/>
  <c r="O49" i="1" s="1"/>
  <c r="P49" i="1" s="1"/>
  <c r="L43" i="1"/>
  <c r="O43" i="1" s="1"/>
  <c r="P43" i="1" s="1"/>
  <c r="L62" i="1"/>
  <c r="O62" i="1" s="1"/>
  <c r="P62" i="1" s="1"/>
  <c r="L63" i="1"/>
  <c r="O63" i="1" s="1"/>
  <c r="P63" i="1" s="1"/>
  <c r="L68" i="1"/>
  <c r="O68" i="1" s="1"/>
  <c r="P68" i="1" s="1"/>
  <c r="L52" i="1"/>
  <c r="O52" i="1" s="1"/>
  <c r="P52" i="1" s="1"/>
  <c r="L18" i="1"/>
  <c r="O18" i="1" s="1"/>
  <c r="P18" i="1" s="1"/>
  <c r="L54" i="1"/>
  <c r="O54" i="1" s="1"/>
  <c r="P54" i="1" s="1"/>
  <c r="L53" i="1"/>
  <c r="O53" i="1" s="1"/>
  <c r="P53" i="1" s="1"/>
  <c r="L69" i="1"/>
  <c r="O69" i="1" s="1"/>
  <c r="P69" i="1" s="1"/>
  <c r="L57" i="1"/>
  <c r="O57" i="1" s="1"/>
  <c r="P57" i="1" s="1"/>
  <c r="L65" i="1"/>
  <c r="O65" i="1" s="1"/>
  <c r="P65" i="1" s="1"/>
  <c r="L75" i="1"/>
  <c r="O75" i="1" s="1"/>
  <c r="P75" i="1" s="1"/>
  <c r="L73" i="1"/>
  <c r="O73" i="1" s="1"/>
  <c r="P73" i="1" s="1"/>
  <c r="L72" i="1"/>
  <c r="O72" i="1" s="1"/>
  <c r="P72" i="1" s="1"/>
  <c r="L50" i="1"/>
  <c r="O50" i="1" s="1"/>
  <c r="P50" i="1" s="1"/>
  <c r="L47" i="1"/>
  <c r="O47" i="1" s="1"/>
  <c r="P47" i="1" s="1"/>
  <c r="L48" i="1"/>
  <c r="O48" i="1" s="1"/>
  <c r="P48" i="1" s="1"/>
  <c r="L66" i="1"/>
  <c r="O66" i="1" s="1"/>
  <c r="P66" i="1" s="1"/>
  <c r="L56" i="1"/>
  <c r="O56" i="1" s="1"/>
  <c r="P56" i="1" s="1"/>
  <c r="L78" i="1"/>
  <c r="O78" i="1" s="1"/>
  <c r="P78" i="1" s="1"/>
  <c r="L58" i="1"/>
  <c r="O58" i="1" s="1"/>
  <c r="P58" i="1" s="1"/>
  <c r="L70" i="1"/>
  <c r="O70" i="1" s="1"/>
  <c r="P70" i="1" s="1"/>
  <c r="L59" i="1"/>
  <c r="O59" i="1" s="1"/>
  <c r="P59" i="1" s="1"/>
  <c r="L67" i="1"/>
  <c r="O67" i="1" s="1"/>
  <c r="P67" i="1" s="1"/>
  <c r="L79" i="1"/>
  <c r="O79" i="1" s="1"/>
  <c r="P79" i="1" s="1"/>
  <c r="L81" i="1"/>
  <c r="O81" i="1" s="1"/>
  <c r="P81" i="1" s="1"/>
  <c r="L83" i="1"/>
  <c r="O83" i="1" s="1"/>
  <c r="P83" i="1" s="1"/>
  <c r="L82" i="1"/>
  <c r="O82" i="1" s="1"/>
  <c r="P82" i="1" s="1"/>
  <c r="L80" i="1"/>
  <c r="O80" i="1" s="1"/>
  <c r="P80" i="1" s="1"/>
  <c r="L85" i="1"/>
  <c r="O85" i="1" s="1"/>
  <c r="P85" i="1" s="1"/>
  <c r="L71" i="1"/>
  <c r="O71" i="1" s="1"/>
  <c r="P71" i="1" s="1"/>
  <c r="L76" i="1"/>
  <c r="O76" i="1" s="1"/>
  <c r="P76" i="1" s="1"/>
  <c r="L74" i="1"/>
  <c r="O74" i="1" s="1"/>
  <c r="P74" i="1" s="1"/>
  <c r="L93" i="1"/>
  <c r="O93" i="1" s="1"/>
  <c r="P93" i="1" s="1"/>
  <c r="L77" i="1"/>
  <c r="O77" i="1" s="1"/>
  <c r="P77" i="1" s="1"/>
  <c r="L88" i="1"/>
  <c r="O88" i="1" s="1"/>
  <c r="P88" i="1" s="1"/>
  <c r="L86" i="1"/>
  <c r="O86" i="1" s="1"/>
  <c r="P86" i="1" s="1"/>
  <c r="L95" i="1"/>
  <c r="O95" i="1" s="1"/>
  <c r="P95" i="1" s="1"/>
  <c r="L84" i="1"/>
  <c r="O84" i="1" s="1"/>
  <c r="P84" i="1" s="1"/>
  <c r="L98" i="1"/>
  <c r="O98" i="1" s="1"/>
  <c r="P98" i="1" s="1"/>
  <c r="L87" i="1"/>
  <c r="O87" i="1" s="1"/>
  <c r="P87" i="1" s="1"/>
  <c r="L90" i="1"/>
  <c r="O90" i="1" s="1"/>
  <c r="P90" i="1" s="1"/>
  <c r="L91" i="1"/>
  <c r="O91" i="1" s="1"/>
  <c r="P91" i="1" s="1"/>
  <c r="L104" i="1"/>
  <c r="O104" i="1" s="1"/>
  <c r="P104" i="1" s="1"/>
  <c r="L106" i="1"/>
  <c r="O106" i="1" s="1"/>
  <c r="P106" i="1" s="1"/>
  <c r="L89" i="1"/>
  <c r="O89" i="1" s="1"/>
  <c r="P89" i="1" s="1"/>
  <c r="L115" i="1"/>
  <c r="O115" i="1" s="1"/>
  <c r="P115" i="1" s="1"/>
  <c r="L102" i="1"/>
  <c r="O102" i="1" s="1"/>
  <c r="P102" i="1" s="1"/>
  <c r="L113" i="1"/>
  <c r="O113" i="1" s="1"/>
  <c r="P113" i="1" s="1"/>
  <c r="L94" i="1"/>
  <c r="O94" i="1" s="1"/>
  <c r="P94" i="1" s="1"/>
  <c r="L114" i="1"/>
  <c r="O114" i="1" s="1"/>
  <c r="P114" i="1" s="1"/>
  <c r="L92" i="1"/>
  <c r="O92" i="1" s="1"/>
  <c r="P92" i="1" s="1"/>
  <c r="L103" i="1"/>
  <c r="O103" i="1" s="1"/>
  <c r="P103" i="1" s="1"/>
  <c r="L105" i="1"/>
  <c r="O105" i="1" s="1"/>
  <c r="P105" i="1" s="1"/>
  <c r="L123" i="1"/>
  <c r="O123" i="1" s="1"/>
  <c r="P123" i="1" s="1"/>
  <c r="L111" i="1"/>
  <c r="O111" i="1" s="1"/>
  <c r="P111" i="1" s="1"/>
  <c r="L100" i="1"/>
  <c r="O100" i="1" s="1"/>
  <c r="P100" i="1" s="1"/>
  <c r="L99" i="1"/>
  <c r="O99" i="1" s="1"/>
  <c r="P99" i="1" s="1"/>
  <c r="L101" i="1"/>
  <c r="O101" i="1" s="1"/>
  <c r="P101" i="1" s="1"/>
  <c r="L124" i="1"/>
  <c r="O124" i="1" s="1"/>
  <c r="P124" i="1" s="1"/>
  <c r="L96" i="1"/>
  <c r="O96" i="1" s="1"/>
  <c r="P96" i="1" s="1"/>
  <c r="L108" i="1"/>
  <c r="O108" i="1" s="1"/>
  <c r="P108" i="1" s="1"/>
  <c r="L112" i="1"/>
  <c r="O112" i="1" s="1"/>
  <c r="P112" i="1" s="1"/>
  <c r="L120" i="1"/>
  <c r="O120" i="1" s="1"/>
  <c r="P120" i="1" s="1"/>
  <c r="L121" i="1"/>
  <c r="O121" i="1" s="1"/>
  <c r="P121" i="1" s="1"/>
  <c r="L125" i="1"/>
  <c r="O125" i="1" s="1"/>
  <c r="P125" i="1" s="1"/>
  <c r="L107" i="1"/>
  <c r="O107" i="1" s="1"/>
  <c r="P107" i="1" s="1"/>
  <c r="L118" i="1"/>
  <c r="O118" i="1" s="1"/>
  <c r="P118" i="1" s="1"/>
  <c r="L126" i="1"/>
  <c r="O126" i="1" s="1"/>
  <c r="P126" i="1" s="1"/>
  <c r="L122" i="1"/>
  <c r="O122" i="1" s="1"/>
  <c r="P122" i="1" s="1"/>
  <c r="L134" i="1"/>
  <c r="O134" i="1" s="1"/>
  <c r="P134" i="1" s="1"/>
  <c r="L97" i="1"/>
  <c r="O97" i="1" s="1"/>
  <c r="P97" i="1" s="1"/>
  <c r="L109" i="1"/>
  <c r="O109" i="1" s="1"/>
  <c r="P109" i="1" s="1"/>
  <c r="L133" i="1"/>
  <c r="O133" i="1" s="1"/>
  <c r="P133" i="1" s="1"/>
  <c r="L145" i="1"/>
  <c r="O145" i="1" s="1"/>
  <c r="P145" i="1" s="1"/>
  <c r="L127" i="1"/>
  <c r="O127" i="1" s="1"/>
  <c r="P127" i="1" s="1"/>
  <c r="L131" i="1"/>
  <c r="O131" i="1" s="1"/>
  <c r="P131" i="1" s="1"/>
  <c r="L130" i="1"/>
  <c r="O130" i="1" s="1"/>
  <c r="P130" i="1" s="1"/>
  <c r="L110" i="1"/>
  <c r="O110" i="1" s="1"/>
  <c r="P110" i="1" s="1"/>
  <c r="L116" i="1"/>
  <c r="O116" i="1" s="1"/>
  <c r="P116" i="1" s="1"/>
  <c r="L117" i="1"/>
  <c r="O117" i="1" s="1"/>
  <c r="P117" i="1" s="1"/>
  <c r="L143" i="1"/>
  <c r="O143" i="1" s="1"/>
  <c r="P143" i="1" s="1"/>
  <c r="L119" i="1"/>
  <c r="O119" i="1" s="1"/>
  <c r="P119" i="1" s="1"/>
  <c r="L148" i="1"/>
  <c r="O148" i="1" s="1"/>
  <c r="P148" i="1" s="1"/>
  <c r="L141" i="1"/>
  <c r="O141" i="1" s="1"/>
  <c r="P141" i="1" s="1"/>
  <c r="L156" i="1"/>
  <c r="O156" i="1" s="1"/>
  <c r="P156" i="1" s="1"/>
  <c r="L132" i="1"/>
  <c r="O132" i="1" s="1"/>
  <c r="P132" i="1" s="1"/>
  <c r="L147" i="1"/>
  <c r="O147" i="1" s="1"/>
  <c r="P147" i="1" s="1"/>
  <c r="L142" i="1"/>
  <c r="O142" i="1" s="1"/>
  <c r="P142" i="1" s="1"/>
  <c r="L158" i="1"/>
  <c r="O158" i="1" s="1"/>
  <c r="P158" i="1" s="1"/>
  <c r="L152" i="1"/>
  <c r="O152" i="1" s="1"/>
  <c r="P152" i="1" s="1"/>
  <c r="L136" i="1"/>
  <c r="O136" i="1" s="1"/>
  <c r="P136" i="1" s="1"/>
  <c r="L149" i="1"/>
  <c r="O149" i="1" s="1"/>
  <c r="P149" i="1" s="1"/>
  <c r="L150" i="1"/>
  <c r="O150" i="1" s="1"/>
  <c r="P150" i="1" s="1"/>
  <c r="L128" i="1"/>
  <c r="O128" i="1" s="1"/>
  <c r="P128" i="1" s="1"/>
  <c r="L161" i="1"/>
  <c r="O161" i="1" s="1"/>
  <c r="P161" i="1" s="1"/>
  <c r="L157" i="1"/>
  <c r="O157" i="1" s="1"/>
  <c r="P157" i="1" s="1"/>
  <c r="L169" i="1"/>
  <c r="O169" i="1" s="1"/>
  <c r="P169" i="1" s="1"/>
  <c r="L155" i="1"/>
  <c r="O155" i="1" s="1"/>
  <c r="P155" i="1" s="1"/>
  <c r="L151" i="1"/>
  <c r="O151" i="1" s="1"/>
  <c r="P151" i="1" s="1"/>
  <c r="L129" i="1"/>
  <c r="O129" i="1" s="1"/>
  <c r="P129" i="1" s="1"/>
  <c r="L170" i="1"/>
  <c r="O170" i="1" s="1"/>
  <c r="P170" i="1" s="1"/>
  <c r="L174" i="1"/>
  <c r="O174" i="1" s="1"/>
  <c r="P174" i="1" s="1"/>
  <c r="L137" i="1"/>
  <c r="O137" i="1" s="1"/>
  <c r="P137" i="1" s="1"/>
  <c r="L140" i="1"/>
  <c r="O140" i="1" s="1"/>
  <c r="P140" i="1" s="1"/>
  <c r="L159" i="1"/>
  <c r="O159" i="1" s="1"/>
  <c r="P159" i="1" s="1"/>
  <c r="L144" i="1"/>
  <c r="O144" i="1" s="1"/>
  <c r="P144" i="1" s="1"/>
  <c r="L187" i="1"/>
  <c r="O187" i="1" s="1"/>
  <c r="P187" i="1" s="1"/>
  <c r="L135" i="1"/>
  <c r="O135" i="1" s="1"/>
  <c r="P135" i="1" s="1"/>
  <c r="L167" i="1"/>
  <c r="O167" i="1" s="1"/>
  <c r="P167" i="1" s="1"/>
  <c r="L138" i="1"/>
  <c r="O138" i="1" s="1"/>
  <c r="P138" i="1" s="1"/>
  <c r="L178" i="1"/>
  <c r="O178" i="1" s="1"/>
  <c r="P178" i="1" s="1"/>
  <c r="L146" i="1"/>
  <c r="O146" i="1" s="1"/>
  <c r="P146" i="1" s="1"/>
  <c r="L139" i="1"/>
  <c r="O139" i="1" s="1"/>
  <c r="P139" i="1" s="1"/>
  <c r="L162" i="1"/>
  <c r="O162" i="1" s="1"/>
  <c r="P162" i="1" s="1"/>
  <c r="L154" i="1"/>
  <c r="O154" i="1" s="1"/>
  <c r="P154" i="1" s="1"/>
  <c r="L172" i="1"/>
  <c r="O172" i="1" s="1"/>
  <c r="P172" i="1" s="1"/>
  <c r="L166" i="1"/>
  <c r="O166" i="1" s="1"/>
  <c r="P166" i="1" s="1"/>
  <c r="L180" i="1"/>
  <c r="O180" i="1" s="1"/>
  <c r="P180" i="1" s="1"/>
  <c r="L164" i="1"/>
  <c r="O164" i="1" s="1"/>
  <c r="P164" i="1" s="1"/>
  <c r="L153" i="1"/>
  <c r="O153" i="1" s="1"/>
  <c r="P153" i="1" s="1"/>
  <c r="L188" i="1"/>
  <c r="O188" i="1" s="1"/>
  <c r="P188" i="1" s="1"/>
  <c r="L189" i="1"/>
  <c r="O189" i="1" s="1"/>
  <c r="P189" i="1" s="1"/>
  <c r="L179" i="1"/>
  <c r="O179" i="1" s="1"/>
  <c r="P179" i="1" s="1"/>
  <c r="L175" i="1"/>
  <c r="O175" i="1" s="1"/>
  <c r="P175" i="1" s="1"/>
  <c r="L177" i="1"/>
  <c r="O177" i="1" s="1"/>
  <c r="P177" i="1" s="1"/>
  <c r="L173" i="1"/>
  <c r="O173" i="1" s="1"/>
  <c r="P173" i="1" s="1"/>
  <c r="L160" i="1"/>
  <c r="O160" i="1" s="1"/>
  <c r="P160" i="1" s="1"/>
  <c r="L183" i="1"/>
  <c r="O183" i="1" s="1"/>
  <c r="P183" i="1" s="1"/>
  <c r="L165" i="1"/>
  <c r="O165" i="1" s="1"/>
  <c r="P165" i="1" s="1"/>
  <c r="L163" i="1"/>
  <c r="O163" i="1" s="1"/>
  <c r="P163" i="1" s="1"/>
  <c r="L176" i="1"/>
  <c r="O176" i="1" s="1"/>
  <c r="P176" i="1" s="1"/>
  <c r="L171" i="1"/>
  <c r="O171" i="1" s="1"/>
  <c r="P171" i="1" s="1"/>
  <c r="L168" i="1"/>
  <c r="O168" i="1" s="1"/>
  <c r="P168" i="1" s="1"/>
  <c r="L198" i="1"/>
  <c r="O198" i="1" s="1"/>
  <c r="P198" i="1" s="1"/>
  <c r="L192" i="1"/>
  <c r="O192" i="1" s="1"/>
  <c r="P192" i="1" s="1"/>
  <c r="L181" i="1"/>
  <c r="O181" i="1" s="1"/>
  <c r="P181" i="1" s="1"/>
  <c r="L197" i="1"/>
  <c r="O197" i="1" s="1"/>
  <c r="P197" i="1" s="1"/>
  <c r="L182" i="1"/>
  <c r="O182" i="1" s="1"/>
  <c r="P182" i="1" s="1"/>
  <c r="L199" i="1"/>
  <c r="O199" i="1" s="1"/>
  <c r="P199" i="1" s="1"/>
  <c r="L186" i="1"/>
  <c r="O186" i="1" s="1"/>
  <c r="P186" i="1" s="1"/>
  <c r="L184" i="1"/>
  <c r="O184" i="1" s="1"/>
  <c r="P184" i="1" s="1"/>
  <c r="L206" i="1"/>
  <c r="O206" i="1" s="1"/>
  <c r="P206" i="1" s="1"/>
  <c r="L194" i="1"/>
  <c r="O194" i="1" s="1"/>
  <c r="P194" i="1" s="1"/>
  <c r="L185" i="1"/>
  <c r="O185" i="1" s="1"/>
  <c r="P185" i="1" s="1"/>
  <c r="L191" i="1"/>
  <c r="O191" i="1" s="1"/>
  <c r="P191" i="1" s="1"/>
  <c r="L193" i="1"/>
  <c r="O193" i="1" s="1"/>
  <c r="P193" i="1" s="1"/>
  <c r="L204" i="1"/>
  <c r="O204" i="1" s="1"/>
  <c r="P204" i="1" s="1"/>
  <c r="L203" i="1"/>
  <c r="O203" i="1" s="1"/>
  <c r="P203" i="1" s="1"/>
  <c r="L202" i="1"/>
  <c r="O202" i="1" s="1"/>
  <c r="P202" i="1" s="1"/>
  <c r="L190" i="1"/>
  <c r="O190" i="1" s="1"/>
  <c r="P190" i="1" s="1"/>
  <c r="L214" i="1"/>
  <c r="O214" i="1" s="1"/>
  <c r="P214" i="1" s="1"/>
  <c r="L196" i="1"/>
  <c r="O196" i="1" s="1"/>
  <c r="P196" i="1" s="1"/>
  <c r="L208" i="1"/>
  <c r="O208" i="1" s="1"/>
  <c r="P208" i="1" s="1"/>
  <c r="L219" i="1"/>
  <c r="O219" i="1" s="1"/>
  <c r="P219" i="1" s="1"/>
  <c r="L195" i="1"/>
  <c r="O195" i="1" s="1"/>
  <c r="P195" i="1" s="1"/>
  <c r="L218" i="1"/>
  <c r="O218" i="1" s="1"/>
  <c r="P218" i="1" s="1"/>
  <c r="L215" i="1"/>
  <c r="O215" i="1" s="1"/>
  <c r="P215" i="1" s="1"/>
  <c r="L217" i="1"/>
  <c r="O217" i="1" s="1"/>
  <c r="P217" i="1" s="1"/>
  <c r="L212" i="1"/>
  <c r="O212" i="1" s="1"/>
  <c r="P212" i="1" s="1"/>
  <c r="L213" i="1"/>
  <c r="O213" i="1" s="1"/>
  <c r="P213" i="1" s="1"/>
  <c r="L205" i="1"/>
  <c r="O205" i="1" s="1"/>
  <c r="P205" i="1" s="1"/>
  <c r="L210" i="1"/>
  <c r="O210" i="1" s="1"/>
  <c r="P210" i="1" s="1"/>
  <c r="L200" i="1"/>
  <c r="O200" i="1" s="1"/>
  <c r="P200" i="1" s="1"/>
  <c r="L224" i="1"/>
  <c r="O224" i="1" s="1"/>
  <c r="P224" i="1" s="1"/>
  <c r="L223" i="1"/>
  <c r="O223" i="1" s="1"/>
  <c r="P223" i="1" s="1"/>
  <c r="L221" i="1"/>
  <c r="O221" i="1" s="1"/>
  <c r="P221" i="1" s="1"/>
  <c r="L207" i="1"/>
  <c r="O207" i="1" s="1"/>
  <c r="P207" i="1" s="1"/>
  <c r="L220" i="1"/>
  <c r="O220" i="1" s="1"/>
  <c r="P220" i="1" s="1"/>
  <c r="L227" i="1"/>
  <c r="O227" i="1" s="1"/>
  <c r="P227" i="1" s="1"/>
  <c r="L201" i="1"/>
  <c r="O201" i="1" s="1"/>
  <c r="P201" i="1" s="1"/>
  <c r="L229" i="1"/>
  <c r="O229" i="1" s="1"/>
  <c r="P229" i="1" s="1"/>
  <c r="L209" i="1"/>
  <c r="O209" i="1" s="1"/>
  <c r="P209" i="1" s="1"/>
  <c r="L234" i="1"/>
  <c r="O234" i="1" s="1"/>
  <c r="P234" i="1" s="1"/>
  <c r="L211" i="1"/>
  <c r="O211" i="1" s="1"/>
  <c r="P211" i="1" s="1"/>
  <c r="L216" i="1"/>
  <c r="O216" i="1" s="1"/>
  <c r="P216" i="1" s="1"/>
  <c r="L231" i="1"/>
  <c r="O231" i="1" s="1"/>
  <c r="P231" i="1" s="1"/>
  <c r="L233" i="1"/>
  <c r="O233" i="1" s="1"/>
  <c r="P233" i="1" s="1"/>
  <c r="L225" i="1"/>
  <c r="O225" i="1" s="1"/>
  <c r="P225" i="1" s="1"/>
  <c r="L237" i="1"/>
  <c r="O237" i="1" s="1"/>
  <c r="P237" i="1" s="1"/>
  <c r="L238" i="1"/>
  <c r="O238" i="1" s="1"/>
  <c r="P238" i="1" s="1"/>
  <c r="L236" i="1"/>
  <c r="O236" i="1" s="1"/>
  <c r="P236" i="1" s="1"/>
  <c r="L228" i="1"/>
  <c r="O228" i="1" s="1"/>
  <c r="P228" i="1" s="1"/>
  <c r="L232" i="1"/>
  <c r="O232" i="1" s="1"/>
  <c r="P232" i="1" s="1"/>
  <c r="L239" i="1"/>
  <c r="O239" i="1" s="1"/>
  <c r="P239" i="1" s="1"/>
  <c r="L255" i="1"/>
  <c r="O255" i="1" s="1"/>
  <c r="P255" i="1" s="1"/>
  <c r="L251" i="1"/>
  <c r="O251" i="1" s="1"/>
  <c r="P251" i="1" s="1"/>
  <c r="L241" i="1"/>
  <c r="O241" i="1" s="1"/>
  <c r="P241" i="1" s="1"/>
  <c r="L256" i="1"/>
  <c r="O256" i="1" s="1"/>
  <c r="P256" i="1" s="1"/>
  <c r="L242" i="1"/>
  <c r="O242" i="1" s="1"/>
  <c r="P242" i="1" s="1"/>
  <c r="L230" i="1"/>
  <c r="O230" i="1" s="1"/>
  <c r="P230" i="1" s="1"/>
  <c r="L226" i="1"/>
  <c r="O226" i="1" s="1"/>
  <c r="P226" i="1" s="1"/>
  <c r="L235" i="1"/>
  <c r="O235" i="1" s="1"/>
  <c r="P235" i="1" s="1"/>
  <c r="L254" i="1"/>
  <c r="O254" i="1" s="1"/>
  <c r="P254" i="1" s="1"/>
  <c r="L264" i="1"/>
  <c r="O264" i="1" s="1"/>
  <c r="P264" i="1" s="1"/>
  <c r="L243" i="1"/>
  <c r="O243" i="1" s="1"/>
  <c r="P243" i="1" s="1"/>
  <c r="L244" i="1"/>
  <c r="O244" i="1" s="1"/>
  <c r="P244" i="1" s="1"/>
  <c r="L222" i="1"/>
  <c r="O222" i="1" s="1"/>
  <c r="P222" i="1" s="1"/>
  <c r="L261" i="1"/>
  <c r="O261" i="1" s="1"/>
  <c r="P261" i="1" s="1"/>
  <c r="L259" i="1"/>
  <c r="O259" i="1" s="1"/>
  <c r="P259" i="1" s="1"/>
  <c r="L268" i="1"/>
  <c r="O268" i="1" s="1"/>
  <c r="P268" i="1" s="1"/>
  <c r="L257" i="1"/>
  <c r="O257" i="1" s="1"/>
  <c r="P257" i="1" s="1"/>
  <c r="L263" i="1"/>
  <c r="O263" i="1" s="1"/>
  <c r="P263" i="1" s="1"/>
  <c r="L260" i="1"/>
  <c r="O260" i="1" s="1"/>
  <c r="P260" i="1" s="1"/>
  <c r="L240" i="1"/>
  <c r="O240" i="1" s="1"/>
  <c r="P240" i="1" s="1"/>
  <c r="L267" i="1"/>
  <c r="O267" i="1" s="1"/>
  <c r="P267" i="1" s="1"/>
  <c r="L249" i="1"/>
  <c r="O249" i="1" s="1"/>
  <c r="P249" i="1" s="1"/>
  <c r="L262" i="1"/>
  <c r="O262" i="1" s="1"/>
  <c r="P262" i="1" s="1"/>
  <c r="L252" i="1"/>
  <c r="O252" i="1" s="1"/>
  <c r="P252" i="1" s="1"/>
  <c r="L253" i="1"/>
  <c r="O253" i="1" s="1"/>
  <c r="P253" i="1" s="1"/>
  <c r="L266" i="1"/>
  <c r="O266" i="1" s="1"/>
  <c r="P266" i="1" s="1"/>
  <c r="L245" i="1"/>
  <c r="O245" i="1" s="1"/>
  <c r="P245" i="1" s="1"/>
  <c r="L272" i="1"/>
  <c r="O272" i="1" s="1"/>
  <c r="P272" i="1" s="1"/>
  <c r="L269" i="1"/>
  <c r="O269" i="1" s="1"/>
  <c r="P269" i="1" s="1"/>
  <c r="L246" i="1"/>
  <c r="O246" i="1" s="1"/>
  <c r="P246" i="1" s="1"/>
  <c r="L265" i="1"/>
  <c r="O265" i="1" s="1"/>
  <c r="P265" i="1" s="1"/>
  <c r="L248" i="1"/>
  <c r="O248" i="1" s="1"/>
  <c r="P248" i="1" s="1"/>
  <c r="L247" i="1"/>
  <c r="O247" i="1" s="1"/>
  <c r="P247" i="1" s="1"/>
  <c r="L64" i="1"/>
  <c r="O64" i="1" s="1"/>
  <c r="P64" i="1" s="1"/>
  <c r="L270" i="1"/>
  <c r="O270" i="1" s="1"/>
  <c r="P270" i="1" s="1"/>
  <c r="L258" i="1"/>
  <c r="O258" i="1" s="1"/>
  <c r="P258" i="1" s="1"/>
  <c r="L250" i="1"/>
  <c r="O250" i="1" s="1"/>
  <c r="P250" i="1" s="1"/>
  <c r="L278" i="1"/>
  <c r="O278" i="1" s="1"/>
  <c r="P278" i="1" s="1"/>
  <c r="L275" i="1"/>
  <c r="O275" i="1" s="1"/>
  <c r="P275" i="1" s="1"/>
  <c r="L279" i="1"/>
  <c r="O279" i="1" s="1"/>
  <c r="P279" i="1" s="1"/>
  <c r="L273" i="1"/>
  <c r="O273" i="1" s="1"/>
  <c r="P273" i="1" s="1"/>
  <c r="L277" i="1"/>
  <c r="O277" i="1" s="1"/>
  <c r="P277" i="1" s="1"/>
  <c r="L276" i="1"/>
  <c r="O276" i="1" s="1"/>
  <c r="P276" i="1" s="1"/>
  <c r="L271" i="1"/>
  <c r="O271" i="1" s="1"/>
  <c r="P271" i="1" s="1"/>
  <c r="L288" i="1"/>
  <c r="O288" i="1" s="1"/>
  <c r="P288" i="1" s="1"/>
  <c r="L285" i="1"/>
  <c r="O285" i="1" s="1"/>
  <c r="P285" i="1" s="1"/>
  <c r="L289" i="1"/>
  <c r="O289" i="1" s="1"/>
  <c r="P289" i="1" s="1"/>
  <c r="L282" i="1"/>
  <c r="O282" i="1" s="1"/>
  <c r="P282" i="1" s="1"/>
  <c r="L274" i="1"/>
  <c r="O274" i="1" s="1"/>
  <c r="P274" i="1" s="1"/>
  <c r="L280" i="1"/>
  <c r="O280" i="1" s="1"/>
  <c r="P280" i="1" s="1"/>
  <c r="L281" i="1"/>
  <c r="O281" i="1" s="1"/>
  <c r="P281" i="1" s="1"/>
  <c r="L290" i="1"/>
  <c r="O290" i="1" s="1"/>
  <c r="P290" i="1" s="1"/>
  <c r="L286" i="1"/>
  <c r="O286" i="1" s="1"/>
  <c r="P286" i="1" s="1"/>
  <c r="L284" i="1"/>
  <c r="O284" i="1" s="1"/>
  <c r="P284" i="1" s="1"/>
  <c r="L283" i="1"/>
  <c r="O283" i="1" s="1"/>
  <c r="P283" i="1" s="1"/>
  <c r="L295" i="1"/>
  <c r="O295" i="1" s="1"/>
  <c r="P295" i="1" s="1"/>
  <c r="L303" i="1"/>
  <c r="O303" i="1" s="1"/>
  <c r="P303" i="1" s="1"/>
  <c r="L292" i="1"/>
  <c r="O292" i="1" s="1"/>
  <c r="P292" i="1" s="1"/>
  <c r="L301" i="1"/>
  <c r="O301" i="1" s="1"/>
  <c r="P301" i="1" s="1"/>
  <c r="L294" i="1"/>
  <c r="O294" i="1" s="1"/>
  <c r="P294" i="1" s="1"/>
  <c r="L297" i="1"/>
  <c r="O297" i="1" s="1"/>
  <c r="P297" i="1" s="1"/>
  <c r="L313" i="1"/>
  <c r="O313" i="1" s="1"/>
  <c r="P313" i="1" s="1"/>
  <c r="L287" i="1"/>
  <c r="O287" i="1" s="1"/>
  <c r="P287" i="1" s="1"/>
  <c r="L296" i="1"/>
  <c r="O296" i="1" s="1"/>
  <c r="P296" i="1" s="1"/>
  <c r="L300" i="1"/>
  <c r="O300" i="1" s="1"/>
  <c r="P300" i="1" s="1"/>
  <c r="L291" i="1"/>
  <c r="O291" i="1" s="1"/>
  <c r="P291" i="1" s="1"/>
  <c r="L293" i="1"/>
  <c r="O293" i="1" s="1"/>
  <c r="P293" i="1" s="1"/>
  <c r="L309" i="1"/>
  <c r="O309" i="1" s="1"/>
  <c r="P309" i="1" s="1"/>
  <c r="L302" i="1"/>
  <c r="O302" i="1" s="1"/>
  <c r="P302" i="1" s="1"/>
  <c r="L308" i="1"/>
  <c r="O308" i="1" s="1"/>
  <c r="P308" i="1" s="1"/>
  <c r="L298" i="1"/>
  <c r="O298" i="1" s="1"/>
  <c r="P298" i="1" s="1"/>
  <c r="L314" i="1"/>
  <c r="O314" i="1" s="1"/>
  <c r="P314" i="1" s="1"/>
  <c r="L299" i="1"/>
  <c r="O299" i="1" s="1"/>
  <c r="P299" i="1" s="1"/>
  <c r="L312" i="1"/>
  <c r="O312" i="1" s="1"/>
  <c r="P312" i="1" s="1"/>
  <c r="L315" i="1"/>
  <c r="O315" i="1" s="1"/>
  <c r="P315" i="1" s="1"/>
  <c r="L307" i="1"/>
  <c r="O307" i="1" s="1"/>
  <c r="P307" i="1" s="1"/>
  <c r="L311" i="1"/>
  <c r="O311" i="1" s="1"/>
  <c r="P311" i="1" s="1"/>
  <c r="L306" i="1"/>
  <c r="O306" i="1" s="1"/>
  <c r="P306" i="1" s="1"/>
  <c r="L318" i="1"/>
  <c r="O318" i="1" s="1"/>
  <c r="P318" i="1" s="1"/>
  <c r="L305" i="1"/>
  <c r="O305" i="1" s="1"/>
  <c r="P305" i="1" s="1"/>
  <c r="L316" i="1"/>
  <c r="O316" i="1" s="1"/>
  <c r="P316" i="1" s="1"/>
  <c r="L319" i="1"/>
  <c r="O319" i="1" s="1"/>
  <c r="P319" i="1" s="1"/>
  <c r="L304" i="1"/>
  <c r="O304" i="1" s="1"/>
  <c r="P304" i="1" s="1"/>
  <c r="L317" i="1"/>
  <c r="O317" i="1" s="1"/>
  <c r="P317" i="1" s="1"/>
  <c r="L323" i="1"/>
  <c r="O323" i="1" s="1"/>
  <c r="P323" i="1" s="1"/>
  <c r="L321" i="1"/>
  <c r="O321" i="1" s="1"/>
  <c r="P321" i="1" s="1"/>
  <c r="L324" i="1"/>
  <c r="O324" i="1" s="1"/>
  <c r="P324" i="1" s="1"/>
  <c r="L320" i="1"/>
  <c r="O320" i="1" s="1"/>
  <c r="P320" i="1" s="1"/>
  <c r="L310" i="1"/>
  <c r="O310" i="1" s="1"/>
  <c r="P310" i="1" s="1"/>
  <c r="L330" i="1"/>
  <c r="O330" i="1" s="1"/>
  <c r="P330" i="1" s="1"/>
  <c r="L329" i="1"/>
  <c r="O329" i="1" s="1"/>
  <c r="P329" i="1" s="1"/>
  <c r="L336" i="1"/>
  <c r="O336" i="1" s="1"/>
  <c r="P336" i="1" s="1"/>
  <c r="L334" i="1"/>
  <c r="O334" i="1" s="1"/>
  <c r="P334" i="1" s="1"/>
  <c r="L341" i="1"/>
  <c r="O341" i="1" s="1"/>
  <c r="P341" i="1" s="1"/>
  <c r="L328" i="1"/>
  <c r="O328" i="1" s="1"/>
  <c r="P328" i="1" s="1"/>
  <c r="L331" i="1"/>
  <c r="O331" i="1" s="1"/>
  <c r="P331" i="1" s="1"/>
  <c r="L326" i="1"/>
  <c r="O326" i="1" s="1"/>
  <c r="P326" i="1" s="1"/>
  <c r="L337" i="1"/>
  <c r="O337" i="1" s="1"/>
  <c r="P337" i="1" s="1"/>
  <c r="L333" i="1"/>
  <c r="O333" i="1" s="1"/>
  <c r="P333" i="1" s="1"/>
  <c r="L338" i="1"/>
  <c r="O338" i="1" s="1"/>
  <c r="P338" i="1" s="1"/>
  <c r="L345" i="1"/>
  <c r="O345" i="1" s="1"/>
  <c r="P345" i="1" s="1"/>
  <c r="L335" i="1"/>
  <c r="O335" i="1" s="1"/>
  <c r="P335" i="1" s="1"/>
  <c r="L346" i="1"/>
  <c r="O346" i="1" s="1"/>
  <c r="P346" i="1" s="1"/>
  <c r="L322" i="1"/>
  <c r="O322" i="1" s="1"/>
  <c r="P322" i="1" s="1"/>
  <c r="L342" i="1"/>
  <c r="O342" i="1" s="1"/>
  <c r="P342" i="1" s="1"/>
  <c r="L327" i="1"/>
  <c r="O327" i="1" s="1"/>
  <c r="P327" i="1" s="1"/>
  <c r="L347" i="1"/>
  <c r="O347" i="1" s="1"/>
  <c r="P347" i="1" s="1"/>
  <c r="L340" i="1"/>
  <c r="O340" i="1" s="1"/>
  <c r="P340" i="1" s="1"/>
  <c r="L349" i="1"/>
  <c r="O349" i="1" s="1"/>
  <c r="P349" i="1" s="1"/>
  <c r="L350" i="1"/>
  <c r="O350" i="1" s="1"/>
  <c r="P350" i="1" s="1"/>
  <c r="L355" i="1"/>
  <c r="O355" i="1" s="1"/>
  <c r="P355" i="1" s="1"/>
  <c r="L353" i="1"/>
  <c r="O353" i="1" s="1"/>
  <c r="P353" i="1" s="1"/>
  <c r="L382" i="1"/>
  <c r="O382" i="1" s="1"/>
  <c r="P382" i="1" s="1"/>
  <c r="L354" i="1"/>
  <c r="O354" i="1" s="1"/>
  <c r="P354" i="1" s="1"/>
  <c r="L325" i="1"/>
  <c r="O325" i="1" s="1"/>
  <c r="P325" i="1" s="1"/>
  <c r="L358" i="1"/>
  <c r="O358" i="1" s="1"/>
  <c r="P358" i="1" s="1"/>
  <c r="L351" i="1"/>
  <c r="O351" i="1" s="1"/>
  <c r="P351" i="1" s="1"/>
  <c r="L361" i="1"/>
  <c r="O361" i="1" s="1"/>
  <c r="P361" i="1" s="1"/>
  <c r="L343" i="1"/>
  <c r="O343" i="1" s="1"/>
  <c r="P343" i="1" s="1"/>
  <c r="L360" i="1"/>
  <c r="O360" i="1" s="1"/>
  <c r="P360" i="1" s="1"/>
  <c r="L367" i="1"/>
  <c r="O367" i="1" s="1"/>
  <c r="P367" i="1" s="1"/>
  <c r="L357" i="1"/>
  <c r="O357" i="1" s="1"/>
  <c r="P357" i="1" s="1"/>
  <c r="L348" i="1"/>
  <c r="O348" i="1" s="1"/>
  <c r="P348" i="1" s="1"/>
  <c r="L344" i="1"/>
  <c r="O344" i="1" s="1"/>
  <c r="P344" i="1" s="1"/>
  <c r="L371" i="1"/>
  <c r="O371" i="1" s="1"/>
  <c r="P371" i="1" s="1"/>
  <c r="L364" i="1"/>
  <c r="O364" i="1" s="1"/>
  <c r="P364" i="1" s="1"/>
  <c r="L368" i="1"/>
  <c r="O368" i="1" s="1"/>
  <c r="P368" i="1" s="1"/>
  <c r="L356" i="1"/>
  <c r="O356" i="1" s="1"/>
  <c r="P356" i="1" s="1"/>
  <c r="L380" i="1"/>
  <c r="O380" i="1" s="1"/>
  <c r="P380" i="1" s="1"/>
  <c r="L363" i="1"/>
  <c r="O363" i="1" s="1"/>
  <c r="P363" i="1" s="1"/>
  <c r="L339" i="1"/>
  <c r="O339" i="1" s="1"/>
  <c r="P339" i="1" s="1"/>
  <c r="L359" i="1"/>
  <c r="O359" i="1" s="1"/>
  <c r="P359" i="1" s="1"/>
  <c r="L379" i="1"/>
  <c r="O379" i="1" s="1"/>
  <c r="P379" i="1" s="1"/>
  <c r="L366" i="1"/>
  <c r="O366" i="1" s="1"/>
  <c r="P366" i="1" s="1"/>
  <c r="L369" i="1"/>
  <c r="O369" i="1" s="1"/>
  <c r="P369" i="1" s="1"/>
  <c r="L370" i="1"/>
  <c r="O370" i="1" s="1"/>
  <c r="P370" i="1" s="1"/>
  <c r="L365" i="1"/>
  <c r="O365" i="1" s="1"/>
  <c r="P365" i="1" s="1"/>
  <c r="L362" i="1"/>
  <c r="O362" i="1" s="1"/>
  <c r="P362" i="1" s="1"/>
  <c r="L332" i="1"/>
  <c r="O332" i="1" s="1"/>
  <c r="P332" i="1" s="1"/>
  <c r="L375" i="1"/>
  <c r="O375" i="1" s="1"/>
  <c r="P375" i="1" s="1"/>
  <c r="L373" i="1"/>
  <c r="O373" i="1" s="1"/>
  <c r="P373" i="1" s="1"/>
  <c r="L381" i="1"/>
  <c r="O381" i="1" s="1"/>
  <c r="P381" i="1" s="1"/>
  <c r="L389" i="1"/>
  <c r="O389" i="1" s="1"/>
  <c r="P389" i="1" s="1"/>
  <c r="L396" i="1"/>
  <c r="O396" i="1" s="1"/>
  <c r="P396" i="1" s="1"/>
  <c r="L352" i="1"/>
  <c r="O352" i="1" s="1"/>
  <c r="P352" i="1" s="1"/>
  <c r="L385" i="1"/>
  <c r="O385" i="1" s="1"/>
  <c r="P385" i="1" s="1"/>
  <c r="L398" i="1"/>
  <c r="O398" i="1" s="1"/>
  <c r="P398" i="1" s="1"/>
  <c r="L387" i="1"/>
  <c r="O387" i="1" s="1"/>
  <c r="P387" i="1" s="1"/>
  <c r="L391" i="1"/>
  <c r="O391" i="1" s="1"/>
  <c r="P391" i="1" s="1"/>
  <c r="L383" i="1"/>
  <c r="O383" i="1" s="1"/>
  <c r="P383" i="1" s="1"/>
  <c r="L386" i="1"/>
  <c r="O386" i="1" s="1"/>
  <c r="P386" i="1" s="1"/>
  <c r="L378" i="1"/>
  <c r="O378" i="1" s="1"/>
  <c r="P378" i="1" s="1"/>
  <c r="L384" i="1"/>
  <c r="O384" i="1" s="1"/>
  <c r="P384" i="1" s="1"/>
  <c r="L390" i="1"/>
  <c r="O390" i="1" s="1"/>
  <c r="P390" i="1" s="1"/>
  <c r="L400" i="1"/>
  <c r="O400" i="1" s="1"/>
  <c r="P400" i="1" s="1"/>
  <c r="L392" i="1"/>
  <c r="O392" i="1" s="1"/>
  <c r="P392" i="1" s="1"/>
  <c r="L403" i="1"/>
  <c r="O403" i="1" s="1"/>
  <c r="P403" i="1" s="1"/>
  <c r="L404" i="1"/>
  <c r="O404" i="1" s="1"/>
  <c r="P404" i="1" s="1"/>
  <c r="L395" i="1"/>
  <c r="O395" i="1" s="1"/>
  <c r="P395" i="1" s="1"/>
  <c r="L394" i="1"/>
  <c r="O394" i="1" s="1"/>
  <c r="P394" i="1" s="1"/>
  <c r="L372" i="1"/>
  <c r="O372" i="1" s="1"/>
  <c r="P372" i="1" s="1"/>
  <c r="L376" i="1"/>
  <c r="O376" i="1" s="1"/>
  <c r="P376" i="1" s="1"/>
  <c r="L377" i="1"/>
  <c r="O377" i="1" s="1"/>
  <c r="P377" i="1" s="1"/>
  <c r="L409" i="1"/>
  <c r="O409" i="1" s="1"/>
  <c r="P409" i="1" s="1"/>
  <c r="L393" i="1"/>
  <c r="O393" i="1" s="1"/>
  <c r="P393" i="1" s="1"/>
  <c r="L399" i="1"/>
  <c r="O399" i="1" s="1"/>
  <c r="P399" i="1" s="1"/>
  <c r="L417" i="1"/>
  <c r="O417" i="1" s="1"/>
  <c r="P417" i="1" s="1"/>
  <c r="L416" i="1"/>
  <c r="O416" i="1" s="1"/>
  <c r="P416" i="1" s="1"/>
  <c r="L401" i="1"/>
  <c r="O401" i="1" s="1"/>
  <c r="P401" i="1" s="1"/>
  <c r="L408" i="1"/>
  <c r="O408" i="1" s="1"/>
  <c r="P408" i="1" s="1"/>
  <c r="L402" i="1"/>
  <c r="O402" i="1" s="1"/>
  <c r="P402" i="1" s="1"/>
  <c r="L407" i="1"/>
  <c r="O407" i="1" s="1"/>
  <c r="P407" i="1" s="1"/>
  <c r="L406" i="1"/>
  <c r="O406" i="1" s="1"/>
  <c r="P406" i="1" s="1"/>
  <c r="L397" i="1"/>
  <c r="O397" i="1" s="1"/>
  <c r="P397" i="1" s="1"/>
  <c r="L374" i="1"/>
  <c r="O374" i="1" s="1"/>
  <c r="P374" i="1" s="1"/>
  <c r="L388" i="1"/>
  <c r="O388" i="1" s="1"/>
  <c r="P388" i="1" s="1"/>
  <c r="L418" i="1"/>
  <c r="O418" i="1" s="1"/>
  <c r="P418" i="1" s="1"/>
  <c r="L414" i="1"/>
  <c r="O414" i="1" s="1"/>
  <c r="P414" i="1" s="1"/>
  <c r="L411" i="1"/>
  <c r="O411" i="1" s="1"/>
  <c r="P411" i="1" s="1"/>
  <c r="L412" i="1"/>
  <c r="O412" i="1" s="1"/>
  <c r="P412" i="1" s="1"/>
  <c r="L423" i="1"/>
  <c r="O423" i="1" s="1"/>
  <c r="P423" i="1" s="1"/>
  <c r="L405" i="1"/>
  <c r="O405" i="1" s="1"/>
  <c r="P405" i="1" s="1"/>
  <c r="L415" i="1"/>
  <c r="O415" i="1" s="1"/>
  <c r="P415" i="1" s="1"/>
  <c r="L419" i="1"/>
  <c r="O419" i="1" s="1"/>
  <c r="P419" i="1" s="1"/>
  <c r="L420" i="1"/>
  <c r="O420" i="1" s="1"/>
  <c r="P420" i="1" s="1"/>
  <c r="L428" i="1"/>
  <c r="O428" i="1" s="1"/>
  <c r="P428" i="1" s="1"/>
  <c r="L413" i="1"/>
  <c r="O413" i="1" s="1"/>
  <c r="P413" i="1" s="1"/>
  <c r="L422" i="1"/>
  <c r="O422" i="1" s="1"/>
  <c r="P422" i="1" s="1"/>
  <c r="L429" i="1"/>
  <c r="O429" i="1" s="1"/>
  <c r="P429" i="1" s="1"/>
  <c r="L425" i="1"/>
  <c r="O425" i="1" s="1"/>
  <c r="P425" i="1" s="1"/>
  <c r="L410" i="1"/>
  <c r="O410" i="1" s="1"/>
  <c r="P410" i="1" s="1"/>
  <c r="L424" i="1"/>
  <c r="O424" i="1" s="1"/>
  <c r="P424" i="1" s="1"/>
  <c r="L427" i="1"/>
  <c r="O427" i="1" s="1"/>
  <c r="P427" i="1" s="1"/>
  <c r="L431" i="1"/>
  <c r="O431" i="1" s="1"/>
  <c r="P431" i="1" s="1"/>
  <c r="L421" i="1"/>
  <c r="O421" i="1" s="1"/>
  <c r="P421" i="1" s="1"/>
  <c r="L439" i="1"/>
  <c r="O439" i="1" s="1"/>
  <c r="P439" i="1" s="1"/>
  <c r="L430" i="1"/>
  <c r="O430" i="1" s="1"/>
  <c r="P430" i="1" s="1"/>
  <c r="L426" i="1"/>
  <c r="O426" i="1" s="1"/>
  <c r="P426" i="1" s="1"/>
  <c r="L436" i="1"/>
  <c r="O436" i="1" s="1"/>
  <c r="P436" i="1" s="1"/>
  <c r="L433" i="1"/>
  <c r="O433" i="1" s="1"/>
  <c r="P433" i="1" s="1"/>
  <c r="L432" i="1"/>
  <c r="O432" i="1" s="1"/>
  <c r="P432" i="1" s="1"/>
  <c r="L438" i="1"/>
  <c r="O438" i="1" s="1"/>
  <c r="P438" i="1" s="1"/>
  <c r="L435" i="1"/>
  <c r="O435" i="1" s="1"/>
  <c r="P435" i="1" s="1"/>
  <c r="L441" i="1"/>
  <c r="O441" i="1" s="1"/>
  <c r="P441" i="1" s="1"/>
  <c r="L437" i="1"/>
  <c r="O437" i="1" s="1"/>
  <c r="P437" i="1" s="1"/>
  <c r="L434" i="1"/>
  <c r="O434" i="1" s="1"/>
  <c r="P434" i="1" s="1"/>
  <c r="L442" i="1"/>
  <c r="O442" i="1" s="1"/>
  <c r="P442" i="1" s="1"/>
  <c r="L444" i="1"/>
  <c r="O444" i="1" s="1"/>
  <c r="P444" i="1" s="1"/>
  <c r="L443" i="1"/>
  <c r="O443" i="1" s="1"/>
  <c r="P443" i="1" s="1"/>
  <c r="L446" i="1"/>
  <c r="O446" i="1" s="1"/>
  <c r="P446" i="1" s="1"/>
  <c r="L440" i="1"/>
  <c r="O440" i="1" s="1"/>
  <c r="P440" i="1" s="1"/>
  <c r="L448" i="1"/>
  <c r="O448" i="1" s="1"/>
  <c r="P448" i="1" s="1"/>
  <c r="L445" i="1"/>
  <c r="O445" i="1" s="1"/>
  <c r="P445" i="1" s="1"/>
  <c r="L447" i="1"/>
  <c r="O447" i="1" s="1"/>
  <c r="P447" i="1" s="1"/>
  <c r="L455" i="1"/>
  <c r="O455" i="1" s="1"/>
  <c r="P455" i="1" s="1"/>
  <c r="L453" i="1"/>
  <c r="O453" i="1" s="1"/>
  <c r="P453" i="1" s="1"/>
  <c r="L450" i="1"/>
  <c r="O450" i="1" s="1"/>
  <c r="P450" i="1" s="1"/>
  <c r="L452" i="1"/>
  <c r="O452" i="1" s="1"/>
  <c r="P452" i="1" s="1"/>
  <c r="L449" i="1"/>
  <c r="O449" i="1" s="1"/>
  <c r="P449" i="1" s="1"/>
  <c r="L456" i="1"/>
  <c r="O456" i="1" s="1"/>
  <c r="P456" i="1" s="1"/>
  <c r="L457" i="1"/>
  <c r="O457" i="1" s="1"/>
  <c r="P457" i="1" s="1"/>
  <c r="L451" i="1"/>
  <c r="O451" i="1" s="1"/>
  <c r="P451" i="1" s="1"/>
  <c r="L460" i="1"/>
  <c r="O460" i="1" s="1"/>
  <c r="P460" i="1" s="1"/>
  <c r="L459" i="1"/>
  <c r="O459" i="1" s="1"/>
  <c r="P459" i="1" s="1"/>
  <c r="L454" i="1"/>
  <c r="O454" i="1" s="1"/>
  <c r="P454" i="1" s="1"/>
  <c r="L465" i="1"/>
  <c r="O465" i="1" s="1"/>
  <c r="P465" i="1" s="1"/>
  <c r="L458" i="1"/>
  <c r="O458" i="1" s="1"/>
  <c r="P458" i="1" s="1"/>
  <c r="L463" i="1"/>
  <c r="O463" i="1" s="1"/>
  <c r="P463" i="1" s="1"/>
  <c r="L466" i="1"/>
  <c r="O466" i="1" s="1"/>
  <c r="P466" i="1" s="1"/>
  <c r="L461" i="1"/>
  <c r="O461" i="1" s="1"/>
  <c r="P461" i="1" s="1"/>
  <c r="L462" i="1"/>
  <c r="O462" i="1" s="1"/>
  <c r="P462" i="1" s="1"/>
  <c r="L464" i="1"/>
  <c r="O464" i="1" s="1"/>
  <c r="P464" i="1" s="1"/>
  <c r="L467" i="1"/>
  <c r="O467" i="1" s="1"/>
  <c r="P467" i="1" s="1"/>
  <c r="L469" i="1"/>
  <c r="O469" i="1" s="1"/>
  <c r="P469" i="1" s="1"/>
  <c r="L468" i="1"/>
  <c r="O468" i="1" s="1"/>
  <c r="P468" i="1" s="1"/>
  <c r="L471" i="1"/>
  <c r="O471" i="1" s="1"/>
  <c r="P471" i="1" s="1"/>
  <c r="L470" i="1"/>
  <c r="O470" i="1" s="1"/>
  <c r="P470" i="1" s="1"/>
  <c r="L472" i="1"/>
  <c r="O472" i="1" s="1"/>
  <c r="P472" i="1" s="1"/>
  <c r="L60" i="1"/>
  <c r="O60" i="1" s="1"/>
  <c r="P60" i="1" s="1"/>
  <c r="K16" i="1"/>
  <c r="N16" i="1" s="1"/>
  <c r="S16" i="1" s="1"/>
  <c r="K5" i="1"/>
  <c r="N5" i="1" s="1"/>
  <c r="S5" i="1" s="1"/>
  <c r="K6" i="1"/>
  <c r="N6" i="1" s="1"/>
  <c r="S6" i="1" s="1"/>
  <c r="K4" i="1"/>
  <c r="N4" i="1" s="1"/>
  <c r="S4" i="1" s="1"/>
  <c r="K2" i="1"/>
  <c r="N2" i="1" s="1"/>
  <c r="S2" i="1" s="1"/>
  <c r="K3" i="1"/>
  <c r="N3" i="1" s="1"/>
  <c r="S3" i="1" s="1"/>
  <c r="K15" i="1"/>
  <c r="N15" i="1" s="1"/>
  <c r="S15" i="1" s="1"/>
  <c r="K8" i="1"/>
  <c r="N8" i="1" s="1"/>
  <c r="S8" i="1" s="1"/>
  <c r="K11" i="1"/>
  <c r="N11" i="1" s="1"/>
  <c r="S11" i="1" s="1"/>
  <c r="K12" i="1"/>
  <c r="N12" i="1" s="1"/>
  <c r="S12" i="1" s="1"/>
  <c r="K10" i="1"/>
  <c r="N10" i="1" s="1"/>
  <c r="S10" i="1" s="1"/>
  <c r="K13" i="1"/>
  <c r="N13" i="1" s="1"/>
  <c r="S13" i="1" s="1"/>
  <c r="K7" i="1"/>
  <c r="N7" i="1" s="1"/>
  <c r="S7" i="1" s="1"/>
  <c r="K14" i="1"/>
  <c r="N14" i="1" s="1"/>
  <c r="S14" i="1" s="1"/>
  <c r="K9" i="1"/>
  <c r="N9" i="1" s="1"/>
  <c r="S9" i="1" s="1"/>
  <c r="K19" i="1"/>
  <c r="N19" i="1" s="1"/>
  <c r="S19" i="1" s="1"/>
  <c r="K17" i="1"/>
  <c r="N17" i="1" s="1"/>
  <c r="S17" i="1" s="1"/>
  <c r="K22" i="1"/>
  <c r="N22" i="1" s="1"/>
  <c r="S22" i="1" s="1"/>
  <c r="K23" i="1"/>
  <c r="N23" i="1" s="1"/>
  <c r="S23" i="1" s="1"/>
  <c r="K27" i="1"/>
  <c r="N27" i="1" s="1"/>
  <c r="S27" i="1" s="1"/>
  <c r="K28" i="1"/>
  <c r="N28" i="1" s="1"/>
  <c r="S28" i="1" s="1"/>
  <c r="K25" i="1"/>
  <c r="N25" i="1" s="1"/>
  <c r="S25" i="1" s="1"/>
  <c r="K20" i="1"/>
  <c r="N20" i="1" s="1"/>
  <c r="S20" i="1" s="1"/>
  <c r="K30" i="1"/>
  <c r="N30" i="1" s="1"/>
  <c r="S30" i="1" s="1"/>
  <c r="K21" i="1"/>
  <c r="N21" i="1" s="1"/>
  <c r="S21" i="1" s="1"/>
  <c r="K24" i="1"/>
  <c r="N24" i="1" s="1"/>
  <c r="S24" i="1" s="1"/>
  <c r="K29" i="1"/>
  <c r="N29" i="1" s="1"/>
  <c r="S29" i="1" s="1"/>
  <c r="K26" i="1"/>
  <c r="N26" i="1" s="1"/>
  <c r="S26" i="1" s="1"/>
  <c r="K42" i="1"/>
  <c r="N42" i="1" s="1"/>
  <c r="S42" i="1" s="1"/>
  <c r="K37" i="1"/>
  <c r="N37" i="1" s="1"/>
  <c r="S37" i="1" s="1"/>
  <c r="K31" i="1"/>
  <c r="N31" i="1" s="1"/>
  <c r="S31" i="1" s="1"/>
  <c r="K35" i="1"/>
  <c r="N35" i="1" s="1"/>
  <c r="S35" i="1" s="1"/>
  <c r="K44" i="1"/>
  <c r="N44" i="1" s="1"/>
  <c r="S44" i="1" s="1"/>
  <c r="K45" i="1"/>
  <c r="N45" i="1" s="1"/>
  <c r="S45" i="1" s="1"/>
  <c r="K41" i="1"/>
  <c r="N41" i="1" s="1"/>
  <c r="S41" i="1" s="1"/>
  <c r="K46" i="1"/>
  <c r="N46" i="1" s="1"/>
  <c r="S46" i="1" s="1"/>
  <c r="K39" i="1"/>
  <c r="N39" i="1" s="1"/>
  <c r="S39" i="1" s="1"/>
  <c r="K36" i="1"/>
  <c r="N36" i="1" s="1"/>
  <c r="S36" i="1" s="1"/>
  <c r="K38" i="1"/>
  <c r="N38" i="1" s="1"/>
  <c r="S38" i="1" s="1"/>
  <c r="K32" i="1"/>
  <c r="N32" i="1" s="1"/>
  <c r="S32" i="1" s="1"/>
  <c r="K34" i="1"/>
  <c r="N34" i="1" s="1"/>
  <c r="S34" i="1" s="1"/>
  <c r="K33" i="1"/>
  <c r="N33" i="1" s="1"/>
  <c r="S33" i="1" s="1"/>
  <c r="K61" i="1"/>
  <c r="N61" i="1" s="1"/>
  <c r="S61" i="1" s="1"/>
  <c r="K51" i="1"/>
  <c r="N51" i="1" s="1"/>
  <c r="S51" i="1" s="1"/>
  <c r="K40" i="1"/>
  <c r="N40" i="1" s="1"/>
  <c r="S40" i="1" s="1"/>
  <c r="K55" i="1"/>
  <c r="N55" i="1" s="1"/>
  <c r="S55" i="1" s="1"/>
  <c r="K49" i="1"/>
  <c r="N49" i="1" s="1"/>
  <c r="S49" i="1" s="1"/>
  <c r="K43" i="1"/>
  <c r="N43" i="1" s="1"/>
  <c r="S43" i="1" s="1"/>
  <c r="K62" i="1"/>
  <c r="N62" i="1" s="1"/>
  <c r="S62" i="1" s="1"/>
  <c r="K63" i="1"/>
  <c r="N63" i="1" s="1"/>
  <c r="S63" i="1" s="1"/>
  <c r="K68" i="1"/>
  <c r="N68" i="1" s="1"/>
  <c r="S68" i="1" s="1"/>
  <c r="K52" i="1"/>
  <c r="N52" i="1" s="1"/>
  <c r="S52" i="1" s="1"/>
  <c r="K18" i="1"/>
  <c r="N18" i="1" s="1"/>
  <c r="S18" i="1" s="1"/>
  <c r="K54" i="1"/>
  <c r="N54" i="1" s="1"/>
  <c r="S54" i="1" s="1"/>
  <c r="K53" i="1"/>
  <c r="N53" i="1" s="1"/>
  <c r="S53" i="1" s="1"/>
  <c r="K69" i="1"/>
  <c r="N69" i="1" s="1"/>
  <c r="S69" i="1" s="1"/>
  <c r="K57" i="1"/>
  <c r="N57" i="1" s="1"/>
  <c r="S57" i="1" s="1"/>
  <c r="K65" i="1"/>
  <c r="N65" i="1" s="1"/>
  <c r="S65" i="1" s="1"/>
  <c r="K75" i="1"/>
  <c r="N75" i="1" s="1"/>
  <c r="S75" i="1" s="1"/>
  <c r="K73" i="1"/>
  <c r="N73" i="1" s="1"/>
  <c r="S73" i="1" s="1"/>
  <c r="K72" i="1"/>
  <c r="N72" i="1" s="1"/>
  <c r="S72" i="1" s="1"/>
  <c r="K50" i="1"/>
  <c r="N50" i="1" s="1"/>
  <c r="S50" i="1" s="1"/>
  <c r="K47" i="1"/>
  <c r="N47" i="1" s="1"/>
  <c r="S47" i="1" s="1"/>
  <c r="K48" i="1"/>
  <c r="N48" i="1" s="1"/>
  <c r="S48" i="1" s="1"/>
  <c r="K66" i="1"/>
  <c r="N66" i="1" s="1"/>
  <c r="S66" i="1" s="1"/>
  <c r="K56" i="1"/>
  <c r="N56" i="1" s="1"/>
  <c r="S56" i="1" s="1"/>
  <c r="K78" i="1"/>
  <c r="N78" i="1" s="1"/>
  <c r="S78" i="1" s="1"/>
  <c r="K58" i="1"/>
  <c r="N58" i="1" s="1"/>
  <c r="S58" i="1" s="1"/>
  <c r="K70" i="1"/>
  <c r="N70" i="1" s="1"/>
  <c r="S70" i="1" s="1"/>
  <c r="K59" i="1"/>
  <c r="N59" i="1" s="1"/>
  <c r="S59" i="1" s="1"/>
  <c r="K67" i="1"/>
  <c r="N67" i="1" s="1"/>
  <c r="S67" i="1" s="1"/>
  <c r="K79" i="1"/>
  <c r="N79" i="1" s="1"/>
  <c r="S79" i="1" s="1"/>
  <c r="K81" i="1"/>
  <c r="N81" i="1" s="1"/>
  <c r="S81" i="1" s="1"/>
  <c r="K83" i="1"/>
  <c r="N83" i="1" s="1"/>
  <c r="S83" i="1" s="1"/>
  <c r="K82" i="1"/>
  <c r="N82" i="1" s="1"/>
  <c r="S82" i="1" s="1"/>
  <c r="K80" i="1"/>
  <c r="N80" i="1" s="1"/>
  <c r="S80" i="1" s="1"/>
  <c r="K85" i="1"/>
  <c r="N85" i="1" s="1"/>
  <c r="S85" i="1" s="1"/>
  <c r="K71" i="1"/>
  <c r="N71" i="1" s="1"/>
  <c r="S71" i="1" s="1"/>
  <c r="K76" i="1"/>
  <c r="N76" i="1" s="1"/>
  <c r="S76" i="1" s="1"/>
  <c r="K74" i="1"/>
  <c r="N74" i="1" s="1"/>
  <c r="S74" i="1" s="1"/>
  <c r="K93" i="1"/>
  <c r="N93" i="1" s="1"/>
  <c r="S93" i="1" s="1"/>
  <c r="K77" i="1"/>
  <c r="N77" i="1" s="1"/>
  <c r="S77" i="1" s="1"/>
  <c r="K88" i="1"/>
  <c r="N88" i="1" s="1"/>
  <c r="S88" i="1" s="1"/>
  <c r="K86" i="1"/>
  <c r="N86" i="1" s="1"/>
  <c r="S86" i="1" s="1"/>
  <c r="K95" i="1"/>
  <c r="N95" i="1" s="1"/>
  <c r="S95" i="1" s="1"/>
  <c r="K84" i="1"/>
  <c r="N84" i="1" s="1"/>
  <c r="S84" i="1" s="1"/>
  <c r="K98" i="1"/>
  <c r="N98" i="1" s="1"/>
  <c r="S98" i="1" s="1"/>
  <c r="K87" i="1"/>
  <c r="N87" i="1" s="1"/>
  <c r="S87" i="1" s="1"/>
  <c r="K90" i="1"/>
  <c r="N90" i="1" s="1"/>
  <c r="S90" i="1" s="1"/>
  <c r="K91" i="1"/>
  <c r="N91" i="1" s="1"/>
  <c r="S91" i="1" s="1"/>
  <c r="K104" i="1"/>
  <c r="N104" i="1" s="1"/>
  <c r="S104" i="1" s="1"/>
  <c r="K106" i="1"/>
  <c r="N106" i="1" s="1"/>
  <c r="S106" i="1" s="1"/>
  <c r="K89" i="1"/>
  <c r="N89" i="1" s="1"/>
  <c r="S89" i="1" s="1"/>
  <c r="K115" i="1"/>
  <c r="N115" i="1" s="1"/>
  <c r="S115" i="1" s="1"/>
  <c r="K102" i="1"/>
  <c r="N102" i="1" s="1"/>
  <c r="S102" i="1" s="1"/>
  <c r="K113" i="1"/>
  <c r="N113" i="1" s="1"/>
  <c r="S113" i="1" s="1"/>
  <c r="K94" i="1"/>
  <c r="N94" i="1" s="1"/>
  <c r="S94" i="1" s="1"/>
  <c r="K114" i="1"/>
  <c r="N114" i="1" s="1"/>
  <c r="S114" i="1" s="1"/>
  <c r="K92" i="1"/>
  <c r="N92" i="1" s="1"/>
  <c r="S92" i="1" s="1"/>
  <c r="K103" i="1"/>
  <c r="N103" i="1" s="1"/>
  <c r="S103" i="1" s="1"/>
  <c r="K105" i="1"/>
  <c r="N105" i="1" s="1"/>
  <c r="S105" i="1" s="1"/>
  <c r="K123" i="1"/>
  <c r="N123" i="1" s="1"/>
  <c r="S123" i="1" s="1"/>
  <c r="K111" i="1"/>
  <c r="N111" i="1" s="1"/>
  <c r="S111" i="1" s="1"/>
  <c r="K100" i="1"/>
  <c r="N100" i="1" s="1"/>
  <c r="S100" i="1" s="1"/>
  <c r="K99" i="1"/>
  <c r="N99" i="1" s="1"/>
  <c r="S99" i="1" s="1"/>
  <c r="K101" i="1"/>
  <c r="N101" i="1" s="1"/>
  <c r="S101" i="1" s="1"/>
  <c r="K124" i="1"/>
  <c r="N124" i="1" s="1"/>
  <c r="S124" i="1" s="1"/>
  <c r="K96" i="1"/>
  <c r="N96" i="1" s="1"/>
  <c r="S96" i="1" s="1"/>
  <c r="K108" i="1"/>
  <c r="N108" i="1" s="1"/>
  <c r="S108" i="1" s="1"/>
  <c r="K112" i="1"/>
  <c r="N112" i="1" s="1"/>
  <c r="S112" i="1" s="1"/>
  <c r="K120" i="1"/>
  <c r="N120" i="1" s="1"/>
  <c r="S120" i="1" s="1"/>
  <c r="K121" i="1"/>
  <c r="N121" i="1" s="1"/>
  <c r="S121" i="1" s="1"/>
  <c r="K125" i="1"/>
  <c r="N125" i="1" s="1"/>
  <c r="S125" i="1" s="1"/>
  <c r="K107" i="1"/>
  <c r="N107" i="1" s="1"/>
  <c r="S107" i="1" s="1"/>
  <c r="K118" i="1"/>
  <c r="N118" i="1" s="1"/>
  <c r="S118" i="1" s="1"/>
  <c r="K126" i="1"/>
  <c r="N126" i="1" s="1"/>
  <c r="S126" i="1" s="1"/>
  <c r="K122" i="1"/>
  <c r="N122" i="1" s="1"/>
  <c r="S122" i="1" s="1"/>
  <c r="K134" i="1"/>
  <c r="N134" i="1" s="1"/>
  <c r="S134" i="1" s="1"/>
  <c r="K97" i="1"/>
  <c r="N97" i="1" s="1"/>
  <c r="S97" i="1" s="1"/>
  <c r="K109" i="1"/>
  <c r="N109" i="1" s="1"/>
  <c r="S109" i="1" s="1"/>
  <c r="K133" i="1"/>
  <c r="N133" i="1" s="1"/>
  <c r="S133" i="1" s="1"/>
  <c r="K145" i="1"/>
  <c r="N145" i="1" s="1"/>
  <c r="S145" i="1" s="1"/>
  <c r="K127" i="1"/>
  <c r="N127" i="1" s="1"/>
  <c r="S127" i="1" s="1"/>
  <c r="K131" i="1"/>
  <c r="N131" i="1" s="1"/>
  <c r="S131" i="1" s="1"/>
  <c r="K130" i="1"/>
  <c r="N130" i="1" s="1"/>
  <c r="S130" i="1" s="1"/>
  <c r="K110" i="1"/>
  <c r="N110" i="1" s="1"/>
  <c r="S110" i="1" s="1"/>
  <c r="K116" i="1"/>
  <c r="N116" i="1" s="1"/>
  <c r="S116" i="1" s="1"/>
  <c r="K117" i="1"/>
  <c r="N117" i="1" s="1"/>
  <c r="S117" i="1" s="1"/>
  <c r="K143" i="1"/>
  <c r="N143" i="1" s="1"/>
  <c r="S143" i="1" s="1"/>
  <c r="K119" i="1"/>
  <c r="N119" i="1" s="1"/>
  <c r="S119" i="1" s="1"/>
  <c r="K148" i="1"/>
  <c r="N148" i="1" s="1"/>
  <c r="S148" i="1" s="1"/>
  <c r="K141" i="1"/>
  <c r="N141" i="1" s="1"/>
  <c r="S141" i="1" s="1"/>
  <c r="K156" i="1"/>
  <c r="N156" i="1" s="1"/>
  <c r="S156" i="1" s="1"/>
  <c r="K132" i="1"/>
  <c r="N132" i="1" s="1"/>
  <c r="S132" i="1" s="1"/>
  <c r="K147" i="1"/>
  <c r="N147" i="1" s="1"/>
  <c r="S147" i="1" s="1"/>
  <c r="K142" i="1"/>
  <c r="N142" i="1" s="1"/>
  <c r="S142" i="1" s="1"/>
  <c r="K158" i="1"/>
  <c r="N158" i="1" s="1"/>
  <c r="S158" i="1" s="1"/>
  <c r="K152" i="1"/>
  <c r="N152" i="1" s="1"/>
  <c r="S152" i="1" s="1"/>
  <c r="K136" i="1"/>
  <c r="N136" i="1" s="1"/>
  <c r="S136" i="1" s="1"/>
  <c r="K149" i="1"/>
  <c r="N149" i="1" s="1"/>
  <c r="S149" i="1" s="1"/>
  <c r="K150" i="1"/>
  <c r="N150" i="1" s="1"/>
  <c r="S150" i="1" s="1"/>
  <c r="K128" i="1"/>
  <c r="N128" i="1" s="1"/>
  <c r="S128" i="1" s="1"/>
  <c r="K161" i="1"/>
  <c r="N161" i="1" s="1"/>
  <c r="S161" i="1" s="1"/>
  <c r="K157" i="1"/>
  <c r="N157" i="1" s="1"/>
  <c r="S157" i="1" s="1"/>
  <c r="K169" i="1"/>
  <c r="N169" i="1" s="1"/>
  <c r="S169" i="1" s="1"/>
  <c r="K155" i="1"/>
  <c r="N155" i="1" s="1"/>
  <c r="S155" i="1" s="1"/>
  <c r="K151" i="1"/>
  <c r="N151" i="1" s="1"/>
  <c r="S151" i="1" s="1"/>
  <c r="K129" i="1"/>
  <c r="N129" i="1" s="1"/>
  <c r="S129" i="1" s="1"/>
  <c r="K170" i="1"/>
  <c r="N170" i="1" s="1"/>
  <c r="S170" i="1" s="1"/>
  <c r="K174" i="1"/>
  <c r="N174" i="1" s="1"/>
  <c r="S174" i="1" s="1"/>
  <c r="K137" i="1"/>
  <c r="N137" i="1" s="1"/>
  <c r="S137" i="1" s="1"/>
  <c r="K140" i="1"/>
  <c r="N140" i="1" s="1"/>
  <c r="S140" i="1" s="1"/>
  <c r="K159" i="1"/>
  <c r="N159" i="1" s="1"/>
  <c r="S159" i="1" s="1"/>
  <c r="K144" i="1"/>
  <c r="N144" i="1" s="1"/>
  <c r="S144" i="1" s="1"/>
  <c r="K187" i="1"/>
  <c r="N187" i="1" s="1"/>
  <c r="S187" i="1" s="1"/>
  <c r="K135" i="1"/>
  <c r="N135" i="1" s="1"/>
  <c r="S135" i="1" s="1"/>
  <c r="K167" i="1"/>
  <c r="N167" i="1" s="1"/>
  <c r="S167" i="1" s="1"/>
  <c r="K138" i="1"/>
  <c r="N138" i="1" s="1"/>
  <c r="S138" i="1" s="1"/>
  <c r="K178" i="1"/>
  <c r="N178" i="1" s="1"/>
  <c r="S178" i="1" s="1"/>
  <c r="K146" i="1"/>
  <c r="N146" i="1" s="1"/>
  <c r="S146" i="1" s="1"/>
  <c r="K139" i="1"/>
  <c r="N139" i="1" s="1"/>
  <c r="S139" i="1" s="1"/>
  <c r="K162" i="1"/>
  <c r="N162" i="1" s="1"/>
  <c r="S162" i="1" s="1"/>
  <c r="K154" i="1"/>
  <c r="N154" i="1" s="1"/>
  <c r="S154" i="1" s="1"/>
  <c r="K172" i="1"/>
  <c r="N172" i="1" s="1"/>
  <c r="S172" i="1" s="1"/>
  <c r="K166" i="1"/>
  <c r="N166" i="1" s="1"/>
  <c r="S166" i="1" s="1"/>
  <c r="K180" i="1"/>
  <c r="N180" i="1" s="1"/>
  <c r="S180" i="1" s="1"/>
  <c r="K164" i="1"/>
  <c r="N164" i="1" s="1"/>
  <c r="S164" i="1" s="1"/>
  <c r="K153" i="1"/>
  <c r="N153" i="1" s="1"/>
  <c r="S153" i="1" s="1"/>
  <c r="K188" i="1"/>
  <c r="N188" i="1" s="1"/>
  <c r="S188" i="1" s="1"/>
  <c r="K189" i="1"/>
  <c r="N189" i="1" s="1"/>
  <c r="S189" i="1" s="1"/>
  <c r="K179" i="1"/>
  <c r="N179" i="1" s="1"/>
  <c r="S179" i="1" s="1"/>
  <c r="K175" i="1"/>
  <c r="N175" i="1" s="1"/>
  <c r="S175" i="1" s="1"/>
  <c r="K177" i="1"/>
  <c r="N177" i="1" s="1"/>
  <c r="S177" i="1" s="1"/>
  <c r="K173" i="1"/>
  <c r="N173" i="1" s="1"/>
  <c r="S173" i="1" s="1"/>
  <c r="K160" i="1"/>
  <c r="N160" i="1" s="1"/>
  <c r="S160" i="1" s="1"/>
  <c r="K183" i="1"/>
  <c r="N183" i="1" s="1"/>
  <c r="S183" i="1" s="1"/>
  <c r="K165" i="1"/>
  <c r="N165" i="1" s="1"/>
  <c r="S165" i="1" s="1"/>
  <c r="K163" i="1"/>
  <c r="N163" i="1" s="1"/>
  <c r="S163" i="1" s="1"/>
  <c r="K176" i="1"/>
  <c r="N176" i="1" s="1"/>
  <c r="S176" i="1" s="1"/>
  <c r="K171" i="1"/>
  <c r="N171" i="1" s="1"/>
  <c r="S171" i="1" s="1"/>
  <c r="K168" i="1"/>
  <c r="N168" i="1" s="1"/>
  <c r="S168" i="1" s="1"/>
  <c r="K198" i="1"/>
  <c r="N198" i="1" s="1"/>
  <c r="S198" i="1" s="1"/>
  <c r="K192" i="1"/>
  <c r="N192" i="1" s="1"/>
  <c r="S192" i="1" s="1"/>
  <c r="K181" i="1"/>
  <c r="N181" i="1" s="1"/>
  <c r="S181" i="1" s="1"/>
  <c r="K197" i="1"/>
  <c r="N197" i="1" s="1"/>
  <c r="S197" i="1" s="1"/>
  <c r="K182" i="1"/>
  <c r="N182" i="1" s="1"/>
  <c r="S182" i="1" s="1"/>
  <c r="K199" i="1"/>
  <c r="N199" i="1" s="1"/>
  <c r="S199" i="1" s="1"/>
  <c r="K186" i="1"/>
  <c r="N186" i="1" s="1"/>
  <c r="S186" i="1" s="1"/>
  <c r="K184" i="1"/>
  <c r="N184" i="1" s="1"/>
  <c r="S184" i="1" s="1"/>
  <c r="K206" i="1"/>
  <c r="N206" i="1" s="1"/>
  <c r="S206" i="1" s="1"/>
  <c r="K194" i="1"/>
  <c r="N194" i="1" s="1"/>
  <c r="S194" i="1" s="1"/>
  <c r="K185" i="1"/>
  <c r="N185" i="1" s="1"/>
  <c r="S185" i="1" s="1"/>
  <c r="K191" i="1"/>
  <c r="N191" i="1" s="1"/>
  <c r="S191" i="1" s="1"/>
  <c r="K193" i="1"/>
  <c r="N193" i="1" s="1"/>
  <c r="S193" i="1" s="1"/>
  <c r="K204" i="1"/>
  <c r="N204" i="1" s="1"/>
  <c r="S204" i="1" s="1"/>
  <c r="K203" i="1"/>
  <c r="N203" i="1" s="1"/>
  <c r="S203" i="1" s="1"/>
  <c r="K202" i="1"/>
  <c r="N202" i="1" s="1"/>
  <c r="S202" i="1" s="1"/>
  <c r="K190" i="1"/>
  <c r="N190" i="1" s="1"/>
  <c r="S190" i="1" s="1"/>
  <c r="K214" i="1"/>
  <c r="N214" i="1" s="1"/>
  <c r="S214" i="1" s="1"/>
  <c r="K196" i="1"/>
  <c r="N196" i="1" s="1"/>
  <c r="S196" i="1" s="1"/>
  <c r="K208" i="1"/>
  <c r="N208" i="1" s="1"/>
  <c r="S208" i="1" s="1"/>
  <c r="K219" i="1"/>
  <c r="N219" i="1" s="1"/>
  <c r="S219" i="1" s="1"/>
  <c r="K195" i="1"/>
  <c r="N195" i="1" s="1"/>
  <c r="S195" i="1" s="1"/>
  <c r="K218" i="1"/>
  <c r="N218" i="1" s="1"/>
  <c r="S218" i="1" s="1"/>
  <c r="K215" i="1"/>
  <c r="N215" i="1" s="1"/>
  <c r="S215" i="1" s="1"/>
  <c r="K217" i="1"/>
  <c r="N217" i="1" s="1"/>
  <c r="S217" i="1" s="1"/>
  <c r="K212" i="1"/>
  <c r="N212" i="1" s="1"/>
  <c r="S212" i="1" s="1"/>
  <c r="K213" i="1"/>
  <c r="N213" i="1" s="1"/>
  <c r="S213" i="1" s="1"/>
  <c r="K205" i="1"/>
  <c r="N205" i="1" s="1"/>
  <c r="S205" i="1" s="1"/>
  <c r="K210" i="1"/>
  <c r="N210" i="1" s="1"/>
  <c r="S210" i="1" s="1"/>
  <c r="K200" i="1"/>
  <c r="N200" i="1" s="1"/>
  <c r="S200" i="1" s="1"/>
  <c r="K224" i="1"/>
  <c r="N224" i="1" s="1"/>
  <c r="S224" i="1" s="1"/>
  <c r="K223" i="1"/>
  <c r="N223" i="1" s="1"/>
  <c r="S223" i="1" s="1"/>
  <c r="K221" i="1"/>
  <c r="N221" i="1" s="1"/>
  <c r="S221" i="1" s="1"/>
  <c r="K207" i="1"/>
  <c r="N207" i="1" s="1"/>
  <c r="S207" i="1" s="1"/>
  <c r="K220" i="1"/>
  <c r="N220" i="1" s="1"/>
  <c r="S220" i="1" s="1"/>
  <c r="K227" i="1"/>
  <c r="N227" i="1" s="1"/>
  <c r="S227" i="1" s="1"/>
  <c r="K201" i="1"/>
  <c r="N201" i="1" s="1"/>
  <c r="S201" i="1" s="1"/>
  <c r="K229" i="1"/>
  <c r="N229" i="1" s="1"/>
  <c r="S229" i="1" s="1"/>
  <c r="K209" i="1"/>
  <c r="N209" i="1" s="1"/>
  <c r="S209" i="1" s="1"/>
  <c r="K234" i="1"/>
  <c r="N234" i="1" s="1"/>
  <c r="S234" i="1" s="1"/>
  <c r="K211" i="1"/>
  <c r="N211" i="1" s="1"/>
  <c r="S211" i="1" s="1"/>
  <c r="K216" i="1"/>
  <c r="N216" i="1" s="1"/>
  <c r="S216" i="1" s="1"/>
  <c r="K231" i="1"/>
  <c r="N231" i="1" s="1"/>
  <c r="S231" i="1" s="1"/>
  <c r="K233" i="1"/>
  <c r="N233" i="1" s="1"/>
  <c r="S233" i="1" s="1"/>
  <c r="K225" i="1"/>
  <c r="N225" i="1" s="1"/>
  <c r="S225" i="1" s="1"/>
  <c r="K237" i="1"/>
  <c r="N237" i="1" s="1"/>
  <c r="S237" i="1" s="1"/>
  <c r="K238" i="1"/>
  <c r="N238" i="1" s="1"/>
  <c r="S238" i="1" s="1"/>
  <c r="K236" i="1"/>
  <c r="N236" i="1" s="1"/>
  <c r="S236" i="1" s="1"/>
  <c r="K228" i="1"/>
  <c r="N228" i="1" s="1"/>
  <c r="S228" i="1" s="1"/>
  <c r="K232" i="1"/>
  <c r="N232" i="1" s="1"/>
  <c r="S232" i="1" s="1"/>
  <c r="K239" i="1"/>
  <c r="N239" i="1" s="1"/>
  <c r="S239" i="1" s="1"/>
  <c r="K255" i="1"/>
  <c r="N255" i="1" s="1"/>
  <c r="S255" i="1" s="1"/>
  <c r="K251" i="1"/>
  <c r="N251" i="1" s="1"/>
  <c r="S251" i="1" s="1"/>
  <c r="K241" i="1"/>
  <c r="N241" i="1" s="1"/>
  <c r="S241" i="1" s="1"/>
  <c r="K256" i="1"/>
  <c r="N256" i="1" s="1"/>
  <c r="S256" i="1" s="1"/>
  <c r="K242" i="1"/>
  <c r="N242" i="1" s="1"/>
  <c r="S242" i="1" s="1"/>
  <c r="K230" i="1"/>
  <c r="N230" i="1" s="1"/>
  <c r="S230" i="1" s="1"/>
  <c r="K226" i="1"/>
  <c r="N226" i="1" s="1"/>
  <c r="S226" i="1" s="1"/>
  <c r="K235" i="1"/>
  <c r="N235" i="1" s="1"/>
  <c r="S235" i="1" s="1"/>
  <c r="K254" i="1"/>
  <c r="N254" i="1" s="1"/>
  <c r="S254" i="1" s="1"/>
  <c r="K264" i="1"/>
  <c r="N264" i="1" s="1"/>
  <c r="S264" i="1" s="1"/>
  <c r="K243" i="1"/>
  <c r="N243" i="1" s="1"/>
  <c r="S243" i="1" s="1"/>
  <c r="K244" i="1"/>
  <c r="N244" i="1" s="1"/>
  <c r="S244" i="1" s="1"/>
  <c r="K222" i="1"/>
  <c r="N222" i="1" s="1"/>
  <c r="S222" i="1" s="1"/>
  <c r="K261" i="1"/>
  <c r="N261" i="1" s="1"/>
  <c r="S261" i="1" s="1"/>
  <c r="K259" i="1"/>
  <c r="N259" i="1" s="1"/>
  <c r="S259" i="1" s="1"/>
  <c r="K268" i="1"/>
  <c r="N268" i="1" s="1"/>
  <c r="S268" i="1" s="1"/>
  <c r="K257" i="1"/>
  <c r="N257" i="1" s="1"/>
  <c r="S257" i="1" s="1"/>
  <c r="K263" i="1"/>
  <c r="N263" i="1" s="1"/>
  <c r="S263" i="1" s="1"/>
  <c r="K260" i="1"/>
  <c r="N260" i="1" s="1"/>
  <c r="S260" i="1" s="1"/>
  <c r="K240" i="1"/>
  <c r="N240" i="1" s="1"/>
  <c r="S240" i="1" s="1"/>
  <c r="K267" i="1"/>
  <c r="N267" i="1" s="1"/>
  <c r="S267" i="1" s="1"/>
  <c r="K249" i="1"/>
  <c r="N249" i="1" s="1"/>
  <c r="S249" i="1" s="1"/>
  <c r="K262" i="1"/>
  <c r="N262" i="1" s="1"/>
  <c r="S262" i="1" s="1"/>
  <c r="K252" i="1"/>
  <c r="N252" i="1" s="1"/>
  <c r="S252" i="1" s="1"/>
  <c r="K253" i="1"/>
  <c r="N253" i="1" s="1"/>
  <c r="S253" i="1" s="1"/>
  <c r="K266" i="1"/>
  <c r="N266" i="1" s="1"/>
  <c r="S266" i="1" s="1"/>
  <c r="K245" i="1"/>
  <c r="N245" i="1" s="1"/>
  <c r="S245" i="1" s="1"/>
  <c r="K272" i="1"/>
  <c r="N272" i="1" s="1"/>
  <c r="S272" i="1" s="1"/>
  <c r="K269" i="1"/>
  <c r="N269" i="1" s="1"/>
  <c r="S269" i="1" s="1"/>
  <c r="K246" i="1"/>
  <c r="N246" i="1" s="1"/>
  <c r="S246" i="1" s="1"/>
  <c r="K265" i="1"/>
  <c r="N265" i="1" s="1"/>
  <c r="S265" i="1" s="1"/>
  <c r="K248" i="1"/>
  <c r="N248" i="1" s="1"/>
  <c r="S248" i="1" s="1"/>
  <c r="K247" i="1"/>
  <c r="N247" i="1" s="1"/>
  <c r="S247" i="1" s="1"/>
  <c r="K64" i="1"/>
  <c r="N64" i="1" s="1"/>
  <c r="S64" i="1" s="1"/>
  <c r="K270" i="1"/>
  <c r="N270" i="1" s="1"/>
  <c r="S270" i="1" s="1"/>
  <c r="K258" i="1"/>
  <c r="N258" i="1" s="1"/>
  <c r="S258" i="1" s="1"/>
  <c r="K250" i="1"/>
  <c r="N250" i="1" s="1"/>
  <c r="S250" i="1" s="1"/>
  <c r="K278" i="1"/>
  <c r="N278" i="1" s="1"/>
  <c r="S278" i="1" s="1"/>
  <c r="K275" i="1"/>
  <c r="N275" i="1" s="1"/>
  <c r="S275" i="1" s="1"/>
  <c r="K279" i="1"/>
  <c r="N279" i="1" s="1"/>
  <c r="S279" i="1" s="1"/>
  <c r="K273" i="1"/>
  <c r="N273" i="1" s="1"/>
  <c r="S273" i="1" s="1"/>
  <c r="K277" i="1"/>
  <c r="N277" i="1" s="1"/>
  <c r="S277" i="1" s="1"/>
  <c r="K276" i="1"/>
  <c r="N276" i="1" s="1"/>
  <c r="S276" i="1" s="1"/>
  <c r="K271" i="1"/>
  <c r="N271" i="1" s="1"/>
  <c r="S271" i="1" s="1"/>
  <c r="K288" i="1"/>
  <c r="N288" i="1" s="1"/>
  <c r="S288" i="1" s="1"/>
  <c r="K285" i="1"/>
  <c r="N285" i="1" s="1"/>
  <c r="S285" i="1" s="1"/>
  <c r="K289" i="1"/>
  <c r="N289" i="1" s="1"/>
  <c r="S289" i="1" s="1"/>
  <c r="K282" i="1"/>
  <c r="N282" i="1" s="1"/>
  <c r="S282" i="1" s="1"/>
  <c r="K274" i="1"/>
  <c r="N274" i="1" s="1"/>
  <c r="S274" i="1" s="1"/>
  <c r="K280" i="1"/>
  <c r="N280" i="1" s="1"/>
  <c r="S280" i="1" s="1"/>
  <c r="K281" i="1"/>
  <c r="N281" i="1" s="1"/>
  <c r="S281" i="1" s="1"/>
  <c r="K290" i="1"/>
  <c r="N290" i="1" s="1"/>
  <c r="S290" i="1" s="1"/>
  <c r="K286" i="1"/>
  <c r="N286" i="1" s="1"/>
  <c r="S286" i="1" s="1"/>
  <c r="K284" i="1"/>
  <c r="N284" i="1" s="1"/>
  <c r="S284" i="1" s="1"/>
  <c r="K283" i="1"/>
  <c r="N283" i="1" s="1"/>
  <c r="S283" i="1" s="1"/>
  <c r="K295" i="1"/>
  <c r="N295" i="1" s="1"/>
  <c r="S295" i="1" s="1"/>
  <c r="K303" i="1"/>
  <c r="N303" i="1" s="1"/>
  <c r="S303" i="1" s="1"/>
  <c r="K292" i="1"/>
  <c r="N292" i="1" s="1"/>
  <c r="S292" i="1" s="1"/>
  <c r="K301" i="1"/>
  <c r="N301" i="1" s="1"/>
  <c r="S301" i="1" s="1"/>
  <c r="K294" i="1"/>
  <c r="N294" i="1" s="1"/>
  <c r="S294" i="1" s="1"/>
  <c r="K297" i="1"/>
  <c r="N297" i="1" s="1"/>
  <c r="S297" i="1" s="1"/>
  <c r="K313" i="1"/>
  <c r="N313" i="1" s="1"/>
  <c r="S313" i="1" s="1"/>
  <c r="K287" i="1"/>
  <c r="N287" i="1" s="1"/>
  <c r="S287" i="1" s="1"/>
  <c r="K296" i="1"/>
  <c r="N296" i="1" s="1"/>
  <c r="S296" i="1" s="1"/>
  <c r="K300" i="1"/>
  <c r="N300" i="1" s="1"/>
  <c r="S300" i="1" s="1"/>
  <c r="K291" i="1"/>
  <c r="N291" i="1" s="1"/>
  <c r="S291" i="1" s="1"/>
  <c r="K293" i="1"/>
  <c r="N293" i="1" s="1"/>
  <c r="S293" i="1" s="1"/>
  <c r="K309" i="1"/>
  <c r="N309" i="1" s="1"/>
  <c r="S309" i="1" s="1"/>
  <c r="K302" i="1"/>
  <c r="N302" i="1" s="1"/>
  <c r="S302" i="1" s="1"/>
  <c r="K308" i="1"/>
  <c r="N308" i="1" s="1"/>
  <c r="S308" i="1" s="1"/>
  <c r="K298" i="1"/>
  <c r="N298" i="1" s="1"/>
  <c r="S298" i="1" s="1"/>
  <c r="K314" i="1"/>
  <c r="N314" i="1" s="1"/>
  <c r="S314" i="1" s="1"/>
  <c r="K299" i="1"/>
  <c r="N299" i="1" s="1"/>
  <c r="S299" i="1" s="1"/>
  <c r="K312" i="1"/>
  <c r="N312" i="1" s="1"/>
  <c r="S312" i="1" s="1"/>
  <c r="K315" i="1"/>
  <c r="N315" i="1" s="1"/>
  <c r="S315" i="1" s="1"/>
  <c r="K307" i="1"/>
  <c r="N307" i="1" s="1"/>
  <c r="S307" i="1" s="1"/>
  <c r="K311" i="1"/>
  <c r="N311" i="1" s="1"/>
  <c r="S311" i="1" s="1"/>
  <c r="K306" i="1"/>
  <c r="N306" i="1" s="1"/>
  <c r="S306" i="1" s="1"/>
  <c r="K318" i="1"/>
  <c r="N318" i="1" s="1"/>
  <c r="S318" i="1" s="1"/>
  <c r="K305" i="1"/>
  <c r="N305" i="1" s="1"/>
  <c r="S305" i="1" s="1"/>
  <c r="K316" i="1"/>
  <c r="N316" i="1" s="1"/>
  <c r="S316" i="1" s="1"/>
  <c r="K319" i="1"/>
  <c r="N319" i="1" s="1"/>
  <c r="S319" i="1" s="1"/>
  <c r="K304" i="1"/>
  <c r="N304" i="1" s="1"/>
  <c r="S304" i="1" s="1"/>
  <c r="K317" i="1"/>
  <c r="N317" i="1" s="1"/>
  <c r="S317" i="1" s="1"/>
  <c r="K323" i="1"/>
  <c r="N323" i="1" s="1"/>
  <c r="S323" i="1" s="1"/>
  <c r="K321" i="1"/>
  <c r="N321" i="1" s="1"/>
  <c r="S321" i="1" s="1"/>
  <c r="K324" i="1"/>
  <c r="N324" i="1" s="1"/>
  <c r="S324" i="1" s="1"/>
  <c r="K320" i="1"/>
  <c r="N320" i="1" s="1"/>
  <c r="S320" i="1" s="1"/>
  <c r="K310" i="1"/>
  <c r="N310" i="1" s="1"/>
  <c r="S310" i="1" s="1"/>
  <c r="K330" i="1"/>
  <c r="N330" i="1" s="1"/>
  <c r="S330" i="1" s="1"/>
  <c r="K329" i="1"/>
  <c r="N329" i="1" s="1"/>
  <c r="S329" i="1" s="1"/>
  <c r="K336" i="1"/>
  <c r="N336" i="1" s="1"/>
  <c r="S336" i="1" s="1"/>
  <c r="K334" i="1"/>
  <c r="N334" i="1" s="1"/>
  <c r="S334" i="1" s="1"/>
  <c r="K341" i="1"/>
  <c r="N341" i="1" s="1"/>
  <c r="S341" i="1" s="1"/>
  <c r="K328" i="1"/>
  <c r="N328" i="1" s="1"/>
  <c r="S328" i="1" s="1"/>
  <c r="K331" i="1"/>
  <c r="N331" i="1" s="1"/>
  <c r="S331" i="1" s="1"/>
  <c r="K326" i="1"/>
  <c r="N326" i="1" s="1"/>
  <c r="S326" i="1" s="1"/>
  <c r="K337" i="1"/>
  <c r="N337" i="1" s="1"/>
  <c r="S337" i="1" s="1"/>
  <c r="K333" i="1"/>
  <c r="N333" i="1" s="1"/>
  <c r="S333" i="1" s="1"/>
  <c r="K338" i="1"/>
  <c r="N338" i="1" s="1"/>
  <c r="S338" i="1" s="1"/>
  <c r="K345" i="1"/>
  <c r="N345" i="1" s="1"/>
  <c r="S345" i="1" s="1"/>
  <c r="K335" i="1"/>
  <c r="N335" i="1" s="1"/>
  <c r="S335" i="1" s="1"/>
  <c r="K346" i="1"/>
  <c r="N346" i="1" s="1"/>
  <c r="S346" i="1" s="1"/>
  <c r="K322" i="1"/>
  <c r="N322" i="1" s="1"/>
  <c r="S322" i="1" s="1"/>
  <c r="K342" i="1"/>
  <c r="N342" i="1" s="1"/>
  <c r="S342" i="1" s="1"/>
  <c r="K327" i="1"/>
  <c r="N327" i="1" s="1"/>
  <c r="S327" i="1" s="1"/>
  <c r="K347" i="1"/>
  <c r="N347" i="1" s="1"/>
  <c r="S347" i="1" s="1"/>
  <c r="K340" i="1"/>
  <c r="N340" i="1" s="1"/>
  <c r="S340" i="1" s="1"/>
  <c r="K349" i="1"/>
  <c r="N349" i="1" s="1"/>
  <c r="S349" i="1" s="1"/>
  <c r="K350" i="1"/>
  <c r="N350" i="1" s="1"/>
  <c r="S350" i="1" s="1"/>
  <c r="K355" i="1"/>
  <c r="N355" i="1" s="1"/>
  <c r="S355" i="1" s="1"/>
  <c r="K353" i="1"/>
  <c r="N353" i="1" s="1"/>
  <c r="S353" i="1" s="1"/>
  <c r="K382" i="1"/>
  <c r="N382" i="1" s="1"/>
  <c r="S382" i="1" s="1"/>
  <c r="K354" i="1"/>
  <c r="N354" i="1" s="1"/>
  <c r="S354" i="1" s="1"/>
  <c r="K325" i="1"/>
  <c r="N325" i="1" s="1"/>
  <c r="S325" i="1" s="1"/>
  <c r="K358" i="1"/>
  <c r="N358" i="1" s="1"/>
  <c r="S358" i="1" s="1"/>
  <c r="K351" i="1"/>
  <c r="N351" i="1" s="1"/>
  <c r="S351" i="1" s="1"/>
  <c r="K361" i="1"/>
  <c r="N361" i="1" s="1"/>
  <c r="S361" i="1" s="1"/>
  <c r="K343" i="1"/>
  <c r="N343" i="1" s="1"/>
  <c r="S343" i="1" s="1"/>
  <c r="K360" i="1"/>
  <c r="N360" i="1" s="1"/>
  <c r="S360" i="1" s="1"/>
  <c r="K367" i="1"/>
  <c r="N367" i="1" s="1"/>
  <c r="S367" i="1" s="1"/>
  <c r="K357" i="1"/>
  <c r="N357" i="1" s="1"/>
  <c r="S357" i="1" s="1"/>
  <c r="K348" i="1"/>
  <c r="N348" i="1" s="1"/>
  <c r="S348" i="1" s="1"/>
  <c r="K344" i="1"/>
  <c r="N344" i="1" s="1"/>
  <c r="S344" i="1" s="1"/>
  <c r="K371" i="1"/>
  <c r="N371" i="1" s="1"/>
  <c r="S371" i="1" s="1"/>
  <c r="K364" i="1"/>
  <c r="N364" i="1" s="1"/>
  <c r="S364" i="1" s="1"/>
  <c r="K368" i="1"/>
  <c r="N368" i="1" s="1"/>
  <c r="S368" i="1" s="1"/>
  <c r="K356" i="1"/>
  <c r="N356" i="1" s="1"/>
  <c r="S356" i="1" s="1"/>
  <c r="K380" i="1"/>
  <c r="N380" i="1" s="1"/>
  <c r="S380" i="1" s="1"/>
  <c r="K363" i="1"/>
  <c r="N363" i="1" s="1"/>
  <c r="S363" i="1" s="1"/>
  <c r="K339" i="1"/>
  <c r="N339" i="1" s="1"/>
  <c r="S339" i="1" s="1"/>
  <c r="K359" i="1"/>
  <c r="N359" i="1" s="1"/>
  <c r="S359" i="1" s="1"/>
  <c r="K379" i="1"/>
  <c r="N379" i="1" s="1"/>
  <c r="S379" i="1" s="1"/>
  <c r="K366" i="1"/>
  <c r="N366" i="1" s="1"/>
  <c r="S366" i="1" s="1"/>
  <c r="K369" i="1"/>
  <c r="N369" i="1" s="1"/>
  <c r="S369" i="1" s="1"/>
  <c r="K370" i="1"/>
  <c r="N370" i="1" s="1"/>
  <c r="S370" i="1" s="1"/>
  <c r="K365" i="1"/>
  <c r="N365" i="1" s="1"/>
  <c r="S365" i="1" s="1"/>
  <c r="K362" i="1"/>
  <c r="N362" i="1" s="1"/>
  <c r="S362" i="1" s="1"/>
  <c r="K332" i="1"/>
  <c r="N332" i="1" s="1"/>
  <c r="S332" i="1" s="1"/>
  <c r="K375" i="1"/>
  <c r="N375" i="1" s="1"/>
  <c r="S375" i="1" s="1"/>
  <c r="K373" i="1"/>
  <c r="N373" i="1" s="1"/>
  <c r="S373" i="1" s="1"/>
  <c r="K381" i="1"/>
  <c r="N381" i="1" s="1"/>
  <c r="S381" i="1" s="1"/>
  <c r="K389" i="1"/>
  <c r="N389" i="1" s="1"/>
  <c r="S389" i="1" s="1"/>
  <c r="K396" i="1"/>
  <c r="N396" i="1" s="1"/>
  <c r="S396" i="1" s="1"/>
  <c r="K352" i="1"/>
  <c r="N352" i="1" s="1"/>
  <c r="S352" i="1" s="1"/>
  <c r="K385" i="1"/>
  <c r="N385" i="1" s="1"/>
  <c r="S385" i="1" s="1"/>
  <c r="K398" i="1"/>
  <c r="N398" i="1" s="1"/>
  <c r="S398" i="1" s="1"/>
  <c r="K387" i="1"/>
  <c r="N387" i="1" s="1"/>
  <c r="S387" i="1" s="1"/>
  <c r="K391" i="1"/>
  <c r="N391" i="1" s="1"/>
  <c r="S391" i="1" s="1"/>
  <c r="K383" i="1"/>
  <c r="N383" i="1" s="1"/>
  <c r="S383" i="1" s="1"/>
  <c r="K386" i="1"/>
  <c r="N386" i="1" s="1"/>
  <c r="S386" i="1" s="1"/>
  <c r="K378" i="1"/>
  <c r="N378" i="1" s="1"/>
  <c r="S378" i="1" s="1"/>
  <c r="K384" i="1"/>
  <c r="N384" i="1" s="1"/>
  <c r="S384" i="1" s="1"/>
  <c r="K390" i="1"/>
  <c r="N390" i="1" s="1"/>
  <c r="S390" i="1" s="1"/>
  <c r="K400" i="1"/>
  <c r="N400" i="1" s="1"/>
  <c r="S400" i="1" s="1"/>
  <c r="K392" i="1"/>
  <c r="N392" i="1" s="1"/>
  <c r="S392" i="1" s="1"/>
  <c r="K403" i="1"/>
  <c r="N403" i="1" s="1"/>
  <c r="S403" i="1" s="1"/>
  <c r="K404" i="1"/>
  <c r="N404" i="1" s="1"/>
  <c r="S404" i="1" s="1"/>
  <c r="K395" i="1"/>
  <c r="N395" i="1" s="1"/>
  <c r="S395" i="1" s="1"/>
  <c r="K394" i="1"/>
  <c r="N394" i="1" s="1"/>
  <c r="S394" i="1" s="1"/>
  <c r="K372" i="1"/>
  <c r="N372" i="1" s="1"/>
  <c r="S372" i="1" s="1"/>
  <c r="K376" i="1"/>
  <c r="N376" i="1" s="1"/>
  <c r="S376" i="1" s="1"/>
  <c r="K377" i="1"/>
  <c r="N377" i="1" s="1"/>
  <c r="S377" i="1" s="1"/>
  <c r="K409" i="1"/>
  <c r="N409" i="1" s="1"/>
  <c r="S409" i="1" s="1"/>
  <c r="K393" i="1"/>
  <c r="N393" i="1" s="1"/>
  <c r="S393" i="1" s="1"/>
  <c r="K399" i="1"/>
  <c r="N399" i="1" s="1"/>
  <c r="S399" i="1" s="1"/>
  <c r="K417" i="1"/>
  <c r="N417" i="1" s="1"/>
  <c r="S417" i="1" s="1"/>
  <c r="K416" i="1"/>
  <c r="N416" i="1" s="1"/>
  <c r="S416" i="1" s="1"/>
  <c r="K401" i="1"/>
  <c r="N401" i="1" s="1"/>
  <c r="S401" i="1" s="1"/>
  <c r="K408" i="1"/>
  <c r="N408" i="1" s="1"/>
  <c r="S408" i="1" s="1"/>
  <c r="K402" i="1"/>
  <c r="N402" i="1" s="1"/>
  <c r="S402" i="1" s="1"/>
  <c r="K407" i="1"/>
  <c r="N407" i="1" s="1"/>
  <c r="S407" i="1" s="1"/>
  <c r="K406" i="1"/>
  <c r="N406" i="1" s="1"/>
  <c r="S406" i="1" s="1"/>
  <c r="K397" i="1"/>
  <c r="N397" i="1" s="1"/>
  <c r="S397" i="1" s="1"/>
  <c r="K374" i="1"/>
  <c r="N374" i="1" s="1"/>
  <c r="S374" i="1" s="1"/>
  <c r="K388" i="1"/>
  <c r="N388" i="1" s="1"/>
  <c r="S388" i="1" s="1"/>
  <c r="K418" i="1"/>
  <c r="N418" i="1" s="1"/>
  <c r="S418" i="1" s="1"/>
  <c r="K414" i="1"/>
  <c r="N414" i="1" s="1"/>
  <c r="S414" i="1" s="1"/>
  <c r="K411" i="1"/>
  <c r="N411" i="1" s="1"/>
  <c r="S411" i="1" s="1"/>
  <c r="K412" i="1"/>
  <c r="N412" i="1" s="1"/>
  <c r="S412" i="1" s="1"/>
  <c r="K423" i="1"/>
  <c r="N423" i="1" s="1"/>
  <c r="S423" i="1" s="1"/>
  <c r="K405" i="1"/>
  <c r="N405" i="1" s="1"/>
  <c r="S405" i="1" s="1"/>
  <c r="K415" i="1"/>
  <c r="N415" i="1" s="1"/>
  <c r="S415" i="1" s="1"/>
  <c r="K419" i="1"/>
  <c r="N419" i="1" s="1"/>
  <c r="S419" i="1" s="1"/>
  <c r="K420" i="1"/>
  <c r="N420" i="1" s="1"/>
  <c r="S420" i="1" s="1"/>
  <c r="K428" i="1"/>
  <c r="N428" i="1" s="1"/>
  <c r="S428" i="1" s="1"/>
  <c r="K413" i="1"/>
  <c r="N413" i="1" s="1"/>
  <c r="S413" i="1" s="1"/>
  <c r="K422" i="1"/>
  <c r="N422" i="1" s="1"/>
  <c r="S422" i="1" s="1"/>
  <c r="K429" i="1"/>
  <c r="N429" i="1" s="1"/>
  <c r="S429" i="1" s="1"/>
  <c r="K425" i="1"/>
  <c r="N425" i="1" s="1"/>
  <c r="S425" i="1" s="1"/>
  <c r="K410" i="1"/>
  <c r="N410" i="1" s="1"/>
  <c r="S410" i="1" s="1"/>
  <c r="K424" i="1"/>
  <c r="N424" i="1" s="1"/>
  <c r="S424" i="1" s="1"/>
  <c r="K427" i="1"/>
  <c r="N427" i="1" s="1"/>
  <c r="S427" i="1" s="1"/>
  <c r="K431" i="1"/>
  <c r="N431" i="1" s="1"/>
  <c r="S431" i="1" s="1"/>
  <c r="K421" i="1"/>
  <c r="N421" i="1" s="1"/>
  <c r="S421" i="1" s="1"/>
  <c r="K439" i="1"/>
  <c r="N439" i="1" s="1"/>
  <c r="S439" i="1" s="1"/>
  <c r="K430" i="1"/>
  <c r="N430" i="1" s="1"/>
  <c r="S430" i="1" s="1"/>
  <c r="K426" i="1"/>
  <c r="N426" i="1" s="1"/>
  <c r="S426" i="1" s="1"/>
  <c r="K436" i="1"/>
  <c r="N436" i="1" s="1"/>
  <c r="S436" i="1" s="1"/>
  <c r="K433" i="1"/>
  <c r="N433" i="1" s="1"/>
  <c r="S433" i="1" s="1"/>
  <c r="K432" i="1"/>
  <c r="N432" i="1" s="1"/>
  <c r="S432" i="1" s="1"/>
  <c r="K438" i="1"/>
  <c r="N438" i="1" s="1"/>
  <c r="S438" i="1" s="1"/>
  <c r="K435" i="1"/>
  <c r="N435" i="1" s="1"/>
  <c r="S435" i="1" s="1"/>
  <c r="K441" i="1"/>
  <c r="N441" i="1" s="1"/>
  <c r="S441" i="1" s="1"/>
  <c r="K437" i="1"/>
  <c r="N437" i="1" s="1"/>
  <c r="S437" i="1" s="1"/>
  <c r="K434" i="1"/>
  <c r="N434" i="1" s="1"/>
  <c r="S434" i="1" s="1"/>
  <c r="K442" i="1"/>
  <c r="N442" i="1" s="1"/>
  <c r="S442" i="1" s="1"/>
  <c r="K444" i="1"/>
  <c r="N444" i="1" s="1"/>
  <c r="S444" i="1" s="1"/>
  <c r="K443" i="1"/>
  <c r="N443" i="1" s="1"/>
  <c r="S443" i="1" s="1"/>
  <c r="K446" i="1"/>
  <c r="N446" i="1" s="1"/>
  <c r="S446" i="1" s="1"/>
  <c r="K440" i="1"/>
  <c r="N440" i="1" s="1"/>
  <c r="S440" i="1" s="1"/>
  <c r="K448" i="1"/>
  <c r="N448" i="1" s="1"/>
  <c r="S448" i="1" s="1"/>
  <c r="K445" i="1"/>
  <c r="N445" i="1" s="1"/>
  <c r="S445" i="1" s="1"/>
  <c r="K447" i="1"/>
  <c r="N447" i="1" s="1"/>
  <c r="S447" i="1" s="1"/>
  <c r="K455" i="1"/>
  <c r="N455" i="1" s="1"/>
  <c r="S455" i="1" s="1"/>
  <c r="K453" i="1"/>
  <c r="N453" i="1" s="1"/>
  <c r="S453" i="1" s="1"/>
  <c r="K450" i="1"/>
  <c r="N450" i="1" s="1"/>
  <c r="S450" i="1" s="1"/>
  <c r="K452" i="1"/>
  <c r="N452" i="1" s="1"/>
  <c r="S452" i="1" s="1"/>
  <c r="K449" i="1"/>
  <c r="N449" i="1" s="1"/>
  <c r="S449" i="1" s="1"/>
  <c r="K456" i="1"/>
  <c r="N456" i="1" s="1"/>
  <c r="S456" i="1" s="1"/>
  <c r="K457" i="1"/>
  <c r="N457" i="1" s="1"/>
  <c r="S457" i="1" s="1"/>
  <c r="K451" i="1"/>
  <c r="N451" i="1" s="1"/>
  <c r="S451" i="1" s="1"/>
  <c r="K460" i="1"/>
  <c r="N460" i="1" s="1"/>
  <c r="S460" i="1" s="1"/>
  <c r="K459" i="1"/>
  <c r="N459" i="1" s="1"/>
  <c r="S459" i="1" s="1"/>
  <c r="K454" i="1"/>
  <c r="N454" i="1" s="1"/>
  <c r="S454" i="1" s="1"/>
  <c r="K465" i="1"/>
  <c r="N465" i="1" s="1"/>
  <c r="S465" i="1" s="1"/>
  <c r="K458" i="1"/>
  <c r="N458" i="1" s="1"/>
  <c r="S458" i="1" s="1"/>
  <c r="K463" i="1"/>
  <c r="N463" i="1" s="1"/>
  <c r="S463" i="1" s="1"/>
  <c r="K466" i="1"/>
  <c r="N466" i="1" s="1"/>
  <c r="S466" i="1" s="1"/>
  <c r="K461" i="1"/>
  <c r="N461" i="1" s="1"/>
  <c r="S461" i="1" s="1"/>
  <c r="K462" i="1"/>
  <c r="N462" i="1" s="1"/>
  <c r="S462" i="1" s="1"/>
  <c r="K464" i="1"/>
  <c r="N464" i="1" s="1"/>
  <c r="S464" i="1" s="1"/>
  <c r="K467" i="1"/>
  <c r="N467" i="1" s="1"/>
  <c r="S467" i="1" s="1"/>
  <c r="K469" i="1"/>
  <c r="N469" i="1" s="1"/>
  <c r="S469" i="1" s="1"/>
  <c r="K468" i="1"/>
  <c r="N468" i="1" s="1"/>
  <c r="S468" i="1" s="1"/>
  <c r="K471" i="1"/>
  <c r="N471" i="1" s="1"/>
  <c r="S471" i="1" s="1"/>
  <c r="K470" i="1"/>
  <c r="N470" i="1" s="1"/>
  <c r="S470" i="1" s="1"/>
  <c r="K472" i="1"/>
  <c r="N472" i="1" s="1"/>
  <c r="S472" i="1" s="1"/>
  <c r="K60" i="1"/>
  <c r="N60" i="1" s="1"/>
  <c r="S60" i="1" s="1"/>
  <c r="B2" i="2" l="1"/>
  <c r="T328" i="1" s="1"/>
  <c r="V328" i="1" s="1"/>
  <c r="X328" i="1" s="1"/>
  <c r="T19" i="1" l="1"/>
  <c r="V19" i="1" s="1"/>
  <c r="X19" i="1" s="1"/>
  <c r="T305" i="1"/>
  <c r="V305" i="1" s="1"/>
  <c r="X305" i="1" s="1"/>
  <c r="T30" i="1"/>
  <c r="V30" i="1" s="1"/>
  <c r="X30" i="1" s="1"/>
  <c r="T157" i="1"/>
  <c r="V157" i="1" s="1"/>
  <c r="X157" i="1" s="1"/>
  <c r="T235" i="1"/>
  <c r="V235" i="1" s="1"/>
  <c r="X235" i="1" s="1"/>
  <c r="T322" i="1"/>
  <c r="V322" i="1" s="1"/>
  <c r="X322" i="1" s="1"/>
  <c r="T419" i="1"/>
  <c r="V419" i="1" s="1"/>
  <c r="X419" i="1" s="1"/>
  <c r="T16" i="1"/>
  <c r="V16" i="1" s="1"/>
  <c r="X16" i="1" s="1"/>
  <c r="T143" i="1"/>
  <c r="V143" i="1" s="1"/>
  <c r="X143" i="1" s="1"/>
  <c r="T233" i="1"/>
  <c r="V233" i="1" s="1"/>
  <c r="X233" i="1" s="1"/>
  <c r="T310" i="1"/>
  <c r="V310" i="1" s="1"/>
  <c r="X310" i="1" s="1"/>
  <c r="T401" i="1"/>
  <c r="V401" i="1" s="1"/>
  <c r="X401" i="1" s="1"/>
  <c r="T389" i="1"/>
  <c r="V389" i="1" s="1"/>
  <c r="X389" i="1" s="1"/>
  <c r="T107" i="1"/>
  <c r="V107" i="1" s="1"/>
  <c r="X107" i="1" s="1"/>
  <c r="T225" i="1"/>
  <c r="V225" i="1" s="1"/>
  <c r="X225" i="1" s="1"/>
  <c r="T312" i="1"/>
  <c r="V312" i="1" s="1"/>
  <c r="X312" i="1" s="1"/>
  <c r="T390" i="1"/>
  <c r="V390" i="1" s="1"/>
  <c r="X390" i="1" s="1"/>
  <c r="T67" i="1"/>
  <c r="V67" i="1" s="1"/>
  <c r="X67" i="1" s="1"/>
  <c r="T82" i="1"/>
  <c r="V82" i="1" s="1"/>
  <c r="X82" i="1" s="1"/>
  <c r="T179" i="1"/>
  <c r="V179" i="1" s="1"/>
  <c r="X179" i="1" s="1"/>
  <c r="T270" i="1"/>
  <c r="V270" i="1" s="1"/>
  <c r="X270" i="1" s="1"/>
  <c r="T325" i="1"/>
  <c r="V325" i="1" s="1"/>
  <c r="X325" i="1" s="1"/>
  <c r="T421" i="1"/>
  <c r="V421" i="1" s="1"/>
  <c r="X421" i="1" s="1"/>
  <c r="T27" i="1"/>
  <c r="V27" i="1" s="1"/>
  <c r="X27" i="1" s="1"/>
  <c r="T86" i="1"/>
  <c r="V86" i="1" s="1"/>
  <c r="X86" i="1" s="1"/>
  <c r="T129" i="1"/>
  <c r="V129" i="1" s="1"/>
  <c r="X129" i="1" s="1"/>
  <c r="T224" i="1"/>
  <c r="V224" i="1" s="1"/>
  <c r="X224" i="1" s="1"/>
  <c r="T271" i="1"/>
  <c r="V271" i="1" s="1"/>
  <c r="X271" i="1" s="1"/>
  <c r="T340" i="1"/>
  <c r="V340" i="1" s="1"/>
  <c r="X340" i="1" s="1"/>
  <c r="T407" i="1"/>
  <c r="V407" i="1" s="1"/>
  <c r="X407" i="1" s="1"/>
  <c r="T471" i="1"/>
  <c r="V471" i="1" s="1"/>
  <c r="X471" i="1" s="1"/>
  <c r="T40" i="1"/>
  <c r="V40" i="1" s="1"/>
  <c r="X40" i="1" s="1"/>
  <c r="T122" i="1"/>
  <c r="V122" i="1" s="1"/>
  <c r="X122" i="1" s="1"/>
  <c r="T168" i="1"/>
  <c r="V168" i="1" s="1"/>
  <c r="X168" i="1" s="1"/>
  <c r="T222" i="1"/>
  <c r="V222" i="1" s="1"/>
  <c r="X222" i="1" s="1"/>
  <c r="T311" i="1"/>
  <c r="V311" i="1" s="1"/>
  <c r="X311" i="1" s="1"/>
  <c r="T373" i="1"/>
  <c r="V373" i="1" s="1"/>
  <c r="X373" i="1" s="1"/>
  <c r="T437" i="1"/>
  <c r="V437" i="1" s="1"/>
  <c r="X437" i="1" s="1"/>
  <c r="T395" i="1"/>
  <c r="V395" i="1" s="1"/>
  <c r="X395" i="1" s="1"/>
  <c r="T55" i="1"/>
  <c r="V55" i="1" s="1"/>
  <c r="X55" i="1" s="1"/>
  <c r="T128" i="1"/>
  <c r="V128" i="1" s="1"/>
  <c r="X128" i="1" s="1"/>
  <c r="T211" i="1"/>
  <c r="V211" i="1" s="1"/>
  <c r="X211" i="1" s="1"/>
  <c r="T308" i="1"/>
  <c r="V308" i="1" s="1"/>
  <c r="X308" i="1" s="1"/>
  <c r="T399" i="1"/>
  <c r="V399" i="1" s="1"/>
  <c r="X399" i="1" s="1"/>
  <c r="T15" i="1"/>
  <c r="V15" i="1" s="1"/>
  <c r="X15" i="1" s="1"/>
  <c r="T116" i="1"/>
  <c r="V116" i="1" s="1"/>
  <c r="X116" i="1" s="1"/>
  <c r="T216" i="1"/>
  <c r="V216" i="1" s="1"/>
  <c r="X216" i="1" s="1"/>
  <c r="T35" i="1"/>
  <c r="V35" i="1" s="1"/>
  <c r="X35" i="1" s="1"/>
  <c r="T353" i="1"/>
  <c r="V353" i="1" s="1"/>
  <c r="X353" i="1" s="1"/>
  <c r="T424" i="1"/>
  <c r="V424" i="1" s="1"/>
  <c r="X424" i="1" s="1"/>
  <c r="T11" i="1"/>
  <c r="V11" i="1" s="1"/>
  <c r="X11" i="1" s="1"/>
  <c r="T158" i="1"/>
  <c r="V158" i="1" s="1"/>
  <c r="X158" i="1" s="1"/>
  <c r="T257" i="1"/>
  <c r="V257" i="1" s="1"/>
  <c r="X257" i="1" s="1"/>
  <c r="T326" i="1"/>
  <c r="V326" i="1" s="1"/>
  <c r="X326" i="1" s="1"/>
  <c r="T418" i="1"/>
  <c r="V418" i="1" s="1"/>
  <c r="X418" i="1" s="1"/>
  <c r="T60" i="1"/>
  <c r="V60" i="1" s="1"/>
  <c r="X60" i="1" s="1"/>
  <c r="T145" i="1"/>
  <c r="V145" i="1" s="1"/>
  <c r="X145" i="1" s="1"/>
  <c r="T251" i="1"/>
  <c r="V251" i="1" s="1"/>
  <c r="X251" i="1" s="1"/>
  <c r="T319" i="1"/>
  <c r="V319" i="1" s="1"/>
  <c r="X319" i="1" s="1"/>
  <c r="T376" i="1"/>
  <c r="V376" i="1" s="1"/>
  <c r="X376" i="1" s="1"/>
  <c r="T368" i="1"/>
  <c r="V368" i="1" s="1"/>
  <c r="X368" i="1" s="1"/>
  <c r="T88" i="1"/>
  <c r="V88" i="1" s="1"/>
  <c r="X88" i="1" s="1"/>
  <c r="T176" i="1"/>
  <c r="V176" i="1" s="1"/>
  <c r="X176" i="1" s="1"/>
  <c r="T276" i="1"/>
  <c r="V276" i="1" s="1"/>
  <c r="X276" i="1" s="1"/>
  <c r="T348" i="1"/>
  <c r="V348" i="1" s="1"/>
  <c r="X348" i="1" s="1"/>
  <c r="T435" i="1"/>
  <c r="V435" i="1" s="1"/>
  <c r="X435" i="1" s="1"/>
  <c r="T26" i="1"/>
  <c r="V26" i="1" s="1"/>
  <c r="X26" i="1" s="1"/>
  <c r="T106" i="1"/>
  <c r="V106" i="1" s="1"/>
  <c r="X106" i="1" s="1"/>
  <c r="T135" i="1"/>
  <c r="V135" i="1" s="1"/>
  <c r="X135" i="1" s="1"/>
  <c r="T209" i="1"/>
  <c r="V209" i="1" s="1"/>
  <c r="X209" i="1" s="1"/>
  <c r="T290" i="1"/>
  <c r="V290" i="1" s="1"/>
  <c r="X290" i="1" s="1"/>
  <c r="T358" i="1"/>
  <c r="V358" i="1" s="1"/>
  <c r="X358" i="1" s="1"/>
  <c r="T412" i="1"/>
  <c r="V412" i="1" s="1"/>
  <c r="X412" i="1" s="1"/>
  <c r="T76" i="1"/>
  <c r="V76" i="1" s="1"/>
  <c r="X76" i="1" s="1"/>
  <c r="T18" i="1"/>
  <c r="V18" i="1" s="1"/>
  <c r="X18" i="1" s="1"/>
  <c r="T130" i="1"/>
  <c r="V130" i="1" s="1"/>
  <c r="X130" i="1" s="1"/>
  <c r="T184" i="1"/>
  <c r="V184" i="1" s="1"/>
  <c r="X184" i="1" s="1"/>
  <c r="T267" i="1"/>
  <c r="V267" i="1" s="1"/>
  <c r="X267" i="1" s="1"/>
  <c r="T323" i="1"/>
  <c r="V323" i="1" s="1"/>
  <c r="X323" i="1" s="1"/>
  <c r="T391" i="1"/>
  <c r="V391" i="1" s="1"/>
  <c r="X391" i="1" s="1"/>
  <c r="T445" i="1"/>
  <c r="V445" i="1" s="1"/>
  <c r="X445" i="1" s="1"/>
  <c r="T415" i="1"/>
  <c r="V415" i="1" s="1"/>
  <c r="X415" i="1" s="1"/>
  <c r="T59" i="1"/>
  <c r="V59" i="1" s="1"/>
  <c r="X59" i="1" s="1"/>
  <c r="T174" i="1"/>
  <c r="V174" i="1" s="1"/>
  <c r="X174" i="1" s="1"/>
  <c r="T228" i="1"/>
  <c r="V228" i="1" s="1"/>
  <c r="X228" i="1" s="1"/>
  <c r="T341" i="1"/>
  <c r="V341" i="1" s="1"/>
  <c r="X341" i="1" s="1"/>
  <c r="T397" i="1"/>
  <c r="V397" i="1" s="1"/>
  <c r="X397" i="1" s="1"/>
  <c r="T9" i="1"/>
  <c r="V9" i="1" s="1"/>
  <c r="X9" i="1" s="1"/>
  <c r="T147" i="1"/>
  <c r="V147" i="1" s="1"/>
  <c r="X147" i="1" s="1"/>
  <c r="T232" i="1"/>
  <c r="V232" i="1" s="1"/>
  <c r="X232" i="1" s="1"/>
  <c r="T32" i="1"/>
  <c r="V32" i="1" s="1"/>
  <c r="X32" i="1" s="1"/>
  <c r="T360" i="1"/>
  <c r="V360" i="1" s="1"/>
  <c r="X360" i="1" s="1"/>
  <c r="T17" i="1"/>
  <c r="V17" i="1" s="1"/>
  <c r="X17" i="1" s="1"/>
  <c r="T169" i="1"/>
  <c r="V169" i="1" s="1"/>
  <c r="X169" i="1" s="1"/>
  <c r="T342" i="1"/>
  <c r="V342" i="1" s="1"/>
  <c r="X342" i="1" s="1"/>
  <c r="T420" i="1"/>
  <c r="V420" i="1" s="1"/>
  <c r="X420" i="1" s="1"/>
  <c r="T45" i="1"/>
  <c r="V45" i="1" s="1"/>
  <c r="X45" i="1" s="1"/>
  <c r="T162" i="1"/>
  <c r="V162" i="1" s="1"/>
  <c r="X162" i="1" s="1"/>
  <c r="T264" i="1"/>
  <c r="V264" i="1" s="1"/>
  <c r="X264" i="1" s="1"/>
  <c r="T330" i="1"/>
  <c r="V330" i="1" s="1"/>
  <c r="X330" i="1" s="1"/>
  <c r="T428" i="1"/>
  <c r="V428" i="1" s="1"/>
  <c r="X428" i="1" s="1"/>
  <c r="T374" i="1"/>
  <c r="V374" i="1" s="1"/>
  <c r="X374" i="1" s="1"/>
  <c r="T104" i="1"/>
  <c r="V104" i="1" s="1"/>
  <c r="X104" i="1" s="1"/>
  <c r="T195" i="1"/>
  <c r="V195" i="1" s="1"/>
  <c r="X195" i="1" s="1"/>
  <c r="T281" i="1"/>
  <c r="V281" i="1" s="1"/>
  <c r="X281" i="1" s="1"/>
  <c r="T339" i="1"/>
  <c r="V339" i="1" s="1"/>
  <c r="X339" i="1" s="1"/>
  <c r="T458" i="1"/>
  <c r="V458" i="1" s="1"/>
  <c r="X458" i="1" s="1"/>
  <c r="T46" i="1"/>
  <c r="V46" i="1" s="1"/>
  <c r="X46" i="1" s="1"/>
  <c r="T103" i="1"/>
  <c r="V103" i="1" s="1"/>
  <c r="X103" i="1" s="1"/>
  <c r="T172" i="1"/>
  <c r="V172" i="1" s="1"/>
  <c r="X172" i="1" s="1"/>
  <c r="T238" i="1"/>
  <c r="V238" i="1" s="1"/>
  <c r="X238" i="1" s="1"/>
  <c r="T294" i="1"/>
  <c r="V294" i="1" s="1"/>
  <c r="X294" i="1" s="1"/>
  <c r="T344" i="1"/>
  <c r="V344" i="1" s="1"/>
  <c r="X344" i="1" s="1"/>
  <c r="T422" i="1"/>
  <c r="V422" i="1" s="1"/>
  <c r="X422" i="1" s="1"/>
  <c r="T355" i="1"/>
  <c r="V355" i="1" s="1"/>
  <c r="X355" i="1" s="1"/>
  <c r="T72" i="1"/>
  <c r="V72" i="1" s="1"/>
  <c r="X72" i="1" s="1"/>
  <c r="T156" i="1"/>
  <c r="V156" i="1" s="1"/>
  <c r="X156" i="1" s="1"/>
  <c r="T202" i="1"/>
  <c r="V202" i="1" s="1"/>
  <c r="X202" i="1" s="1"/>
  <c r="T269" i="1"/>
  <c r="V269" i="1" s="1"/>
  <c r="X269" i="1" s="1"/>
  <c r="T334" i="1"/>
  <c r="V334" i="1" s="1"/>
  <c r="X334" i="1" s="1"/>
  <c r="T403" i="1"/>
  <c r="V403" i="1" s="1"/>
  <c r="X403" i="1" s="1"/>
  <c r="T457" i="1"/>
  <c r="V457" i="1" s="1"/>
  <c r="X457" i="1" s="1"/>
  <c r="T460" i="1"/>
  <c r="V460" i="1" s="1"/>
  <c r="X460" i="1" s="1"/>
  <c r="T71" i="1"/>
  <c r="V71" i="1" s="1"/>
  <c r="X71" i="1" s="1"/>
  <c r="T138" i="1"/>
  <c r="V138" i="1" s="1"/>
  <c r="X138" i="1" s="1"/>
  <c r="T230" i="1"/>
  <c r="V230" i="1" s="1"/>
  <c r="X230" i="1" s="1"/>
  <c r="T335" i="1"/>
  <c r="V335" i="1" s="1"/>
  <c r="X335" i="1" s="1"/>
  <c r="T405" i="1"/>
  <c r="V405" i="1" s="1"/>
  <c r="X405" i="1" s="1"/>
  <c r="T20" i="1"/>
  <c r="V20" i="1" s="1"/>
  <c r="X20" i="1" s="1"/>
  <c r="T178" i="1"/>
  <c r="V178" i="1" s="1"/>
  <c r="X178" i="1" s="1"/>
  <c r="T275" i="1"/>
  <c r="V275" i="1" s="1"/>
  <c r="X275" i="1" s="1"/>
  <c r="T146" i="1"/>
  <c r="V146" i="1" s="1"/>
  <c r="X146" i="1" s="1"/>
  <c r="T279" i="1"/>
  <c r="V279" i="1" s="1"/>
  <c r="X279" i="1" s="1"/>
  <c r="T433" i="1"/>
  <c r="V433" i="1" s="1"/>
  <c r="X433" i="1" s="1"/>
  <c r="T253" i="1"/>
  <c r="V253" i="1" s="1"/>
  <c r="X253" i="1" s="1"/>
  <c r="T74" i="1"/>
  <c r="V74" i="1" s="1"/>
  <c r="X74" i="1" s="1"/>
  <c r="T153" i="1"/>
  <c r="V153" i="1" s="1"/>
  <c r="X153" i="1" s="1"/>
  <c r="T282" i="1"/>
  <c r="V282" i="1" s="1"/>
  <c r="X282" i="1" s="1"/>
  <c r="T356" i="1"/>
  <c r="V356" i="1" s="1"/>
  <c r="X356" i="1" s="1"/>
  <c r="T444" i="1"/>
  <c r="V444" i="1" s="1"/>
  <c r="X444" i="1" s="1"/>
  <c r="T57" i="1"/>
  <c r="V57" i="1" s="1"/>
  <c r="X57" i="1" s="1"/>
  <c r="T197" i="1"/>
  <c r="V197" i="1" s="1"/>
  <c r="X197" i="1" s="1"/>
  <c r="T247" i="1"/>
  <c r="V247" i="1" s="1"/>
  <c r="X247" i="1" s="1"/>
  <c r="T382" i="1"/>
  <c r="V382" i="1" s="1"/>
  <c r="X382" i="1" s="1"/>
  <c r="T443" i="1"/>
  <c r="V443" i="1" s="1"/>
  <c r="X443" i="1" s="1"/>
  <c r="T33" i="1"/>
  <c r="V33" i="1" s="1"/>
  <c r="X33" i="1" s="1"/>
  <c r="T189" i="1"/>
  <c r="V189" i="1" s="1"/>
  <c r="X189" i="1" s="1"/>
  <c r="T263" i="1"/>
  <c r="V263" i="1" s="1"/>
  <c r="X263" i="1" s="1"/>
  <c r="T337" i="1"/>
  <c r="V337" i="1" s="1"/>
  <c r="X337" i="1" s="1"/>
  <c r="T431" i="1"/>
  <c r="V431" i="1" s="1"/>
  <c r="X431" i="1" s="1"/>
  <c r="T462" i="1"/>
  <c r="V462" i="1" s="1"/>
  <c r="X462" i="1" s="1"/>
  <c r="T92" i="1"/>
  <c r="V92" i="1" s="1"/>
  <c r="X92" i="1" s="1"/>
  <c r="T200" i="1"/>
  <c r="V200" i="1" s="1"/>
  <c r="X200" i="1" s="1"/>
  <c r="T301" i="1"/>
  <c r="V301" i="1" s="1"/>
  <c r="X301" i="1" s="1"/>
  <c r="T332" i="1"/>
  <c r="V332" i="1" s="1"/>
  <c r="X332" i="1" s="1"/>
  <c r="T468" i="1"/>
  <c r="V468" i="1" s="1"/>
  <c r="X468" i="1" s="1"/>
  <c r="T51" i="1"/>
  <c r="V51" i="1" s="1"/>
  <c r="X51" i="1" s="1"/>
  <c r="T96" i="1"/>
  <c r="V96" i="1" s="1"/>
  <c r="X96" i="1" s="1"/>
  <c r="T175" i="1"/>
  <c r="V175" i="1" s="1"/>
  <c r="X175" i="1" s="1"/>
  <c r="T256" i="1"/>
  <c r="V256" i="1" s="1"/>
  <c r="X256" i="1" s="1"/>
  <c r="T309" i="1"/>
  <c r="V309" i="1" s="1"/>
  <c r="X309" i="1" s="1"/>
  <c r="T359" i="1"/>
  <c r="V359" i="1" s="1"/>
  <c r="X359" i="1" s="1"/>
  <c r="T439" i="1"/>
  <c r="V439" i="1" s="1"/>
  <c r="X439" i="1" s="1"/>
  <c r="T436" i="1"/>
  <c r="V436" i="1" s="1"/>
  <c r="X436" i="1" s="1"/>
  <c r="T70" i="1"/>
  <c r="V70" i="1" s="1"/>
  <c r="X70" i="1" s="1"/>
  <c r="T150" i="1"/>
  <c r="V150" i="1" s="1"/>
  <c r="X150" i="1" s="1"/>
  <c r="T215" i="1"/>
  <c r="V215" i="1" s="1"/>
  <c r="X215" i="1" s="1"/>
  <c r="T250" i="1"/>
  <c r="V250" i="1" s="1"/>
  <c r="X250" i="1" s="1"/>
  <c r="T345" i="1"/>
  <c r="V345" i="1" s="1"/>
  <c r="X345" i="1" s="1"/>
  <c r="T393" i="1"/>
  <c r="V393" i="1" s="1"/>
  <c r="X393" i="1" s="1"/>
  <c r="T466" i="1"/>
  <c r="V466" i="1" s="1"/>
  <c r="X466" i="1" s="1"/>
  <c r="T3" i="1"/>
  <c r="V3" i="1" s="1"/>
  <c r="X3" i="1" s="1"/>
  <c r="T84" i="1"/>
  <c r="V84" i="1" s="1"/>
  <c r="X84" i="1" s="1"/>
  <c r="T180" i="1"/>
  <c r="V180" i="1" s="1"/>
  <c r="X180" i="1" s="1"/>
  <c r="T246" i="1"/>
  <c r="V246" i="1" s="1"/>
  <c r="X246" i="1" s="1"/>
  <c r="T350" i="1"/>
  <c r="V350" i="1" s="1"/>
  <c r="X350" i="1" s="1"/>
  <c r="T425" i="1"/>
  <c r="V425" i="1" s="1"/>
  <c r="X425" i="1" s="1"/>
  <c r="T49" i="1"/>
  <c r="V49" i="1" s="1"/>
  <c r="X49" i="1" s="1"/>
  <c r="T164" i="1"/>
  <c r="V164" i="1" s="1"/>
  <c r="X164" i="1" s="1"/>
  <c r="T283" i="1"/>
  <c r="V283" i="1" s="1"/>
  <c r="X283" i="1" s="1"/>
  <c r="T140" i="1"/>
  <c r="V140" i="1" s="1"/>
  <c r="X140" i="1" s="1"/>
  <c r="T87" i="1"/>
  <c r="V87" i="1" s="1"/>
  <c r="X87" i="1" s="1"/>
  <c r="T213" i="1"/>
  <c r="V213" i="1" s="1"/>
  <c r="X213" i="1" s="1"/>
  <c r="T295" i="1"/>
  <c r="V295" i="1" s="1"/>
  <c r="X295" i="1" s="1"/>
  <c r="T370" i="1"/>
  <c r="V370" i="1" s="1"/>
  <c r="X370" i="1" s="1"/>
  <c r="T464" i="1"/>
  <c r="V464" i="1" s="1"/>
  <c r="X464" i="1" s="1"/>
  <c r="T66" i="1"/>
  <c r="V66" i="1" s="1"/>
  <c r="X66" i="1" s="1"/>
  <c r="T191" i="1"/>
  <c r="V191" i="1" s="1"/>
  <c r="X191" i="1" s="1"/>
  <c r="T273" i="1"/>
  <c r="V273" i="1" s="1"/>
  <c r="X273" i="1" s="1"/>
  <c r="T367" i="1"/>
  <c r="V367" i="1" s="1"/>
  <c r="X367" i="1" s="1"/>
  <c r="T450" i="1"/>
  <c r="V450" i="1" s="1"/>
  <c r="X450" i="1" s="1"/>
  <c r="T63" i="1"/>
  <c r="V63" i="1" s="1"/>
  <c r="X63" i="1" s="1"/>
  <c r="T163" i="1"/>
  <c r="V163" i="1" s="1"/>
  <c r="X163" i="1" s="1"/>
  <c r="T266" i="1"/>
  <c r="V266" i="1" s="1"/>
  <c r="X266" i="1" s="1"/>
  <c r="T357" i="1"/>
  <c r="V357" i="1" s="1"/>
  <c r="X357" i="1" s="1"/>
  <c r="T438" i="1"/>
  <c r="V438" i="1" s="1"/>
  <c r="X438" i="1" s="1"/>
  <c r="T10" i="1"/>
  <c r="V10" i="1" s="1"/>
  <c r="X10" i="1" s="1"/>
  <c r="T136" i="1"/>
  <c r="V136" i="1" s="1"/>
  <c r="X136" i="1" s="1"/>
  <c r="T229" i="1"/>
  <c r="V229" i="1" s="1"/>
  <c r="X229" i="1" s="1"/>
  <c r="T293" i="1"/>
  <c r="V293" i="1" s="1"/>
  <c r="X293" i="1" s="1"/>
  <c r="T377" i="1"/>
  <c r="V377" i="1" s="1"/>
  <c r="X377" i="1" s="1"/>
  <c r="T102" i="1"/>
  <c r="V102" i="1" s="1"/>
  <c r="X102" i="1" s="1"/>
  <c r="T52" i="1"/>
  <c r="V52" i="1" s="1"/>
  <c r="X52" i="1" s="1"/>
  <c r="T126" i="1"/>
  <c r="V126" i="1" s="1"/>
  <c r="X126" i="1" s="1"/>
  <c r="T171" i="1"/>
  <c r="V171" i="1" s="1"/>
  <c r="X171" i="1" s="1"/>
  <c r="T244" i="1"/>
  <c r="V244" i="1" s="1"/>
  <c r="X244" i="1" s="1"/>
  <c r="T307" i="1"/>
  <c r="V307" i="1" s="1"/>
  <c r="X307" i="1" s="1"/>
  <c r="T375" i="1"/>
  <c r="V375" i="1" s="1"/>
  <c r="X375" i="1" s="1"/>
  <c r="T441" i="1"/>
  <c r="V441" i="1" s="1"/>
  <c r="X441" i="1" s="1"/>
  <c r="T2" i="1"/>
  <c r="V2" i="1" s="1"/>
  <c r="X2" i="1" s="1"/>
  <c r="T85" i="1"/>
  <c r="V85" i="1" s="1"/>
  <c r="X85" i="1" s="1"/>
  <c r="T170" i="1"/>
  <c r="V170" i="1" s="1"/>
  <c r="X170" i="1" s="1"/>
  <c r="T223" i="1"/>
  <c r="V223" i="1" s="1"/>
  <c r="X223" i="1" s="1"/>
  <c r="T288" i="1"/>
  <c r="V288" i="1" s="1"/>
  <c r="X288" i="1" s="1"/>
  <c r="T349" i="1"/>
  <c r="V349" i="1" s="1"/>
  <c r="X349" i="1" s="1"/>
  <c r="T406" i="1"/>
  <c r="V406" i="1" s="1"/>
  <c r="X406" i="1" s="1"/>
  <c r="T470" i="1"/>
  <c r="V470" i="1" s="1"/>
  <c r="X470" i="1" s="1"/>
  <c r="T14" i="1"/>
  <c r="V14" i="1" s="1"/>
  <c r="X14" i="1" s="1"/>
  <c r="T115" i="1"/>
  <c r="V115" i="1" s="1"/>
  <c r="X115" i="1" s="1"/>
  <c r="T173" i="1"/>
  <c r="V173" i="1" s="1"/>
  <c r="X173" i="1" s="1"/>
  <c r="T278" i="1"/>
  <c r="V278" i="1" s="1"/>
  <c r="X278" i="1" s="1"/>
  <c r="T361" i="1"/>
  <c r="V361" i="1" s="1"/>
  <c r="X361" i="1" s="1"/>
  <c r="T426" i="1"/>
  <c r="V426" i="1" s="1"/>
  <c r="X426" i="1" s="1"/>
  <c r="T53" i="1"/>
  <c r="V53" i="1" s="1"/>
  <c r="X53" i="1" s="1"/>
  <c r="T160" i="1"/>
  <c r="V160" i="1" s="1"/>
  <c r="X160" i="1" s="1"/>
  <c r="T8" i="1"/>
  <c r="V8" i="1" s="1"/>
  <c r="X8" i="1" s="1"/>
  <c r="T118" i="1"/>
  <c r="V118" i="1" s="1"/>
  <c r="X118" i="1" s="1"/>
  <c r="T152" i="1"/>
  <c r="V152" i="1" s="1"/>
  <c r="X152" i="1" s="1"/>
  <c r="T83" i="1"/>
  <c r="V83" i="1" s="1"/>
  <c r="X83" i="1" s="1"/>
  <c r="T12" i="1"/>
  <c r="V12" i="1" s="1"/>
  <c r="X12" i="1" s="1"/>
  <c r="T139" i="1"/>
  <c r="V139" i="1" s="1"/>
  <c r="X139" i="1" s="1"/>
  <c r="T94" i="1"/>
  <c r="V94" i="1" s="1"/>
  <c r="X94" i="1" s="1"/>
  <c r="T44" i="1"/>
  <c r="V44" i="1" s="1"/>
  <c r="X44" i="1" s="1"/>
  <c r="T181" i="1"/>
  <c r="V181" i="1" s="1"/>
  <c r="X181" i="1" s="1"/>
  <c r="T109" i="1"/>
  <c r="V109" i="1" s="1"/>
  <c r="X109" i="1" s="1"/>
  <c r="T69" i="1"/>
  <c r="V69" i="1" s="1"/>
  <c r="X69" i="1" s="1"/>
  <c r="T124" i="1"/>
  <c r="V124" i="1" s="1"/>
  <c r="X124" i="1" s="1"/>
  <c r="T61" i="1"/>
  <c r="V61" i="1" s="1"/>
  <c r="X61" i="1" s="1"/>
  <c r="T119" i="1"/>
  <c r="V119" i="1" s="1"/>
  <c r="X119" i="1" s="1"/>
  <c r="T56" i="1"/>
  <c r="V56" i="1" s="1"/>
  <c r="X56" i="1" s="1"/>
  <c r="T5" i="1"/>
  <c r="V5" i="1" s="1"/>
  <c r="X5" i="1" s="1"/>
  <c r="T159" i="1"/>
  <c r="V159" i="1" s="1"/>
  <c r="X159" i="1" s="1"/>
  <c r="T90" i="1"/>
  <c r="V90" i="1" s="1"/>
  <c r="X90" i="1" s="1"/>
  <c r="T21" i="1"/>
  <c r="V21" i="1" s="1"/>
  <c r="X21" i="1" s="1"/>
  <c r="T183" i="1"/>
  <c r="V183" i="1" s="1"/>
  <c r="X183" i="1" s="1"/>
  <c r="T121" i="1"/>
  <c r="V121" i="1" s="1"/>
  <c r="X121" i="1" s="1"/>
  <c r="T43" i="1"/>
  <c r="V43" i="1" s="1"/>
  <c r="X43" i="1" s="1"/>
  <c r="T212" i="1"/>
  <c r="V212" i="1" s="1"/>
  <c r="X212" i="1" s="1"/>
  <c r="T318" i="1"/>
  <c r="V318" i="1" s="1"/>
  <c r="X318" i="1" s="1"/>
  <c r="T110" i="1"/>
  <c r="V110" i="1" s="1"/>
  <c r="X110" i="1" s="1"/>
  <c r="T449" i="1"/>
  <c r="V449" i="1" s="1"/>
  <c r="X449" i="1" s="1"/>
  <c r="T204" i="1"/>
  <c r="V204" i="1" s="1"/>
  <c r="X204" i="1" s="1"/>
  <c r="T354" i="1"/>
  <c r="V354" i="1" s="1"/>
  <c r="X354" i="1" s="1"/>
  <c r="T91" i="1"/>
  <c r="V91" i="1" s="1"/>
  <c r="X91" i="1" s="1"/>
  <c r="T299" i="1"/>
  <c r="V299" i="1" s="1"/>
  <c r="X299" i="1" s="1"/>
  <c r="T62" i="1"/>
  <c r="V62" i="1" s="1"/>
  <c r="X62" i="1" s="1"/>
  <c r="T196" i="1"/>
  <c r="V196" i="1" s="1"/>
  <c r="X196" i="1" s="1"/>
  <c r="T31" i="1"/>
  <c r="V31" i="1" s="1"/>
  <c r="X31" i="1" s="1"/>
  <c r="T265" i="1"/>
  <c r="V265" i="1" s="1"/>
  <c r="X265" i="1" s="1"/>
  <c r="T383" i="1"/>
  <c r="V383" i="1" s="1"/>
  <c r="X383" i="1" s="1"/>
  <c r="T249" i="1"/>
  <c r="V249" i="1" s="1"/>
  <c r="X249" i="1" s="1"/>
  <c r="T245" i="1"/>
  <c r="V245" i="1" s="1"/>
  <c r="X245" i="1" s="1"/>
  <c r="T6" i="1"/>
  <c r="V6" i="1" s="1"/>
  <c r="X6" i="1" s="1"/>
  <c r="T201" i="1"/>
  <c r="V201" i="1" s="1"/>
  <c r="X201" i="1" s="1"/>
  <c r="T432" i="1"/>
  <c r="V432" i="1" s="1"/>
  <c r="X432" i="1" s="1"/>
  <c r="T165" i="1"/>
  <c r="V165" i="1" s="1"/>
  <c r="X165" i="1" s="1"/>
  <c r="T459" i="1"/>
  <c r="V459" i="1" s="1"/>
  <c r="X459" i="1" s="1"/>
  <c r="T248" i="1"/>
  <c r="V248" i="1" s="1"/>
  <c r="X248" i="1" s="1"/>
  <c r="T226" i="1"/>
  <c r="V226" i="1" s="1"/>
  <c r="X226" i="1" s="1"/>
  <c r="T324" i="1"/>
  <c r="V324" i="1" s="1"/>
  <c r="X324" i="1" s="1"/>
  <c r="T321" i="1"/>
  <c r="V321" i="1" s="1"/>
  <c r="X321" i="1" s="1"/>
  <c r="T50" i="1"/>
  <c r="V50" i="1" s="1"/>
  <c r="X50" i="1" s="1"/>
  <c r="T28" i="1"/>
  <c r="V28" i="1" s="1"/>
  <c r="X28" i="1" s="1"/>
  <c r="T329" i="1"/>
  <c r="V329" i="1" s="1"/>
  <c r="X329" i="1" s="1"/>
  <c r="T78" i="1"/>
  <c r="V78" i="1" s="1"/>
  <c r="X78" i="1" s="1"/>
  <c r="T280" i="1"/>
  <c r="V280" i="1" s="1"/>
  <c r="X280" i="1" s="1"/>
  <c r="T24" i="1"/>
  <c r="V24" i="1" s="1"/>
  <c r="X24" i="1" s="1"/>
  <c r="T254" i="1"/>
  <c r="V254" i="1" s="1"/>
  <c r="X254" i="1" s="1"/>
  <c r="T125" i="1"/>
  <c r="V125" i="1" s="1"/>
  <c r="X125" i="1" s="1"/>
  <c r="T331" i="1"/>
  <c r="V331" i="1" s="1"/>
  <c r="X331" i="1" s="1"/>
  <c r="T79" i="1"/>
  <c r="V79" i="1" s="1"/>
  <c r="X79" i="1" s="1"/>
  <c r="T137" i="1"/>
  <c r="V137" i="1" s="1"/>
  <c r="X137" i="1" s="1"/>
  <c r="T447" i="1"/>
  <c r="V447" i="1" s="1"/>
  <c r="X447" i="1" s="1"/>
  <c r="T206" i="1"/>
  <c r="V206" i="1" s="1"/>
  <c r="X206" i="1" s="1"/>
  <c r="T95" i="1"/>
  <c r="V95" i="1" s="1"/>
  <c r="X95" i="1" s="1"/>
  <c r="T400" i="1"/>
  <c r="V400" i="1" s="1"/>
  <c r="X400" i="1" s="1"/>
  <c r="T148" i="1"/>
  <c r="V148" i="1" s="1"/>
  <c r="X148" i="1" s="1"/>
  <c r="T414" i="1"/>
  <c r="V414" i="1" s="1"/>
  <c r="X414" i="1" s="1"/>
  <c r="T144" i="1"/>
  <c r="V144" i="1" s="1"/>
  <c r="X144" i="1" s="1"/>
  <c r="T365" i="1"/>
  <c r="V365" i="1" s="1"/>
  <c r="X365" i="1" s="1"/>
  <c r="T394" i="1"/>
  <c r="V394" i="1" s="1"/>
  <c r="X394" i="1" s="1"/>
  <c r="T142" i="1"/>
  <c r="V142" i="1" s="1"/>
  <c r="X142" i="1" s="1"/>
  <c r="T38" i="1"/>
  <c r="V38" i="1" s="1"/>
  <c r="X38" i="1" s="1"/>
  <c r="T410" i="1"/>
  <c r="V410" i="1" s="1"/>
  <c r="X410" i="1" s="1"/>
  <c r="T98" i="1"/>
  <c r="V98" i="1" s="1"/>
  <c r="X98" i="1" s="1"/>
  <c r="T161" i="1"/>
  <c r="V161" i="1" s="1"/>
  <c r="X161" i="1" s="1"/>
  <c r="T214" i="1"/>
  <c r="V214" i="1" s="1"/>
  <c r="X214" i="1" s="1"/>
  <c r="T262" i="1"/>
  <c r="V262" i="1" s="1"/>
  <c r="X262" i="1" s="1"/>
  <c r="T259" i="1"/>
  <c r="V259" i="1" s="1"/>
  <c r="X259" i="1" s="1"/>
  <c r="T434" i="1"/>
  <c r="V434" i="1" s="1"/>
  <c r="X434" i="1" s="1"/>
  <c r="T381" i="1"/>
  <c r="V381" i="1" s="1"/>
  <c r="X381" i="1" s="1"/>
  <c r="T306" i="1"/>
  <c r="V306" i="1" s="1"/>
  <c r="X306" i="1" s="1"/>
  <c r="T261" i="1"/>
  <c r="V261" i="1" s="1"/>
  <c r="X261" i="1" s="1"/>
  <c r="T198" i="1"/>
  <c r="V198" i="1" s="1"/>
  <c r="X198" i="1" s="1"/>
  <c r="T134" i="1"/>
  <c r="V134" i="1" s="1"/>
  <c r="X134" i="1" s="1"/>
  <c r="T54" i="1"/>
  <c r="V54" i="1" s="1"/>
  <c r="X54" i="1" s="1"/>
  <c r="T440" i="1"/>
  <c r="V440" i="1" s="1"/>
  <c r="X440" i="1" s="1"/>
  <c r="T398" i="1"/>
  <c r="V398" i="1" s="1"/>
  <c r="X398" i="1" s="1"/>
  <c r="T304" i="1"/>
  <c r="V304" i="1" s="1"/>
  <c r="X304" i="1" s="1"/>
  <c r="T260" i="1"/>
  <c r="V260" i="1" s="1"/>
  <c r="X260" i="1" s="1"/>
  <c r="T199" i="1"/>
  <c r="V199" i="1" s="1"/>
  <c r="X199" i="1" s="1"/>
  <c r="T127" i="1"/>
  <c r="V127" i="1" s="1"/>
  <c r="X127" i="1" s="1"/>
  <c r="T75" i="1"/>
  <c r="V75" i="1" s="1"/>
  <c r="X75" i="1" s="1"/>
  <c r="T469" i="1"/>
  <c r="V469" i="1" s="1"/>
  <c r="X469" i="1" s="1"/>
  <c r="T408" i="1"/>
  <c r="V408" i="1" s="1"/>
  <c r="X408" i="1" s="1"/>
  <c r="T327" i="1"/>
  <c r="V327" i="1" s="1"/>
  <c r="X327" i="1" s="1"/>
  <c r="T277" i="1"/>
  <c r="V277" i="1" s="1"/>
  <c r="X277" i="1" s="1"/>
  <c r="T210" i="1"/>
  <c r="V210" i="1" s="1"/>
  <c r="X210" i="1" s="1"/>
  <c r="T155" i="1"/>
  <c r="V155" i="1" s="1"/>
  <c r="X155" i="1" s="1"/>
  <c r="T77" i="1"/>
  <c r="V77" i="1" s="1"/>
  <c r="X77" i="1" s="1"/>
  <c r="T22" i="1"/>
  <c r="V22" i="1" s="1"/>
  <c r="X22" i="1" s="1"/>
  <c r="T427" i="1"/>
  <c r="V427" i="1" s="1"/>
  <c r="X427" i="1" s="1"/>
  <c r="T380" i="1"/>
  <c r="V380" i="1" s="1"/>
  <c r="X380" i="1" s="1"/>
  <c r="T300" i="1"/>
  <c r="V300" i="1" s="1"/>
  <c r="X300" i="1" s="1"/>
  <c r="T255" i="1"/>
  <c r="V255" i="1" s="1"/>
  <c r="X255" i="1" s="1"/>
  <c r="T188" i="1"/>
  <c r="V188" i="1" s="1"/>
  <c r="X188" i="1" s="1"/>
  <c r="T99" i="1"/>
  <c r="V99" i="1" s="1"/>
  <c r="X99" i="1" s="1"/>
  <c r="T34" i="1"/>
  <c r="V34" i="1" s="1"/>
  <c r="X34" i="1" s="1"/>
  <c r="T453" i="1"/>
  <c r="V453" i="1" s="1"/>
  <c r="X453" i="1" s="1"/>
  <c r="T378" i="1"/>
  <c r="V378" i="1" s="1"/>
  <c r="X378" i="1" s="1"/>
  <c r="T320" i="1"/>
  <c r="V320" i="1" s="1"/>
  <c r="X320" i="1" s="1"/>
  <c r="T252" i="1"/>
  <c r="V252" i="1" s="1"/>
  <c r="X252" i="1" s="1"/>
  <c r="T185" i="1"/>
  <c r="V185" i="1" s="1"/>
  <c r="X185" i="1" s="1"/>
  <c r="T48" i="1"/>
  <c r="V48" i="1" s="1"/>
  <c r="X48" i="1" s="1"/>
  <c r="T113" i="1"/>
  <c r="V113" i="1" s="1"/>
  <c r="X113" i="1" s="1"/>
  <c r="T220" i="1"/>
  <c r="V220" i="1" s="1"/>
  <c r="X220" i="1" s="1"/>
  <c r="T296" i="1"/>
  <c r="V296" i="1" s="1"/>
  <c r="X296" i="1" s="1"/>
  <c r="T396" i="1"/>
  <c r="V396" i="1" s="1"/>
  <c r="X396" i="1" s="1"/>
  <c r="T298" i="1"/>
  <c r="V298" i="1" s="1"/>
  <c r="X298" i="1" s="1"/>
  <c r="T81" i="1"/>
  <c r="V81" i="1" s="1"/>
  <c r="X81" i="1" s="1"/>
  <c r="T208" i="1"/>
  <c r="V208" i="1" s="1"/>
  <c r="X208" i="1" s="1"/>
  <c r="T274" i="1"/>
  <c r="V274" i="1" s="1"/>
  <c r="X274" i="1" s="1"/>
  <c r="T352" i="1"/>
  <c r="V352" i="1" s="1"/>
  <c r="X352" i="1" s="1"/>
  <c r="T454" i="1"/>
  <c r="V454" i="1" s="1"/>
  <c r="X454" i="1" s="1"/>
  <c r="T65" i="1"/>
  <c r="V65" i="1" s="1"/>
  <c r="X65" i="1" s="1"/>
  <c r="T182" i="1"/>
  <c r="V182" i="1" s="1"/>
  <c r="X182" i="1" s="1"/>
  <c r="T64" i="1"/>
  <c r="V64" i="1" s="1"/>
  <c r="X64" i="1" s="1"/>
  <c r="T363" i="1"/>
  <c r="V363" i="1" s="1"/>
  <c r="X363" i="1" s="1"/>
  <c r="T446" i="1"/>
  <c r="V446" i="1" s="1"/>
  <c r="X446" i="1" s="1"/>
  <c r="T23" i="1"/>
  <c r="V23" i="1" s="1"/>
  <c r="X23" i="1" s="1"/>
  <c r="T151" i="1"/>
  <c r="V151" i="1" s="1"/>
  <c r="X151" i="1" s="1"/>
  <c r="T237" i="1"/>
  <c r="V237" i="1" s="1"/>
  <c r="X237" i="1" s="1"/>
  <c r="T315" i="1"/>
  <c r="V315" i="1" s="1"/>
  <c r="X315" i="1" s="1"/>
  <c r="T402" i="1"/>
  <c r="V402" i="1" s="1"/>
  <c r="X402" i="1" s="1"/>
  <c r="T386" i="1"/>
  <c r="V386" i="1" s="1"/>
  <c r="X386" i="1" s="1"/>
  <c r="T73" i="1"/>
  <c r="V73" i="1" s="1"/>
  <c r="X73" i="1" s="1"/>
  <c r="T131" i="1"/>
  <c r="V131" i="1" s="1"/>
  <c r="X131" i="1" s="1"/>
  <c r="T186" i="1"/>
  <c r="V186" i="1" s="1"/>
  <c r="X186" i="1" s="1"/>
  <c r="T240" i="1"/>
  <c r="V240" i="1" s="1"/>
  <c r="X240" i="1" s="1"/>
  <c r="T317" i="1"/>
  <c r="V317" i="1" s="1"/>
  <c r="X317" i="1" s="1"/>
  <c r="T387" i="1"/>
  <c r="V387" i="1" s="1"/>
  <c r="X387" i="1" s="1"/>
  <c r="T448" i="1"/>
  <c r="V448" i="1" s="1"/>
  <c r="X448" i="1" s="1"/>
  <c r="T7" i="1"/>
  <c r="V7" i="1" s="1"/>
  <c r="X7" i="1" s="1"/>
  <c r="T89" i="1"/>
  <c r="V89" i="1" s="1"/>
  <c r="X89" i="1" s="1"/>
  <c r="T167" i="1"/>
  <c r="V167" i="1" s="1"/>
  <c r="X167" i="1" s="1"/>
  <c r="T234" i="1"/>
  <c r="V234" i="1" s="1"/>
  <c r="X234" i="1" s="1"/>
  <c r="T286" i="1"/>
  <c r="V286" i="1" s="1"/>
  <c r="X286" i="1" s="1"/>
  <c r="T351" i="1"/>
  <c r="V351" i="1" s="1"/>
  <c r="X351" i="1" s="1"/>
  <c r="T423" i="1"/>
  <c r="V423" i="1" s="1"/>
  <c r="X423" i="1" s="1"/>
  <c r="T289" i="1"/>
  <c r="V289" i="1" s="1"/>
  <c r="X289" i="1" s="1"/>
  <c r="T25" i="1"/>
  <c r="V25" i="1" s="1"/>
  <c r="X25" i="1" s="1"/>
  <c r="T123" i="1"/>
  <c r="V123" i="1" s="1"/>
  <c r="X123" i="1" s="1"/>
  <c r="T190" i="1"/>
  <c r="V190" i="1" s="1"/>
  <c r="X190" i="1" s="1"/>
  <c r="T285" i="1"/>
  <c r="V285" i="1" s="1"/>
  <c r="X285" i="1" s="1"/>
  <c r="T364" i="1"/>
  <c r="V364" i="1" s="1"/>
  <c r="X364" i="1" s="1"/>
  <c r="T451" i="1"/>
  <c r="V451" i="1" s="1"/>
  <c r="X451" i="1" s="1"/>
  <c r="T47" i="1"/>
  <c r="V47" i="1" s="1"/>
  <c r="X47" i="1" s="1"/>
  <c r="T192" i="1"/>
  <c r="V192" i="1" s="1"/>
  <c r="X192" i="1" s="1"/>
  <c r="T343" i="1"/>
  <c r="V343" i="1" s="1"/>
  <c r="X343" i="1" s="1"/>
  <c r="T268" i="1"/>
  <c r="V268" i="1" s="1"/>
  <c r="X268" i="1" s="1"/>
  <c r="T68" i="1"/>
  <c r="V68" i="1" s="1"/>
  <c r="X68" i="1" s="1"/>
  <c r="T100" i="1"/>
  <c r="V100" i="1" s="1"/>
  <c r="X100" i="1" s="1"/>
  <c r="T231" i="1"/>
  <c r="V231" i="1" s="1"/>
  <c r="X231" i="1" s="1"/>
  <c r="T314" i="1"/>
  <c r="V314" i="1" s="1"/>
  <c r="X314" i="1" s="1"/>
  <c r="T416" i="1"/>
  <c r="V416" i="1" s="1"/>
  <c r="X416" i="1" s="1"/>
  <c r="T369" i="1"/>
  <c r="V369" i="1" s="1"/>
  <c r="X369" i="1" s="1"/>
  <c r="T93" i="1"/>
  <c r="V93" i="1" s="1"/>
  <c r="X93" i="1" s="1"/>
  <c r="T205" i="1"/>
  <c r="V205" i="1" s="1"/>
  <c r="X205" i="1" s="1"/>
  <c r="T303" i="1"/>
  <c r="V303" i="1" s="1"/>
  <c r="X303" i="1" s="1"/>
  <c r="T384" i="1"/>
  <c r="V384" i="1" s="1"/>
  <c r="X384" i="1" s="1"/>
  <c r="T467" i="1"/>
  <c r="V467" i="1" s="1"/>
  <c r="X467" i="1" s="1"/>
  <c r="T114" i="1"/>
  <c r="V114" i="1" s="1"/>
  <c r="X114" i="1" s="1"/>
  <c r="T193" i="1"/>
  <c r="V193" i="1" s="1"/>
  <c r="X193" i="1" s="1"/>
  <c r="T292" i="1"/>
  <c r="V292" i="1" s="1"/>
  <c r="X292" i="1" s="1"/>
  <c r="T362" i="1"/>
  <c r="V362" i="1" s="1"/>
  <c r="X362" i="1" s="1"/>
  <c r="T452" i="1"/>
  <c r="V452" i="1" s="1"/>
  <c r="X452" i="1" s="1"/>
  <c r="T29" i="1"/>
  <c r="V29" i="1" s="1"/>
  <c r="X29" i="1" s="1"/>
  <c r="T187" i="1"/>
  <c r="V187" i="1" s="1"/>
  <c r="X187" i="1" s="1"/>
  <c r="T241" i="1"/>
  <c r="V241" i="1" s="1"/>
  <c r="X241" i="1" s="1"/>
  <c r="T333" i="1"/>
  <c r="V333" i="1" s="1"/>
  <c r="X333" i="1" s="1"/>
  <c r="T411" i="1"/>
  <c r="V411" i="1" s="1"/>
  <c r="X411" i="1" s="1"/>
  <c r="T4" i="1"/>
  <c r="V4" i="1" s="1"/>
  <c r="X4" i="1" s="1"/>
  <c r="T58" i="1"/>
  <c r="V58" i="1" s="1"/>
  <c r="X58" i="1" s="1"/>
  <c r="T141" i="1"/>
  <c r="V141" i="1" s="1"/>
  <c r="X141" i="1" s="1"/>
  <c r="T203" i="1"/>
  <c r="V203" i="1" s="1"/>
  <c r="X203" i="1" s="1"/>
  <c r="T272" i="1"/>
  <c r="V272" i="1" s="1"/>
  <c r="X272" i="1" s="1"/>
  <c r="T336" i="1"/>
  <c r="V336" i="1" s="1"/>
  <c r="X336" i="1" s="1"/>
  <c r="T392" i="1"/>
  <c r="V392" i="1" s="1"/>
  <c r="X392" i="1" s="1"/>
  <c r="T456" i="1"/>
  <c r="V456" i="1" s="1"/>
  <c r="X456" i="1" s="1"/>
  <c r="T42" i="1"/>
  <c r="V42" i="1" s="1"/>
  <c r="X42" i="1" s="1"/>
  <c r="T105" i="1"/>
  <c r="V105" i="1" s="1"/>
  <c r="X105" i="1" s="1"/>
  <c r="T166" i="1"/>
  <c r="V166" i="1" s="1"/>
  <c r="X166" i="1" s="1"/>
  <c r="T236" i="1"/>
  <c r="V236" i="1" s="1"/>
  <c r="X236" i="1" s="1"/>
  <c r="T297" i="1"/>
  <c r="V297" i="1" s="1"/>
  <c r="X297" i="1" s="1"/>
  <c r="T371" i="1"/>
  <c r="V371" i="1" s="1"/>
  <c r="X371" i="1" s="1"/>
  <c r="T429" i="1"/>
  <c r="V429" i="1" s="1"/>
  <c r="X429" i="1" s="1"/>
  <c r="T287" i="1"/>
  <c r="V287" i="1" s="1"/>
  <c r="X287" i="1" s="1"/>
  <c r="T37" i="1"/>
  <c r="V37" i="1" s="1"/>
  <c r="X37" i="1" s="1"/>
  <c r="T112" i="1"/>
  <c r="V112" i="1" s="1"/>
  <c r="X112" i="1" s="1"/>
  <c r="T217" i="1"/>
  <c r="V217" i="1" s="1"/>
  <c r="X217" i="1" s="1"/>
  <c r="T284" i="1"/>
  <c r="V284" i="1" s="1"/>
  <c r="X284" i="1" s="1"/>
  <c r="T366" i="1"/>
  <c r="V366" i="1" s="1"/>
  <c r="X366" i="1" s="1"/>
  <c r="T461" i="1"/>
  <c r="V461" i="1" s="1"/>
  <c r="X461" i="1" s="1"/>
  <c r="T120" i="1"/>
  <c r="V120" i="1" s="1"/>
  <c r="X120" i="1" s="1"/>
  <c r="T194" i="1"/>
  <c r="V194" i="1" s="1"/>
  <c r="X194" i="1" s="1"/>
  <c r="T417" i="1"/>
  <c r="V417" i="1" s="1"/>
  <c r="X417" i="1" s="1"/>
  <c r="T117" i="1"/>
  <c r="V117" i="1" s="1"/>
  <c r="X117" i="1" s="1"/>
  <c r="T239" i="1"/>
  <c r="V239" i="1" s="1"/>
  <c r="X239" i="1" s="1"/>
  <c r="T388" i="1"/>
  <c r="V388" i="1" s="1"/>
  <c r="X388" i="1" s="1"/>
  <c r="T442" i="1"/>
  <c r="V442" i="1" s="1"/>
  <c r="X442" i="1" s="1"/>
  <c r="T133" i="1"/>
  <c r="V133" i="1" s="1"/>
  <c r="X133" i="1" s="1"/>
  <c r="T227" i="1"/>
  <c r="V227" i="1" s="1"/>
  <c r="X227" i="1" s="1"/>
  <c r="T316" i="1"/>
  <c r="V316" i="1" s="1"/>
  <c r="X316" i="1" s="1"/>
  <c r="T372" i="1"/>
  <c r="V372" i="1" s="1"/>
  <c r="X372" i="1" s="1"/>
  <c r="T111" i="1"/>
  <c r="V111" i="1" s="1"/>
  <c r="X111" i="1" s="1"/>
  <c r="T101" i="1"/>
  <c r="V101" i="1" s="1"/>
  <c r="X101" i="1" s="1"/>
  <c r="T219" i="1"/>
  <c r="V219" i="1" s="1"/>
  <c r="X219" i="1" s="1"/>
  <c r="T291" i="1"/>
  <c r="V291" i="1" s="1"/>
  <c r="X291" i="1" s="1"/>
  <c r="T385" i="1"/>
  <c r="V385" i="1" s="1"/>
  <c r="X385" i="1" s="1"/>
  <c r="T465" i="1"/>
  <c r="V465" i="1" s="1"/>
  <c r="X465" i="1" s="1"/>
  <c r="T41" i="1"/>
  <c r="V41" i="1" s="1"/>
  <c r="X41" i="1" s="1"/>
  <c r="T154" i="1"/>
  <c r="V154" i="1" s="1"/>
  <c r="X154" i="1" s="1"/>
  <c r="T243" i="1"/>
  <c r="V243" i="1" s="1"/>
  <c r="X243" i="1" s="1"/>
  <c r="T347" i="1"/>
  <c r="V347" i="1" s="1"/>
  <c r="X347" i="1" s="1"/>
  <c r="T413" i="1"/>
  <c r="V413" i="1" s="1"/>
  <c r="X413" i="1" s="1"/>
  <c r="T13" i="1"/>
  <c r="V13" i="1" s="1"/>
  <c r="X13" i="1" s="1"/>
  <c r="T80" i="1"/>
  <c r="V80" i="1" s="1"/>
  <c r="X80" i="1" s="1"/>
  <c r="T149" i="1"/>
  <c r="V149" i="1" s="1"/>
  <c r="X149" i="1" s="1"/>
  <c r="T218" i="1"/>
  <c r="V218" i="1" s="1"/>
  <c r="X218" i="1" s="1"/>
  <c r="T258" i="1"/>
  <c r="V258" i="1" s="1"/>
  <c r="X258" i="1" s="1"/>
  <c r="T338" i="1"/>
  <c r="V338" i="1" s="1"/>
  <c r="X338" i="1" s="1"/>
  <c r="T409" i="1"/>
  <c r="V409" i="1" s="1"/>
  <c r="X409" i="1" s="1"/>
  <c r="T463" i="1"/>
  <c r="V463" i="1" s="1"/>
  <c r="X463" i="1" s="1"/>
  <c r="T39" i="1"/>
  <c r="V39" i="1" s="1"/>
  <c r="X39" i="1" s="1"/>
  <c r="T108" i="1"/>
  <c r="V108" i="1" s="1"/>
  <c r="X108" i="1" s="1"/>
  <c r="T177" i="1"/>
  <c r="V177" i="1" s="1"/>
  <c r="X177" i="1" s="1"/>
  <c r="T242" i="1"/>
  <c r="V242" i="1" s="1"/>
  <c r="X242" i="1" s="1"/>
  <c r="T302" i="1"/>
  <c r="V302" i="1" s="1"/>
  <c r="X302" i="1" s="1"/>
  <c r="T379" i="1"/>
  <c r="V379" i="1" s="1"/>
  <c r="X379" i="1" s="1"/>
  <c r="T430" i="1"/>
  <c r="V430" i="1" s="1"/>
  <c r="X430" i="1" s="1"/>
  <c r="T346" i="1"/>
  <c r="V346" i="1" s="1"/>
  <c r="X346" i="1" s="1"/>
  <c r="T36" i="1"/>
  <c r="V36" i="1" s="1"/>
  <c r="X36" i="1" s="1"/>
  <c r="T132" i="1"/>
  <c r="V132" i="1" s="1"/>
  <c r="X132" i="1" s="1"/>
  <c r="T221" i="1"/>
  <c r="V221" i="1" s="1"/>
  <c r="X221" i="1" s="1"/>
  <c r="T313" i="1"/>
  <c r="V313" i="1" s="1"/>
  <c r="X313" i="1" s="1"/>
  <c r="T404" i="1"/>
  <c r="V404" i="1" s="1"/>
  <c r="X404" i="1" s="1"/>
  <c r="T472" i="1"/>
  <c r="V472" i="1" s="1"/>
  <c r="X472" i="1" s="1"/>
  <c r="T97" i="1"/>
  <c r="V97" i="1" s="1"/>
  <c r="X97" i="1" s="1"/>
  <c r="T207" i="1"/>
  <c r="V207" i="1" s="1"/>
  <c r="X207" i="1" s="1"/>
  <c r="T455" i="1"/>
  <c r="V455" i="1" s="1"/>
  <c r="X455" i="1" s="1"/>
</calcChain>
</file>

<file path=xl/sharedStrings.xml><?xml version="1.0" encoding="utf-8"?>
<sst xmlns="http://schemas.openxmlformats.org/spreadsheetml/2006/main" count="1911" uniqueCount="1529">
  <si>
    <t>#</t>
  </si>
  <si>
    <t>宝可梦</t>
  </si>
  <si>
    <t>攻击</t>
  </si>
  <si>
    <t>防御</t>
  </si>
  <si>
    <t>特攻</t>
  </si>
  <si>
    <t>特防</t>
  </si>
  <si>
    <t>速度</t>
  </si>
  <si>
    <t>弱防</t>
  </si>
  <si>
    <t>强攻</t>
  </si>
  <si>
    <t>坦度</t>
  </si>
  <si>
    <t>速度生存</t>
  </si>
  <si>
    <t>综合分</t>
  </si>
  <si>
    <t>wiki</t>
  </si>
  <si>
    <t>type</t>
  </si>
  <si>
    <t>雷吉奇卡斯</t>
  </si>
  <si>
    <t>leijiqikasi</t>
  </si>
  <si>
    <t>https://wiki.52poke.com/wiki/雷吉奇卡斯</t>
  </si>
  <si>
    <t>('普',)</t>
  </si>
  <si>
    <t>请假王</t>
  </si>
  <si>
    <t>qingjiawang</t>
  </si>
  <si>
    <t>https://wiki.52poke.com/wiki/请假王</t>
  </si>
  <si>
    <t>席多蓝恩</t>
  </si>
  <si>
    <t>xiduolanen</t>
  </si>
  <si>
    <t>https://wiki.52poke.com/wiki/席多蓝恩</t>
  </si>
  <si>
    <t>('火', '钢')</t>
  </si>
  <si>
    <t>班基拉斯</t>
  </si>
  <si>
    <t>banjilasi</t>
  </si>
  <si>
    <t>https://wiki.52poke.com/wiki/班基拉斯</t>
  </si>
  <si>
    <t>('岩', '恶')</t>
  </si>
  <si>
    <t>烈咬陆鲨</t>
  </si>
  <si>
    <t>lieyaolusha</t>
  </si>
  <si>
    <t>https://wiki.52poke.com/wiki/烈咬陆鲨</t>
  </si>
  <si>
    <t>('地', '龙')</t>
  </si>
  <si>
    <t>快龙</t>
  </si>
  <si>
    <t>kuailong</t>
  </si>
  <si>
    <t>https://wiki.52poke.com/wiki/快龙</t>
  </si>
  <si>
    <t>('飞', '龙')</t>
  </si>
  <si>
    <t>暴飞龙</t>
  </si>
  <si>
    <t>baofeilong</t>
  </si>
  <si>
    <t>https://wiki.52poke.com/wiki/暴飞龙</t>
  </si>
  <si>
    <t>闪电鸟</t>
  </si>
  <si>
    <t>shandianniao</t>
  </si>
  <si>
    <t>https://wiki.52poke.com/wiki/闪电鸟</t>
  </si>
  <si>
    <t>('电', '飞')</t>
  </si>
  <si>
    <t>巨金怪</t>
  </si>
  <si>
    <t>jujinguai</t>
  </si>
  <si>
    <t>https://wiki.52poke.com/wiki/巨金怪</t>
  </si>
  <si>
    <t>('超', '钢')</t>
  </si>
  <si>
    <t>火焰鸟</t>
  </si>
  <si>
    <t>huoyanniao</t>
  </si>
  <si>
    <t>https://wiki.52poke.com/wiki/火焰鸟</t>
  </si>
  <si>
    <t>('火', '飞')</t>
  </si>
  <si>
    <t>波克基斯</t>
  </si>
  <si>
    <t>bokejisi</t>
  </si>
  <si>
    <t>https://wiki.52poke.com/wiki/波克基斯</t>
  </si>
  <si>
    <t>('飞', '妖')</t>
  </si>
  <si>
    <t>炎帝</t>
  </si>
  <si>
    <t>yandi</t>
  </si>
  <si>
    <t>https://wiki.52poke.com/wiki/炎帝</t>
  </si>
  <si>
    <t>('火',)</t>
  </si>
  <si>
    <t>水君</t>
  </si>
  <si>
    <t>shuijun</t>
  </si>
  <si>
    <t>https://wiki.52poke.com/wiki/水君</t>
  </si>
  <si>
    <t>('水',)</t>
  </si>
  <si>
    <t>暴鲤龙</t>
  </si>
  <si>
    <t>baolilong</t>
  </si>
  <si>
    <t>https://wiki.52poke.com/wiki/暴鲤龙</t>
  </si>
  <si>
    <t>('水', '飞')</t>
  </si>
  <si>
    <t>克雷色利亚</t>
  </si>
  <si>
    <t>keleishailiya</t>
  </si>
  <si>
    <t>https://wiki.52poke.com/wiki/克雷色利亚</t>
  </si>
  <si>
    <t>('超',)</t>
  </si>
  <si>
    <t>多边兽Ｚ</t>
  </si>
  <si>
    <t>duobianshouＺ</t>
  </si>
  <si>
    <t>https://wiki.52poke.com/wiki/多边兽Ｚ</t>
  </si>
  <si>
    <t>艾姆利多</t>
  </si>
  <si>
    <t>aimuliduo</t>
  </si>
  <si>
    <t>https://wiki.52poke.com/wiki/艾姆利多</t>
  </si>
  <si>
    <t>雷公</t>
  </si>
  <si>
    <t>leigong</t>
  </si>
  <si>
    <t>https://wiki.52poke.com/wiki/雷公</t>
  </si>
  <si>
    <t>('电',)</t>
  </si>
  <si>
    <t>冰伊布</t>
  </si>
  <si>
    <t>bingyibu</t>
  </si>
  <si>
    <t>https://wiki.52poke.com/wiki/冰伊布</t>
  </si>
  <si>
    <t>('冰',)</t>
  </si>
  <si>
    <t>巨沼怪</t>
  </si>
  <si>
    <t>juzhaoguai</t>
  </si>
  <si>
    <t>https://wiki.52poke.com/wiki/巨沼怪</t>
  </si>
  <si>
    <t>('水', '地')</t>
  </si>
  <si>
    <t>怪力</t>
  </si>
  <si>
    <t>guaili</t>
  </si>
  <si>
    <t>https://wiki.52poke.com/wiki/怪力</t>
  </si>
  <si>
    <t>('斗',)</t>
  </si>
  <si>
    <t>自爆磁怪</t>
  </si>
  <si>
    <t>zibaociguai</t>
  </si>
  <si>
    <t>https://wiki.52poke.com/wiki/自爆磁怪</t>
  </si>
  <si>
    <t>('电', '钢')</t>
  </si>
  <si>
    <t>象牙猪</t>
  </si>
  <si>
    <t>xiangyazhu</t>
  </si>
  <si>
    <t>https://wiki.52poke.com/wiki/象牙猪</t>
  </si>
  <si>
    <t>('冰', '地')</t>
  </si>
  <si>
    <t>亚克诺姆</t>
  </si>
  <si>
    <t>yakenuomu</t>
  </si>
  <si>
    <t>https://wiki.52poke.com/wiki/亚克诺姆</t>
  </si>
  <si>
    <t>铁掌力士</t>
  </si>
  <si>
    <t>tiezhanglishi</t>
  </si>
  <si>
    <t>https://wiki.52poke.com/wiki/铁掌力士</t>
  </si>
  <si>
    <t>风速狗</t>
  </si>
  <si>
    <t>fengsugou</t>
  </si>
  <si>
    <t>https://wiki.52poke.com/wiki/风速狗</t>
  </si>
  <si>
    <t>急冻鸟</t>
  </si>
  <si>
    <t>jidongniao</t>
  </si>
  <si>
    <t>https://wiki.52poke.com/wiki/急冻鸟</t>
  </si>
  <si>
    <t>('冰', '飞')</t>
  </si>
  <si>
    <t>卡比兽</t>
  </si>
  <si>
    <t>kabishou</t>
  </si>
  <si>
    <t>https://wiki.52poke.com/wiki/卡比兽</t>
  </si>
  <si>
    <t>赫拉克罗斯</t>
  </si>
  <si>
    <t>helakeluosi</t>
  </si>
  <si>
    <t>https://wiki.52poke.com/wiki/赫拉克罗斯</t>
  </si>
  <si>
    <t>('斗', '虫')</t>
  </si>
  <si>
    <t>战槌龙</t>
  </si>
  <si>
    <t>zhanchuilong</t>
  </si>
  <si>
    <t>https://wiki.52poke.com/wiki/战槌龙</t>
  </si>
  <si>
    <t>('岩',)</t>
  </si>
  <si>
    <t>圈圈熊</t>
  </si>
  <si>
    <t>quanquanxiong</t>
  </si>
  <si>
    <t>https://wiki.52poke.com/wiki/圈圈熊</t>
  </si>
  <si>
    <t>雷吉斯奇鲁</t>
  </si>
  <si>
    <t>leijisiqilu</t>
  </si>
  <si>
    <t>https://wiki.52poke.com/wiki/雷吉斯奇鲁</t>
  </si>
  <si>
    <t>('钢',)</t>
  </si>
  <si>
    <t>帝牙海狮</t>
  </si>
  <si>
    <t>diyahaishi</t>
  </si>
  <si>
    <t>https://wiki.52poke.com/wiki/帝牙海狮</t>
  </si>
  <si>
    <t>('水', '冰')</t>
  </si>
  <si>
    <t>巨钳螳螂</t>
  </si>
  <si>
    <t>juqiantanglang</t>
  </si>
  <si>
    <t>https://wiki.52poke.com/wiki/巨钳螳螂</t>
  </si>
  <si>
    <t>('虫', '钢')</t>
  </si>
  <si>
    <t>土台龟</t>
  </si>
  <si>
    <t>tutaigui</t>
  </si>
  <si>
    <t>https://wiki.52poke.com/wiki/土台龟</t>
  </si>
  <si>
    <t>('草', '地')</t>
  </si>
  <si>
    <t>伦琴猫</t>
  </si>
  <si>
    <t>lunqinmao</t>
  </si>
  <si>
    <t>https://wiki.52poke.com/wiki/伦琴猫</t>
  </si>
  <si>
    <t>帝王拿波</t>
  </si>
  <si>
    <t>diwangnabo</t>
  </si>
  <si>
    <t>https://wiki.52poke.com/wiki/帝王拿波</t>
  </si>
  <si>
    <t>('水', '钢')</t>
  </si>
  <si>
    <t>玛狃拉</t>
  </si>
  <si>
    <t>maniula</t>
  </si>
  <si>
    <t>https://wiki.52poke.com/wiki/玛狃拉</t>
  </si>
  <si>
    <t>('冰', '恶')</t>
  </si>
  <si>
    <t>由克希</t>
  </si>
  <si>
    <t>youkexi</t>
  </si>
  <si>
    <t>https://wiki.52poke.com/wiki/由克希</t>
  </si>
  <si>
    <t>袋兽</t>
  </si>
  <si>
    <t>daishou</t>
  </si>
  <si>
    <t>https://wiki.52poke.com/wiki/袋兽</t>
  </si>
  <si>
    <t>喷火龙</t>
  </si>
  <si>
    <t>penhuolong</t>
  </si>
  <si>
    <t>https://wiki.52poke.com/wiki/喷火龙</t>
  </si>
  <si>
    <t>火暴兽</t>
  </si>
  <si>
    <t>huobaoshou</t>
  </si>
  <si>
    <t>https://wiki.52poke.com/wiki/火暴兽</t>
  </si>
  <si>
    <t>飞天螳螂</t>
  </si>
  <si>
    <t>feitiantanglang</t>
  </si>
  <si>
    <t>https://wiki.52poke.com/wiki/飞天螳螂</t>
  </si>
  <si>
    <t>('飞', '虫')</t>
  </si>
  <si>
    <t>超甲狂犀</t>
  </si>
  <si>
    <t>chaojiakuangxi</t>
  </si>
  <si>
    <t>https://wiki.52poke.com/wiki/超甲狂犀</t>
  </si>
  <si>
    <t>('地', '岩')</t>
  </si>
  <si>
    <t>多边兽Ⅱ</t>
  </si>
  <si>
    <t>duobianshouⅡ</t>
  </si>
  <si>
    <t>https://wiki.52poke.com/wiki/多边兽Ⅱ</t>
  </si>
  <si>
    <t>电击魔兽</t>
  </si>
  <si>
    <t>dianjimoshou</t>
  </si>
  <si>
    <t>https://wiki.52poke.com/wiki/电击魔兽</t>
  </si>
  <si>
    <t>水伊布</t>
  </si>
  <si>
    <t>shuiyibu</t>
  </si>
  <si>
    <t>https://wiki.52poke.com/wiki/水伊布</t>
  </si>
  <si>
    <t>大力鳄</t>
  </si>
  <si>
    <t>dalie</t>
  </si>
  <si>
    <t>https://wiki.52poke.com/wiki/大力鳄</t>
  </si>
  <si>
    <t>太阳伊布</t>
  </si>
  <si>
    <t>taiyangyibu</t>
  </si>
  <si>
    <t>https://wiki.52poke.com/wiki/太阳伊布</t>
  </si>
  <si>
    <t>雷吉洛克</t>
  </si>
  <si>
    <t>leijiluoke</t>
  </si>
  <si>
    <t>https://wiki.52poke.com/wiki/雷吉洛克</t>
  </si>
  <si>
    <t>雷吉艾斯</t>
  </si>
  <si>
    <t>leijiaisi</t>
  </si>
  <si>
    <t>https://wiki.52poke.com/wiki/雷吉艾斯</t>
  </si>
  <si>
    <t>河马兽</t>
  </si>
  <si>
    <t>hemashou</t>
  </si>
  <si>
    <t>https://wiki.52poke.com/wiki/河马兽</t>
  </si>
  <si>
    <t>('地',)</t>
  </si>
  <si>
    <t>火焰鸡</t>
  </si>
  <si>
    <t>huoyanji</t>
  </si>
  <si>
    <t>https://wiki.52poke.com/wiki/火焰鸡</t>
  </si>
  <si>
    <t>('火', '斗')</t>
  </si>
  <si>
    <t>美纳斯</t>
  </si>
  <si>
    <t>meinasi</t>
  </si>
  <si>
    <t>https://wiki.52poke.com/wiki/美纳斯</t>
  </si>
  <si>
    <t>鸭嘴炎兽</t>
  </si>
  <si>
    <t>yazuiyanshou</t>
  </si>
  <si>
    <t>https://wiki.52poke.com/wiki/鸭嘴炎兽</t>
  </si>
  <si>
    <t>叉字蝠</t>
  </si>
  <si>
    <t>chazifu</t>
  </si>
  <si>
    <t>https://wiki.52poke.com/wiki/叉字蝠</t>
  </si>
  <si>
    <t>('毒', '飞')</t>
  </si>
  <si>
    <t>黑夜魔灵</t>
  </si>
  <si>
    <t>heiyemoling</t>
  </si>
  <si>
    <t>https://wiki.52poke.com/wiki/黑夜魔灵</t>
  </si>
  <si>
    <t>('鬼',)</t>
  </si>
  <si>
    <t>化石翼龙</t>
  </si>
  <si>
    <t>huashiyilong</t>
  </si>
  <si>
    <t>https://wiki.52poke.com/wiki/化石翼龙</t>
  </si>
  <si>
    <t>('飞', '岩')</t>
  </si>
  <si>
    <t>大舌舔</t>
  </si>
  <si>
    <t>dashetian</t>
  </si>
  <si>
    <t>https://wiki.52poke.com/wiki/大舌舔</t>
  </si>
  <si>
    <t>太古盔甲</t>
  </si>
  <si>
    <t>taigukuijia</t>
  </si>
  <si>
    <t>https://wiki.52poke.com/wiki/太古盔甲</t>
  </si>
  <si>
    <t>('虫', '岩')</t>
  </si>
  <si>
    <t>椰蛋树</t>
  </si>
  <si>
    <t>yedanshu</t>
  </si>
  <si>
    <t>https://wiki.52poke.com/wiki/椰蛋树</t>
  </si>
  <si>
    <t>('草', '超')</t>
  </si>
  <si>
    <t>电龙</t>
  </si>
  <si>
    <t>dianlong</t>
  </si>
  <si>
    <t>https://wiki.52poke.com/wiki/电龙</t>
  </si>
  <si>
    <t>刺龙王</t>
  </si>
  <si>
    <t>cilongwang</t>
  </si>
  <si>
    <t>https://wiki.52poke.com/wiki/刺龙王</t>
  </si>
  <si>
    <t>('水', '龙')</t>
  </si>
  <si>
    <t>沙漠蜻蜓</t>
  </si>
  <si>
    <t>shamoqingting</t>
  </si>
  <si>
    <t>https://wiki.52poke.com/wiki/沙漠蜻蜓</t>
  </si>
  <si>
    <t>耿鬼</t>
  </si>
  <si>
    <t>genggui</t>
  </si>
  <si>
    <t>https://wiki.52poke.com/wiki/耿鬼</t>
  </si>
  <si>
    <t>('毒', '鬼')</t>
  </si>
  <si>
    <t>拉普拉斯</t>
  </si>
  <si>
    <t>lapulasi</t>
  </si>
  <si>
    <t>https://wiki.52poke.com/wiki/拉普拉斯</t>
  </si>
  <si>
    <t>凯罗斯</t>
  </si>
  <si>
    <t>kailuosi</t>
  </si>
  <si>
    <t>https://wiki.52poke.com/wiki/凯罗斯</t>
  </si>
  <si>
    <t>('虫',)</t>
  </si>
  <si>
    <t>臭臭泥</t>
  </si>
  <si>
    <t>chouchouni</t>
  </si>
  <si>
    <t>https://wiki.52poke.com/wiki/臭臭泥</t>
  </si>
  <si>
    <t>('毒',)</t>
  </si>
  <si>
    <t>宝石海星</t>
  </si>
  <si>
    <t>baoshihaixing</t>
  </si>
  <si>
    <t>https://wiki.52poke.com/wiki/宝石海星</t>
  </si>
  <si>
    <t>('水', '超')</t>
  </si>
  <si>
    <t>妙蛙花</t>
  </si>
  <si>
    <t>miaowahua</t>
  </si>
  <si>
    <t>https://wiki.52poke.com/wiki/妙蛙花</t>
  </si>
  <si>
    <t>('草', '毒')</t>
  </si>
  <si>
    <t>烈焰猴</t>
  </si>
  <si>
    <t>lieyanhou</t>
  </si>
  <si>
    <t>https://wiki.52poke.com/wiki/烈焰猴</t>
  </si>
  <si>
    <t>路卡利欧</t>
  </si>
  <si>
    <t>lukaliou</t>
  </si>
  <si>
    <t>https://wiki.52poke.com/wiki/路卡利欧</t>
  </si>
  <si>
    <t>('斗', '钢')</t>
  </si>
  <si>
    <t>水箭龟</t>
  </si>
  <si>
    <t>shuijiangui</t>
  </si>
  <si>
    <t>https://wiki.52poke.com/wiki/水箭龟</t>
  </si>
  <si>
    <t>沙奈朵</t>
  </si>
  <si>
    <t>shanaiduo</t>
  </si>
  <si>
    <t>https://wiki.52poke.com/wiki/沙奈朵</t>
  </si>
  <si>
    <t>('超', '妖')</t>
  </si>
  <si>
    <t>艾路雷朵</t>
  </si>
  <si>
    <t>ailuleiduo</t>
  </si>
  <si>
    <t>https://wiki.52poke.com/wiki/艾路雷朵</t>
  </si>
  <si>
    <t>('斗', '超')</t>
  </si>
  <si>
    <t>乌鸦头头</t>
  </si>
  <si>
    <t>wuyatoutou</t>
  </si>
  <si>
    <t>https://wiki.52poke.com/wiki/乌鸦头头</t>
  </si>
  <si>
    <t>('飞', '恶')</t>
  </si>
  <si>
    <t>大竺葵</t>
  </si>
  <si>
    <t>dazhukui</t>
  </si>
  <si>
    <t>https://wiki.52poke.com/wiki/大竺葵</t>
  </si>
  <si>
    <t>('草',)</t>
  </si>
  <si>
    <t>雷伊布</t>
  </si>
  <si>
    <t>leiyibu</t>
  </si>
  <si>
    <t>https://wiki.52poke.com/wiki/雷伊布</t>
  </si>
  <si>
    <t>远古巨蜓</t>
  </si>
  <si>
    <t>yuangujuting</t>
  </si>
  <si>
    <t>https://wiki.52poke.com/wiki/远古巨蜓</t>
  </si>
  <si>
    <t>蜥蜴王</t>
  </si>
  <si>
    <t>xiyiwang</t>
  </si>
  <si>
    <t>https://wiki.52poke.com/wiki/蜥蜴王</t>
  </si>
  <si>
    <t>肯泰罗</t>
  </si>
  <si>
    <t>kentailuo</t>
  </si>
  <si>
    <t>https://wiki.52poke.com/wiki/肯泰罗</t>
  </si>
  <si>
    <t>大朝北鼻</t>
  </si>
  <si>
    <t>dazhaobeibi</t>
  </si>
  <si>
    <t>https://wiki.52poke.com/wiki/大朝北鼻</t>
  </si>
  <si>
    <t>('岩', '钢')</t>
  </si>
  <si>
    <t>姆克鹰</t>
  </si>
  <si>
    <t>mukeying</t>
  </si>
  <si>
    <t>https://wiki.52poke.com/wiki/姆克鹰</t>
  </si>
  <si>
    <t>('普', '飞')</t>
  </si>
  <si>
    <t>蚊香泳士</t>
  </si>
  <si>
    <t>wenxiangyongshi</t>
  </si>
  <si>
    <t>https://wiki.52poke.com/wiki/蚊香泳士</t>
  </si>
  <si>
    <t>('水', '斗')</t>
  </si>
  <si>
    <t>胡地</t>
  </si>
  <si>
    <t>hudi</t>
  </si>
  <si>
    <t>https://wiki.52poke.com/wiki/胡地</t>
  </si>
  <si>
    <t>青铜钟</t>
  </si>
  <si>
    <t>qingtongzhong</t>
  </si>
  <si>
    <t>https://wiki.52poke.com/wiki/青铜钟</t>
  </si>
  <si>
    <t>双尾怪手</t>
  </si>
  <si>
    <t>shuangweiguaishou</t>
  </si>
  <si>
    <t>https://wiki.52poke.com/wiki/双尾怪手</t>
  </si>
  <si>
    <t>阿勃梭鲁</t>
  </si>
  <si>
    <t>ebosuolu</t>
  </si>
  <si>
    <t>https://wiki.52poke.com/wiki/阿勃梭鲁</t>
  </si>
  <si>
    <t>('恶',)</t>
  </si>
  <si>
    <t>哥达鸭</t>
  </si>
  <si>
    <t>gedaya</t>
  </si>
  <si>
    <t>https://wiki.52poke.com/wiki/哥达鸭</t>
  </si>
  <si>
    <t>毒骷蛙</t>
  </si>
  <si>
    <t>dukuwa</t>
  </si>
  <si>
    <t>https://wiki.52poke.com/wiki/毒骷蛙</t>
  </si>
  <si>
    <t>('斗', '毒')</t>
  </si>
  <si>
    <t>猫鼬斩</t>
  </si>
  <si>
    <t>maoyouzhan</t>
  </si>
  <si>
    <t>https://wiki.52poke.com/wiki/猫鼬斩</t>
  </si>
  <si>
    <t>呆壳兽</t>
  </si>
  <si>
    <t>daikeshou</t>
  </si>
  <si>
    <t>https://wiki.52poke.com/wiki/呆壳兽</t>
  </si>
  <si>
    <t>呆呆王</t>
  </si>
  <si>
    <t>daidaiwang</t>
  </si>
  <si>
    <t>https://wiki.52poke.com/wiki/呆呆王</t>
  </si>
  <si>
    <t>天蝎王</t>
  </si>
  <si>
    <t>tianxiewang</t>
  </si>
  <si>
    <t>https://wiki.52poke.com/wiki/天蝎王</t>
  </si>
  <si>
    <t>('地', '飞')</t>
  </si>
  <si>
    <t>顿甲</t>
  </si>
  <si>
    <t>dunjia</t>
  </si>
  <si>
    <t>https://wiki.52poke.com/wiki/顿甲</t>
  </si>
  <si>
    <t>镰刀盔</t>
  </si>
  <si>
    <t>liandaokui</t>
  </si>
  <si>
    <t>https://wiki.52poke.com/wiki/镰刀盔</t>
  </si>
  <si>
    <t>('水', '岩')</t>
  </si>
  <si>
    <t>霸王花</t>
  </si>
  <si>
    <t>bawanghua</t>
  </si>
  <si>
    <t>https://wiki.52poke.com/wiki/霸王花</t>
  </si>
  <si>
    <t>叶伊布</t>
  </si>
  <si>
    <t>yeyibu</t>
  </si>
  <si>
    <t>https://wiki.52poke.com/wiki/叶伊布</t>
  </si>
  <si>
    <t>火伊布</t>
  </si>
  <si>
    <t>huoyibu</t>
  </si>
  <si>
    <t>https://wiki.52poke.com/wiki/火伊布</t>
  </si>
  <si>
    <t>烈焰马</t>
  </si>
  <si>
    <t>lieyanma</t>
  </si>
  <si>
    <t>https://wiki.52poke.com/wiki/烈焰马</t>
  </si>
  <si>
    <t>尼多后</t>
  </si>
  <si>
    <t>niduohou</t>
  </si>
  <si>
    <t>https://wiki.52poke.com/wiki/尼多后</t>
  </si>
  <si>
    <t>('毒', '地')</t>
  </si>
  <si>
    <t>月亮伊布</t>
  </si>
  <si>
    <t>yueliangyibu</t>
  </si>
  <si>
    <t>https://wiki.52poke.com/wiki/月亮伊布</t>
  </si>
  <si>
    <t>布鲁皇</t>
  </si>
  <si>
    <t>buluhuang</t>
  </si>
  <si>
    <t>https://wiki.52poke.com/wiki/布鲁皇</t>
  </si>
  <si>
    <t>('妖',)</t>
  </si>
  <si>
    <t>斗笠菇</t>
  </si>
  <si>
    <t>douligu</t>
  </si>
  <si>
    <t>https://wiki.52poke.com/wiki/斗笠菇</t>
  </si>
  <si>
    <t>('草', '斗')</t>
  </si>
  <si>
    <t>尼多王</t>
  </si>
  <si>
    <t>niduowang</t>
  </si>
  <si>
    <t>https://wiki.52poke.com/wiki/尼多王</t>
  </si>
  <si>
    <t>浮潜鼬</t>
  </si>
  <si>
    <t>fuqianyou</t>
  </si>
  <si>
    <t>https://wiki.52poke.com/wiki/浮潜鼬</t>
  </si>
  <si>
    <t>罗丝雷朵</t>
  </si>
  <si>
    <t>luosileiduo</t>
  </si>
  <si>
    <t>https://wiki.52poke.com/wiki/罗丝雷朵</t>
  </si>
  <si>
    <t>多刺菊石兽</t>
  </si>
  <si>
    <t>duocijushishou</t>
  </si>
  <si>
    <t>https://wiki.52poke.com/wiki/多刺菊石兽</t>
  </si>
  <si>
    <t>雷电兽</t>
  </si>
  <si>
    <t>leidianshou</t>
  </si>
  <si>
    <t>https://wiki.52poke.com/wiki/雷电兽</t>
  </si>
  <si>
    <t>坦克臭鼬</t>
  </si>
  <si>
    <t>tankechouyou</t>
  </si>
  <si>
    <t>https://wiki.52poke.com/wiki/坦克臭鼬</t>
  </si>
  <si>
    <t>('毒', '恶')</t>
  </si>
  <si>
    <t>蚊香蛙皇</t>
  </si>
  <si>
    <t>wenxiangwahuang</t>
  </si>
  <si>
    <t>https://wiki.52poke.com/wiki/蚊香蛙皇</t>
  </si>
  <si>
    <t>摇篮百合</t>
  </si>
  <si>
    <t>yaolanbaihe</t>
  </si>
  <si>
    <t>https://wiki.52poke.com/wiki/摇篮百合</t>
  </si>
  <si>
    <t>('草', '岩')</t>
  </si>
  <si>
    <t>暴雪王</t>
  </si>
  <si>
    <t>baoxuewang</t>
  </si>
  <si>
    <t>https://wiki.52poke.com/wiki/暴雪王</t>
  </si>
  <si>
    <t>('草', '冰')</t>
  </si>
  <si>
    <t>吼鲸王</t>
  </si>
  <si>
    <t>houjingwang</t>
  </si>
  <si>
    <t>https://wiki.52poke.com/wiki/吼鲸王</t>
  </si>
  <si>
    <t>嘟嘟利</t>
  </si>
  <si>
    <t>duduli</t>
  </si>
  <si>
    <t>https://wiki.52poke.com/wiki/嘟嘟利</t>
  </si>
  <si>
    <t>狡猾天狗</t>
  </si>
  <si>
    <t>jiaohuatiangou</t>
  </si>
  <si>
    <t>https://wiki.52poke.com/wiki/狡猾天狗</t>
  </si>
  <si>
    <t>('草', '恶')</t>
  </si>
  <si>
    <t>三合一磁怪</t>
  </si>
  <si>
    <t>sanheyiciguai</t>
  </si>
  <si>
    <t>https://wiki.52poke.com/wiki/三合一磁怪</t>
  </si>
  <si>
    <t>战舞郎</t>
  </si>
  <si>
    <t>zhanwulang</t>
  </si>
  <si>
    <t>https://wiki.52poke.com/wiki/战舞郎</t>
  </si>
  <si>
    <t>章鱼桶</t>
  </si>
  <si>
    <t>zhangyutong</t>
  </si>
  <si>
    <t>https://wiki.52poke.com/wiki/章鱼桶</t>
  </si>
  <si>
    <t>龙王蝎</t>
  </si>
  <si>
    <t>longwangxie</t>
  </si>
  <si>
    <t>https://wiki.52poke.com/wiki/龙王蝎</t>
  </si>
  <si>
    <t>大奶罐</t>
  </si>
  <si>
    <t>danaiguan</t>
  </si>
  <si>
    <t>https://wiki.52poke.com/wiki/大奶罐</t>
  </si>
  <si>
    <t>海兔兽</t>
  </si>
  <si>
    <t>haitushou</t>
  </si>
  <si>
    <t>https://wiki.52poke.com/wiki/海兔兽</t>
  </si>
  <si>
    <t>钻角犀兽</t>
  </si>
  <si>
    <t>zuanjiaoxishou</t>
  </si>
  <si>
    <t>https://wiki.52poke.com/wiki/钻角犀兽</t>
  </si>
  <si>
    <t>随风球</t>
  </si>
  <si>
    <t>suifengqiu</t>
  </si>
  <si>
    <t>https://wiki.52poke.com/wiki/随风球</t>
  </si>
  <si>
    <t>('飞', '鬼')</t>
  </si>
  <si>
    <t>爆音怪</t>
  </si>
  <si>
    <t>baoyinguai</t>
  </si>
  <si>
    <t>https://wiki.52poke.com/wiki/爆音怪</t>
  </si>
  <si>
    <t>快拳郎</t>
  </si>
  <si>
    <t>kuaiquanlang</t>
  </si>
  <si>
    <t>https://wiki.52poke.com/wiki/快拳郎</t>
  </si>
  <si>
    <t>梦妖魔</t>
  </si>
  <si>
    <t>mengyaomo</t>
  </si>
  <si>
    <t>https://wiki.52poke.com/wiki/梦妖魔</t>
  </si>
  <si>
    <t>天然鸟</t>
  </si>
  <si>
    <t>tianranniao</t>
  </si>
  <si>
    <t>https://wiki.52poke.com/wiki/天然鸟</t>
  </si>
  <si>
    <t>('飞', '超')</t>
  </si>
  <si>
    <t>火暴猴</t>
  </si>
  <si>
    <t>huobaohou</t>
  </si>
  <si>
    <t>https://wiki.52poke.com/wiki/火暴猴</t>
  </si>
  <si>
    <t>美丽花</t>
  </si>
  <si>
    <t>meilihua</t>
  </si>
  <si>
    <t>https://wiki.52poke.com/wiki/美丽花</t>
  </si>
  <si>
    <t>黑鲁加</t>
  </si>
  <si>
    <t>heilujia</t>
  </si>
  <si>
    <t>https://wiki.52poke.com/wiki/黑鲁加</t>
  </si>
  <si>
    <t>('火', '恶')</t>
  </si>
  <si>
    <t>樱花鱼</t>
  </si>
  <si>
    <t>yinghuayu</t>
  </si>
  <si>
    <t>https://wiki.52poke.com/wiki/樱花鱼</t>
  </si>
  <si>
    <t>诅咒娃娃</t>
  </si>
  <si>
    <t>zuzhouwawa</t>
  </si>
  <si>
    <t>https://wiki.52poke.com/wiki/诅咒娃娃</t>
  </si>
  <si>
    <t>隆隆岩</t>
  </si>
  <si>
    <t>longlongyan</t>
  </si>
  <si>
    <t>https://wiki.52poke.com/wiki/隆隆岩</t>
  </si>
  <si>
    <t>大食花</t>
  </si>
  <si>
    <t>dashihua</t>
  </si>
  <si>
    <t>https://wiki.52poke.com/wiki/大食花</t>
  </si>
  <si>
    <t>花岩怪</t>
  </si>
  <si>
    <t>huayanguai</t>
  </si>
  <si>
    <t>https://wiki.52poke.com/wiki/花岩怪</t>
  </si>
  <si>
    <t>('鬼', '恶')</t>
  </si>
  <si>
    <t>皮可西</t>
  </si>
  <si>
    <t>pikexi</t>
  </si>
  <si>
    <t>https://wiki.52poke.com/wiki/皮可西</t>
  </si>
  <si>
    <t>长毛猪</t>
  </si>
  <si>
    <t>changmaozhu</t>
  </si>
  <si>
    <t>https://wiki.52poke.com/wiki/长毛猪</t>
  </si>
  <si>
    <t>蜂女王</t>
  </si>
  <si>
    <t>fengnvwang</t>
  </si>
  <si>
    <t>https://wiki.52poke.com/wiki/蜂女王</t>
  </si>
  <si>
    <t>冰鬼护</t>
  </si>
  <si>
    <t>bingguihu</t>
  </si>
  <si>
    <t>https://wiki.52poke.com/wiki/冰鬼护</t>
  </si>
  <si>
    <t>顽皮雷弹</t>
  </si>
  <si>
    <t>wanpileidan</t>
  </si>
  <si>
    <t>https://wiki.52poke.com/wiki/顽皮雷弹</t>
  </si>
  <si>
    <t>鲶鱼王</t>
  </si>
  <si>
    <t>nianyuwang</t>
  </si>
  <si>
    <t>https://wiki.52poke.com/wiki/鲶鱼王</t>
  </si>
  <si>
    <t>九尾</t>
  </si>
  <si>
    <t>jiuwei</t>
  </si>
  <si>
    <t>https://wiki.52poke.com/wiki/九尾</t>
  </si>
  <si>
    <t>古空棘鱼</t>
  </si>
  <si>
    <t>gukongjiyu</t>
  </si>
  <si>
    <t>https://wiki.52poke.com/wiki/古空棘鱼</t>
  </si>
  <si>
    <t>巨钳蟹</t>
  </si>
  <si>
    <t>juqianxie</t>
  </si>
  <si>
    <t>https://wiki.52poke.com/wiki/巨钳蟹</t>
  </si>
  <si>
    <t>梦歌仙人掌</t>
  </si>
  <si>
    <t>menggexianrenzhang</t>
  </si>
  <si>
    <t>https://wiki.52poke.com/wiki/梦歌仙人掌</t>
  </si>
  <si>
    <t>吞食兽</t>
  </si>
  <si>
    <t>tunshishou</t>
  </si>
  <si>
    <t>https://wiki.52poke.com/wiki/吞食兽</t>
  </si>
  <si>
    <t>乐天河童</t>
  </si>
  <si>
    <t>letianhetong</t>
  </si>
  <si>
    <t>https://wiki.52poke.com/wiki/乐天河童</t>
  </si>
  <si>
    <t>('水', '草')</t>
  </si>
  <si>
    <t>长耳兔</t>
  </si>
  <si>
    <t>zhangertu</t>
  </si>
  <si>
    <t>https://wiki.52poke.com/wiki/长耳兔</t>
  </si>
  <si>
    <t>尖牙笼</t>
  </si>
  <si>
    <t>jianyalong</t>
  </si>
  <si>
    <t>https://wiki.52poke.com/wiki/尖牙笼</t>
  </si>
  <si>
    <t>巨蔓藤</t>
  </si>
  <si>
    <t>jumanteng</t>
  </si>
  <si>
    <t>https://wiki.52poke.com/wiki/巨蔓藤</t>
  </si>
  <si>
    <t>巨牙鲨</t>
  </si>
  <si>
    <t>juyasha</t>
  </si>
  <si>
    <t>https://wiki.52poke.com/wiki/巨牙鲨</t>
  </si>
  <si>
    <t>('水', '恶')</t>
  </si>
  <si>
    <t>飞腿郎</t>
  </si>
  <si>
    <t>feituilang</t>
  </si>
  <si>
    <t>https://wiki.52poke.com/wiki/飞腿郎</t>
  </si>
  <si>
    <t>噗噗猪</t>
  </si>
  <si>
    <t>pupuzhu</t>
  </si>
  <si>
    <t>https://wiki.52poke.com/wiki/噗噗猪</t>
  </si>
  <si>
    <t>惊角鹿</t>
  </si>
  <si>
    <t>jingjiaolu</t>
  </si>
  <si>
    <t>https://wiki.52poke.com/wiki/惊角鹿</t>
  </si>
  <si>
    <t>铁面忍者</t>
  </si>
  <si>
    <t>tiemianrenzhe</t>
  </si>
  <si>
    <t>https://wiki.52poke.com/wiki/铁面忍者</t>
  </si>
  <si>
    <t>大比鸟</t>
  </si>
  <si>
    <t>dabiniao</t>
  </si>
  <si>
    <t>https://wiki.52poke.com/wiki/大比鸟</t>
  </si>
  <si>
    <t>热带龙</t>
  </si>
  <si>
    <t>redailong</t>
  </si>
  <si>
    <t>https://wiki.52poke.com/wiki/热带龙</t>
  </si>
  <si>
    <t>('草', '飞')</t>
  </si>
  <si>
    <t>雪妖女</t>
  </si>
  <si>
    <t>xueyaonv</t>
  </si>
  <si>
    <t>https://wiki.52poke.com/wiki/雪妖女</t>
  </si>
  <si>
    <t>('冰', '鬼')</t>
  </si>
  <si>
    <t>喷火驼</t>
  </si>
  <si>
    <t>penhuotuo</t>
  </si>
  <si>
    <t>https://wiki.52poke.com/wiki/喷火驼</t>
  </si>
  <si>
    <t>('火', '地')</t>
  </si>
  <si>
    <t>鸭嘴火兽</t>
  </si>
  <si>
    <t>yazuihuoshou</t>
  </si>
  <si>
    <t>https://wiki.52poke.com/wiki/鸭嘴火兽</t>
  </si>
  <si>
    <t>电击兽</t>
  </si>
  <si>
    <t>dianjishou</t>
  </si>
  <si>
    <t>https://wiki.52poke.com/wiki/电击兽</t>
  </si>
  <si>
    <t>念力土偶</t>
  </si>
  <si>
    <t>nianlituou</t>
  </si>
  <si>
    <t>https://wiki.52poke.com/wiki/念力土偶</t>
  </si>
  <si>
    <t>('地', '超')</t>
  </si>
  <si>
    <t>樱花儿</t>
  </si>
  <si>
    <t>yinghuar</t>
  </si>
  <si>
    <t>https://wiki.52poke.com/wiki/樱花儿</t>
  </si>
  <si>
    <t>金鱼王</t>
  </si>
  <si>
    <t>jinyuwang</t>
  </si>
  <si>
    <t>https://wiki.52poke.com/wiki/金鱼王</t>
  </si>
  <si>
    <t>七夕青鸟</t>
  </si>
  <si>
    <t>qixiqingniao</t>
  </si>
  <si>
    <t>https://wiki.52poke.com/wiki/七夕青鸟</t>
  </si>
  <si>
    <t>猎斑鱼</t>
  </si>
  <si>
    <t>liebanyu</t>
  </si>
  <si>
    <t>https://wiki.52poke.com/wiki/猎斑鱼</t>
  </si>
  <si>
    <t>麒麟奇</t>
  </si>
  <si>
    <t>qilinqi</t>
  </si>
  <si>
    <t>https://wiki.52poke.com/wiki/麒麟奇</t>
  </si>
  <si>
    <t>('普', '超')</t>
  </si>
  <si>
    <t>毒刺水母</t>
  </si>
  <si>
    <t>ducishuimu</t>
  </si>
  <si>
    <t>https://wiki.52poke.com/wiki/毒刺水母</t>
  </si>
  <si>
    <t>('水', '毒')</t>
  </si>
  <si>
    <t>铁螯龙虾</t>
  </si>
  <si>
    <t>tieaolongxia</t>
  </si>
  <si>
    <t>https://wiki.52poke.com/wiki/铁螯龙虾</t>
  </si>
  <si>
    <t>波士可多拉</t>
  </si>
  <si>
    <t>boshikeduola</t>
  </si>
  <si>
    <t>https://wiki.52poke.com/wiki/波士可多拉</t>
  </si>
  <si>
    <t>风铃铃</t>
  </si>
  <si>
    <t>fenglingling</t>
  </si>
  <si>
    <t>https://wiki.52poke.com/wiki/风铃铃</t>
  </si>
  <si>
    <t>月石</t>
  </si>
  <si>
    <t>yueshi</t>
  </si>
  <si>
    <t>https://wiki.52poke.com/wiki/月石</t>
  </si>
  <si>
    <t>('超', '岩')</t>
  </si>
  <si>
    <t>太阳岩</t>
  </si>
  <si>
    <t>taiyangyan</t>
  </si>
  <si>
    <t>https://wiki.52poke.com/wiki/太阳岩</t>
  </si>
  <si>
    <t>电灯怪</t>
  </si>
  <si>
    <t>diandengguai</t>
  </si>
  <si>
    <t>https://wiki.52poke.com/wiki/电灯怪</t>
  </si>
  <si>
    <t>('水', '电')</t>
  </si>
  <si>
    <t>大嘴雀</t>
  </si>
  <si>
    <t>dazuique</t>
  </si>
  <si>
    <t>https://wiki.52poke.com/wiki/大嘴雀</t>
  </si>
  <si>
    <t>饭匙蛇</t>
  </si>
  <si>
    <t>fanshishe</t>
  </si>
  <si>
    <t>https://wiki.52poke.com/wiki/饭匙蛇</t>
  </si>
  <si>
    <t>大嘴蝠</t>
  </si>
  <si>
    <t>dazuifu</t>
  </si>
  <si>
    <t>https://wiki.52poke.com/wiki/大嘴蝠</t>
  </si>
  <si>
    <t>狃拉</t>
  </si>
  <si>
    <t>niula</t>
  </si>
  <si>
    <t>https://wiki.52poke.com/wiki/狃拉</t>
  </si>
  <si>
    <t>白海狮</t>
  </si>
  <si>
    <t>baihaishi</t>
  </si>
  <si>
    <t>https://wiki.52poke.com/wiki/白海狮</t>
  </si>
  <si>
    <t>摩鲁蛾</t>
  </si>
  <si>
    <t>molue</t>
  </si>
  <si>
    <t>https://wiki.52poke.com/wiki/摩鲁蛾</t>
  </si>
  <si>
    <t>('毒', '虫')</t>
  </si>
  <si>
    <t>东施喵</t>
  </si>
  <si>
    <t>dongshimiao</t>
  </si>
  <si>
    <t>https://wiki.52poke.com/wiki/东施喵</t>
  </si>
  <si>
    <t>豪力</t>
  </si>
  <si>
    <t>haoli</t>
  </si>
  <si>
    <t>https://wiki.52poke.com/wiki/豪力</t>
  </si>
  <si>
    <t>穿山王</t>
  </si>
  <si>
    <t>chuanshanwang</t>
  </si>
  <si>
    <t>https://wiki.52poke.com/wiki/穿山王</t>
  </si>
  <si>
    <t>魔墙人偶</t>
  </si>
  <si>
    <t>moqiangrenou</t>
  </si>
  <si>
    <t>https://wiki.52poke.com/wiki/魔墙人偶</t>
  </si>
  <si>
    <t>双弹瓦斯</t>
  </si>
  <si>
    <t>shuangdanwasi</t>
  </si>
  <si>
    <t>https://wiki.52poke.com/wiki/双弹瓦斯</t>
  </si>
  <si>
    <t>鬼斯通</t>
  </si>
  <si>
    <t>guisitong</t>
  </si>
  <si>
    <t>https://wiki.52poke.com/wiki/鬼斯通</t>
  </si>
  <si>
    <t>派拉斯特</t>
  </si>
  <si>
    <t>pailasite</t>
  </si>
  <si>
    <t>https://wiki.52poke.com/wiki/派拉斯特</t>
  </si>
  <si>
    <t>('草', '虫')</t>
  </si>
  <si>
    <t>千针鱼</t>
  </si>
  <si>
    <t>qianzhenyu</t>
  </si>
  <si>
    <t>https://wiki.52poke.com/wiki/千针鱼</t>
  </si>
  <si>
    <t>迷唇姐</t>
  </si>
  <si>
    <t>michunjie</t>
  </si>
  <si>
    <t>https://wiki.52poke.com/wiki/迷唇姐</t>
  </si>
  <si>
    <t>('冰', '超')</t>
  </si>
  <si>
    <t>沼王</t>
  </si>
  <si>
    <t>zhaowang</t>
  </si>
  <si>
    <t>https://wiki.52poke.com/wiki/沼王</t>
  </si>
  <si>
    <t>阿柏怪</t>
  </si>
  <si>
    <t>ebaiguai</t>
  </si>
  <si>
    <t>https://wiki.52poke.com/wiki/阿柏怪</t>
  </si>
  <si>
    <t>雷丘</t>
  </si>
  <si>
    <t>leiqiu</t>
  </si>
  <si>
    <t>https://wiki.52poke.com/wiki/雷丘</t>
  </si>
  <si>
    <t>大王燕</t>
  </si>
  <si>
    <t>daiwangyan</t>
  </si>
  <si>
    <t>https://wiki.52poke.com/wiki/大王燕</t>
  </si>
  <si>
    <t>大尾狸</t>
  </si>
  <si>
    <t>daweili</t>
  </si>
  <si>
    <t>https://wiki.52poke.com/wiki/大尾狸</t>
  </si>
  <si>
    <t>('普', '水')</t>
  </si>
  <si>
    <t>大狼犬</t>
  </si>
  <si>
    <t>dalangquan</t>
  </si>
  <si>
    <t>https://wiki.52poke.com/wiki/大狼犬</t>
  </si>
  <si>
    <t>引梦貘人</t>
  </si>
  <si>
    <t>yinmengmoren</t>
  </si>
  <si>
    <t>https://wiki.52poke.com/wiki/引梦貘人</t>
  </si>
  <si>
    <t>彷徨夜灵</t>
  </si>
  <si>
    <t>panghuangyeling</t>
  </si>
  <si>
    <t>https://wiki.52poke.com/wiki/彷徨夜灵</t>
  </si>
  <si>
    <t>霓虹鱼</t>
  </si>
  <si>
    <t>nihongyu</t>
  </si>
  <si>
    <t>https://wiki.52poke.com/wiki/霓虹鱼</t>
  </si>
  <si>
    <t>树才怪</t>
  </si>
  <si>
    <t>shucaiguai</t>
  </si>
  <si>
    <t>https://wiki.52poke.com/wiki/树才怪</t>
  </si>
  <si>
    <t>尖牙陆鲨</t>
  </si>
  <si>
    <t>jianyalusha</t>
  </si>
  <si>
    <t>https://wiki.52poke.com/wiki/尖牙陆鲨</t>
  </si>
  <si>
    <t>护城龙</t>
  </si>
  <si>
    <t>huchenglong</t>
  </si>
  <si>
    <t>https://wiki.52poke.com/wiki/护城龙</t>
  </si>
  <si>
    <t>沼跃鱼</t>
  </si>
  <si>
    <t>zhaoyueyu</t>
  </si>
  <si>
    <t>https://wiki.52poke.com/wiki/沼跃鱼</t>
  </si>
  <si>
    <t>过动猿</t>
  </si>
  <si>
    <t>guodongyuan</t>
  </si>
  <si>
    <t>https://wiki.52poke.com/wiki/过动猿</t>
  </si>
  <si>
    <t>海魔狮</t>
  </si>
  <si>
    <t>haimoshi</t>
  </si>
  <si>
    <t>https://wiki.52poke.com/wiki/海魔狮</t>
  </si>
  <si>
    <t>大嘴鸥</t>
  </si>
  <si>
    <t>dazuiou</t>
  </si>
  <si>
    <t>https://wiki.52poke.com/wiki/大嘴鸥</t>
  </si>
  <si>
    <t>沙基拉斯</t>
  </si>
  <si>
    <t>shajilasi</t>
  </si>
  <si>
    <t>https://wiki.52poke.com/wiki/沙基拉斯</t>
  </si>
  <si>
    <t>巨翅飞鱼</t>
  </si>
  <si>
    <t>juchifeiyu</t>
  </si>
  <si>
    <t>https://wiki.52poke.com/wiki/巨翅飞鱼</t>
  </si>
  <si>
    <t>盔甲鸟</t>
  </si>
  <si>
    <t>kuijianiao</t>
  </si>
  <si>
    <t>https://wiki.52poke.com/wiki/盔甲鸟</t>
  </si>
  <si>
    <t>('飞', '钢')</t>
  </si>
  <si>
    <t>大尾立</t>
  </si>
  <si>
    <t>https://wiki.52poke.com/wiki/大尾立</t>
  </si>
  <si>
    <t>梦妖</t>
  </si>
  <si>
    <t>mengyao</t>
  </si>
  <si>
    <t>https://wiki.52poke.com/wiki/梦妖</t>
  </si>
  <si>
    <t>直冲熊</t>
  </si>
  <si>
    <t>zhichongxiong</t>
  </si>
  <si>
    <t>https://wiki.52poke.com/wiki/直冲熊</t>
  </si>
  <si>
    <t>向日花怪</t>
  </si>
  <si>
    <t>xiangrihuaguai</t>
  </si>
  <si>
    <t>https://wiki.52poke.com/wiki/向日花怪</t>
  </si>
  <si>
    <t>树林龟</t>
  </si>
  <si>
    <t>shulingui</t>
  </si>
  <si>
    <t>https://wiki.52poke.com/wiki/树林龟</t>
  </si>
  <si>
    <t>结草贵妇</t>
  </si>
  <si>
    <t>jiecaoguifu</t>
  </si>
  <si>
    <t>https://wiki.52poke.com/wiki/结草贵妇</t>
  </si>
  <si>
    <t>聒噪鸟</t>
  </si>
  <si>
    <t>guozaoniao</t>
  </si>
  <si>
    <t>https://wiki.52poke.com/wiki/聒噪鸟</t>
  </si>
  <si>
    <t>哈克龙</t>
  </si>
  <si>
    <t>hakelong</t>
  </si>
  <si>
    <t>https://wiki.52poke.com/wiki/哈克龙</t>
  </si>
  <si>
    <t>('龙',)</t>
  </si>
  <si>
    <t>嘎啦嘎啦</t>
  </si>
  <si>
    <t>galagala</t>
  </si>
  <si>
    <t>https://wiki.52poke.com/wiki/嘎啦嘎啦</t>
  </si>
  <si>
    <t>勇基拉</t>
  </si>
  <si>
    <t>yongjila</t>
  </si>
  <si>
    <t>https://wiki.52poke.com/wiki/勇基拉</t>
  </si>
  <si>
    <t>波克基古</t>
  </si>
  <si>
    <t>bokejigu</t>
  </si>
  <si>
    <t>https://wiki.52poke.com/wiki/波克基古</t>
  </si>
  <si>
    <t>拉达</t>
  </si>
  <si>
    <t>lada</t>
  </si>
  <si>
    <t>https://wiki.52poke.com/wiki/拉达</t>
  </si>
  <si>
    <t>变隐龙</t>
  </si>
  <si>
    <t>bianyinlong</t>
  </si>
  <si>
    <t>https://wiki.52poke.com/wiki/变隐龙</t>
  </si>
  <si>
    <t>猫老大</t>
  </si>
  <si>
    <t>maolaoda</t>
  </si>
  <si>
    <t>https://wiki.52poke.com/wiki/猫老大</t>
  </si>
  <si>
    <t>天蝎</t>
  </si>
  <si>
    <t>tianxie</t>
  </si>
  <si>
    <t>https://wiki.52poke.com/wiki/天蝎</t>
  </si>
  <si>
    <t>土龙弟弟</t>
  </si>
  <si>
    <t>tulongdidi</t>
  </si>
  <si>
    <t>https://wiki.52poke.com/wiki/土龙弟弟</t>
  </si>
  <si>
    <t>胖可丁</t>
  </si>
  <si>
    <t>pangkeding</t>
  </si>
  <si>
    <t>https://wiki.52poke.com/wiki/胖可丁</t>
  </si>
  <si>
    <t>('普', '妖')</t>
  </si>
  <si>
    <t>绅士蛾</t>
  </si>
  <si>
    <t>shenshie</t>
  </si>
  <si>
    <t>https://wiki.52poke.com/wiki/绅士蛾</t>
  </si>
  <si>
    <t>佛烈托斯</t>
  </si>
  <si>
    <t>folietuosi</t>
  </si>
  <si>
    <t>https://wiki.52poke.com/wiki/佛烈托斯</t>
  </si>
  <si>
    <t>多边兽</t>
  </si>
  <si>
    <t>duobianshou</t>
  </si>
  <si>
    <t>https://wiki.52poke.com/wiki/多边兽</t>
  </si>
  <si>
    <t>金属怪</t>
  </si>
  <si>
    <t>jinshuguai</t>
  </si>
  <si>
    <t>https://wiki.52poke.com/wiki/金属怪</t>
  </si>
  <si>
    <t>猫头夜鹰</t>
  </si>
  <si>
    <t>maotouyeying</t>
  </si>
  <si>
    <t>https://wiki.52poke.com/wiki/猫头夜鹰</t>
  </si>
  <si>
    <t>飘浮泡泡</t>
  </si>
  <si>
    <t>piaofupaopao</t>
  </si>
  <si>
    <t>https://wiki.52poke.com/wiki/飘浮泡泡</t>
  </si>
  <si>
    <t>雨翅蛾</t>
  </si>
  <si>
    <t>yuchie</t>
  </si>
  <si>
    <t>https://wiki.52poke.com/wiki/雨翅蛾</t>
  </si>
  <si>
    <t>阿利多斯</t>
  </si>
  <si>
    <t>aliduosi</t>
  </si>
  <si>
    <t>https://wiki.52poke.com/wiki/阿利多斯</t>
  </si>
  <si>
    <t>波皇子</t>
  </si>
  <si>
    <t>bohuangzi</t>
  </si>
  <si>
    <t>https://wiki.52poke.com/wiki/波皇子</t>
  </si>
  <si>
    <t>大钢蛇</t>
  </si>
  <si>
    <t>dagangshe</t>
  </si>
  <si>
    <t>https://wiki.52poke.com/wiki/大钢蛇</t>
  </si>
  <si>
    <t>('地', '钢')</t>
  </si>
  <si>
    <t>臭臭花</t>
  </si>
  <si>
    <t>chouchouhua</t>
  </si>
  <si>
    <t>https://wiki.52poke.com/wiki/臭臭花</t>
  </si>
  <si>
    <t>音箱蟀</t>
  </si>
  <si>
    <t>yinxiangshuai</t>
  </si>
  <si>
    <t>https://wiki.52poke.com/wiki/音箱蟀</t>
  </si>
  <si>
    <t>海刺龙</t>
  </si>
  <si>
    <t>haicilong</t>
  </si>
  <si>
    <t>https://wiki.52poke.com/wiki/海刺龙</t>
  </si>
  <si>
    <t>小火马</t>
  </si>
  <si>
    <t>xiaohuoma</t>
  </si>
  <si>
    <t>https://wiki.52poke.com/wiki/小火马</t>
  </si>
  <si>
    <t>煤炭龟</t>
  </si>
  <si>
    <t>meitangui</t>
  </si>
  <si>
    <t>https://wiki.52poke.com/wiki/煤炭龟</t>
  </si>
  <si>
    <t>蓝鳄</t>
  </si>
  <si>
    <t>lane</t>
  </si>
  <si>
    <t>https://wiki.52poke.com/wiki/蓝鳄</t>
  </si>
  <si>
    <t>头盖龙</t>
  </si>
  <si>
    <t>tougailong</t>
  </si>
  <si>
    <t>https://wiki.52poke.com/wiki/头盖龙</t>
  </si>
  <si>
    <t>火恐龙</t>
  </si>
  <si>
    <t>huokonglong</t>
  </si>
  <si>
    <t>https://wiki.52poke.com/wiki/火恐龙</t>
  </si>
  <si>
    <t>火岩鼠</t>
  </si>
  <si>
    <t>huoyanshu</t>
  </si>
  <si>
    <t>https://wiki.52poke.com/wiki/火岩鼠</t>
  </si>
  <si>
    <t>毽子棉</t>
  </si>
  <si>
    <t>jianzimian</t>
  </si>
  <si>
    <t>https://wiki.52poke.com/wiki/毽子棉</t>
  </si>
  <si>
    <t>力壮鸡</t>
  </si>
  <si>
    <t>lizhuangji</t>
  </si>
  <si>
    <t>https://wiki.52poke.com/wiki/力壮鸡</t>
  </si>
  <si>
    <t>妙蛙草</t>
  </si>
  <si>
    <t>miaowacao</t>
  </si>
  <si>
    <t>https://wiki.52poke.com/wiki/妙蛙草</t>
  </si>
  <si>
    <t>甲壳龙</t>
  </si>
  <si>
    <t>jiaqiaolong</t>
  </si>
  <si>
    <t>https://wiki.52poke.com/wiki/甲壳龙</t>
  </si>
  <si>
    <t>太古羽虫</t>
  </si>
  <si>
    <t>taiguyuchong</t>
  </si>
  <si>
    <t>https://wiki.52poke.com/wiki/太古羽虫</t>
  </si>
  <si>
    <t>狩猎凤蝶</t>
  </si>
  <si>
    <t>shouliefengdie</t>
  </si>
  <si>
    <t>https://wiki.52poke.com/wiki/狩猎凤蝶</t>
  </si>
  <si>
    <t>玛力露丽</t>
  </si>
  <si>
    <t>maliluli</t>
  </si>
  <si>
    <t>https://wiki.52poke.com/wiki/玛力露丽</t>
  </si>
  <si>
    <t>('水', '妖')</t>
  </si>
  <si>
    <t>三地鼠</t>
  </si>
  <si>
    <t>sandishu</t>
  </si>
  <si>
    <t>https://wiki.52poke.com/wiki/三地鼠</t>
  </si>
  <si>
    <t>熔岩蜗牛</t>
  </si>
  <si>
    <t>rongyanwoniu</t>
  </si>
  <si>
    <t>https://wiki.52poke.com/wiki/熔岩蜗牛</t>
  </si>
  <si>
    <t>('火', '岩')</t>
  </si>
  <si>
    <t>猛火猴</t>
  </si>
  <si>
    <t>menghuohou</t>
  </si>
  <si>
    <t>https://wiki.52poke.com/wiki/猛火猴</t>
  </si>
  <si>
    <t>卡咪龟</t>
  </si>
  <si>
    <t>kamigui</t>
  </si>
  <si>
    <t>https://wiki.52poke.com/wiki/卡咪龟</t>
  </si>
  <si>
    <t>电萤虫</t>
  </si>
  <si>
    <t>dianyingchong</t>
  </si>
  <si>
    <t>https://wiki.52poke.com/wiki/电萤虫</t>
  </si>
  <si>
    <t>甜甜萤</t>
  </si>
  <si>
    <t>tiantianying</t>
  </si>
  <si>
    <t>https://wiki.52poke.com/wiki/甜甜萤</t>
  </si>
  <si>
    <t>月桂叶</t>
  </si>
  <si>
    <t>yueguiye</t>
  </si>
  <si>
    <t>https://wiki.52poke.com/wiki/月桂叶</t>
  </si>
  <si>
    <t>黑暗鸦</t>
  </si>
  <si>
    <t>heianya</t>
  </si>
  <si>
    <t>https://wiki.52poke.com/wiki/黑暗鸦</t>
  </si>
  <si>
    <t>蔓藤怪</t>
  </si>
  <si>
    <t>mantengguai</t>
  </si>
  <si>
    <t>https://wiki.52poke.com/wiki/蔓藤怪</t>
  </si>
  <si>
    <t>毒蔷薇</t>
  </si>
  <si>
    <t>duqiangwei</t>
  </si>
  <si>
    <t>https://wiki.52poke.com/wiki/毒蔷薇</t>
  </si>
  <si>
    <t>森林蜥蜴</t>
  </si>
  <si>
    <t>senlinxiyi</t>
  </si>
  <si>
    <t>https://wiki.52poke.com/wiki/森林蜥蜴</t>
  </si>
  <si>
    <t>大舌头</t>
  </si>
  <si>
    <t>dashetou</t>
  </si>
  <si>
    <t>https://wiki.52poke.com/wiki/大舌头</t>
  </si>
  <si>
    <t>正电拍拍</t>
  </si>
  <si>
    <t>zhengdianpaipai</t>
  </si>
  <si>
    <t>https://wiki.52poke.com/wiki/正电拍拍</t>
  </si>
  <si>
    <t>负电拍拍</t>
  </si>
  <si>
    <t>fudianpaipai</t>
  </si>
  <si>
    <t>https://wiki.52poke.com/wiki/负电拍拍</t>
  </si>
  <si>
    <t>恰雷姆</t>
  </si>
  <si>
    <t>qialeimu</t>
  </si>
  <si>
    <t>https://wiki.52poke.com/wiki/恰雷姆</t>
  </si>
  <si>
    <t>刺甲贝</t>
  </si>
  <si>
    <t>cijiabei</t>
  </si>
  <si>
    <t>https://wiki.52poke.com/wiki/刺甲贝</t>
  </si>
  <si>
    <t>蜻蜻蜓</t>
  </si>
  <si>
    <t>qingqingting</t>
  </si>
  <si>
    <t>https://wiki.52poke.com/wiki/蜻蜻蜓</t>
  </si>
  <si>
    <t>小卡比兽</t>
  </si>
  <si>
    <t>xiaokabishou</t>
  </si>
  <si>
    <t>https://wiki.52poke.com/wiki/小卡比兽</t>
  </si>
  <si>
    <t>茸茸羊</t>
  </si>
  <si>
    <t>rongrongyang</t>
  </si>
  <si>
    <t>https://wiki.52poke.com/wiki/茸茸羊</t>
  </si>
  <si>
    <t>太阳珊瑚</t>
  </si>
  <si>
    <t>taiyangshanhu</t>
  </si>
  <si>
    <t>https://wiki.52poke.com/wiki/太阳珊瑚</t>
  </si>
  <si>
    <t>口呆花</t>
  </si>
  <si>
    <t>koudaihua</t>
  </si>
  <si>
    <t>https://wiki.52poke.com/wiki/口呆花</t>
  </si>
  <si>
    <t>巴大蝶</t>
  </si>
  <si>
    <t>badadie</t>
  </si>
  <si>
    <t>https://wiki.52poke.com/wiki/巴大蝶</t>
  </si>
  <si>
    <t>勒克猫</t>
  </si>
  <si>
    <t>leikemao</t>
  </si>
  <si>
    <t>https://wiki.52poke.com/wiki/勒克猫</t>
  </si>
  <si>
    <t>吼吼鲸</t>
  </si>
  <si>
    <t>houhoujing</t>
  </si>
  <si>
    <t>https://wiki.52poke.com/wiki/吼吼鲸</t>
  </si>
  <si>
    <t>长尾怪手</t>
  </si>
  <si>
    <t>changweiguaishou</t>
  </si>
  <si>
    <t>https://wiki.52poke.com/wiki/长尾怪手</t>
  </si>
  <si>
    <t>可多拉</t>
  </si>
  <si>
    <t>keduola</t>
  </si>
  <si>
    <t>https://wiki.52poke.com/wiki/可多拉</t>
  </si>
  <si>
    <t>勾魂眼</t>
  </si>
  <si>
    <t>gouhunyan</t>
  </si>
  <si>
    <t>https://wiki.52poke.com/wiki/勾魂眼</t>
  </si>
  <si>
    <t>大嘴娃</t>
  </si>
  <si>
    <t>dazuiwa</t>
  </si>
  <si>
    <t>https://wiki.52poke.com/wiki/大嘴娃</t>
  </si>
  <si>
    <t>('钢', '妖')</t>
  </si>
  <si>
    <t>尼多力诺</t>
  </si>
  <si>
    <t>niduolinuo</t>
  </si>
  <si>
    <t>https://wiki.52poke.com/wiki/尼多力诺</t>
  </si>
  <si>
    <t>蚊香君</t>
  </si>
  <si>
    <t>wenxiangjun</t>
  </si>
  <si>
    <t>https://wiki.52poke.com/wiki/蚊香君</t>
  </si>
  <si>
    <t>优雅猫</t>
  </si>
  <si>
    <t>youyamao</t>
  </si>
  <si>
    <t>https://wiki.52poke.com/wiki/优雅猫</t>
  </si>
  <si>
    <t>大针蜂</t>
  </si>
  <si>
    <t>dazhenfeng</t>
  </si>
  <si>
    <t>https://wiki.52poke.com/wiki/大针蜂</t>
  </si>
  <si>
    <t>幸福蛋</t>
  </si>
  <si>
    <t>xingfudan</t>
  </si>
  <si>
    <t>https://wiki.52poke.com/wiki/幸福蛋</t>
  </si>
  <si>
    <t>臭泥</t>
  </si>
  <si>
    <t>chouni</t>
  </si>
  <si>
    <t>https://wiki.52poke.com/wiki/臭泥</t>
  </si>
  <si>
    <t>触手百合</t>
  </si>
  <si>
    <t>chushoubaihe</t>
  </si>
  <si>
    <t>https://wiki.52poke.com/wiki/触手百合</t>
  </si>
  <si>
    <t>果然翁</t>
  </si>
  <si>
    <t>guoranweng</t>
  </si>
  <si>
    <t>https://wiki.52poke.com/wiki/果然翁</t>
  </si>
  <si>
    <t>隆隆石</t>
  </si>
  <si>
    <t>longlongshi</t>
  </si>
  <si>
    <t>https://wiki.52poke.com/wiki/隆隆石</t>
  </si>
  <si>
    <t>熊宝宝</t>
  </si>
  <si>
    <t>xiongbaobao</t>
  </si>
  <si>
    <t>https://wiki.52poke.com/wiki/熊宝宝</t>
  </si>
  <si>
    <t>姆克鸟</t>
  </si>
  <si>
    <t>mukeniao</t>
  </si>
  <si>
    <t>https://wiki.52poke.com/wiki/姆克鸟</t>
  </si>
  <si>
    <t>吼爆弹</t>
  </si>
  <si>
    <t>houbaodan</t>
  </si>
  <si>
    <t>https://wiki.52poke.com/wiki/吼爆弹</t>
  </si>
  <si>
    <t>尼多娜</t>
  </si>
  <si>
    <t>niduonuo</t>
  </si>
  <si>
    <t>https://wiki.52poke.com/wiki/尼多娜</t>
  </si>
  <si>
    <t>鬼斯</t>
  </si>
  <si>
    <t>guisi</t>
  </si>
  <si>
    <t>https://wiki.52poke.com/wiki/鬼斯</t>
  </si>
  <si>
    <t>小磁怪</t>
  </si>
  <si>
    <t>xiaociguai</t>
  </si>
  <si>
    <t>https://wiki.52poke.com/wiki/小磁怪</t>
  </si>
  <si>
    <t>帕奇利兹</t>
  </si>
  <si>
    <t>paqilizi</t>
  </si>
  <si>
    <t>https://wiki.52poke.com/wiki/帕奇利兹</t>
  </si>
  <si>
    <t>超音波幼虫</t>
  </si>
  <si>
    <t>chaoyinboyouchong</t>
  </si>
  <si>
    <t>https://wiki.52poke.com/wiki/超音波幼虫</t>
  </si>
  <si>
    <t>晃晃斑</t>
  </si>
  <si>
    <t>huanghuangban</t>
  </si>
  <si>
    <t>https://wiki.52poke.com/wiki/晃晃斑</t>
  </si>
  <si>
    <t>海星星</t>
  </si>
  <si>
    <t>haixingxing</t>
  </si>
  <si>
    <t>https://wiki.52poke.com/wiki/海星星</t>
  </si>
  <si>
    <t>卷卷耳</t>
  </si>
  <si>
    <t>juanjuaner</t>
  </si>
  <si>
    <t>https://wiki.52poke.com/wiki/卷卷耳</t>
  </si>
  <si>
    <t>菊石兽</t>
  </si>
  <si>
    <t>jushishou</t>
  </si>
  <si>
    <t>https://wiki.52poke.com/wiki/菊石兽</t>
  </si>
  <si>
    <t>毒粉蛾</t>
  </si>
  <si>
    <t>dufene</t>
  </si>
  <si>
    <t>https://wiki.52poke.com/wiki/毒粉蛾</t>
  </si>
  <si>
    <t>大葱鸭</t>
  </si>
  <si>
    <t>dacongya</t>
  </si>
  <si>
    <t>https://wiki.52poke.com/wiki/大葱鸭</t>
  </si>
  <si>
    <t>比比鸟</t>
  </si>
  <si>
    <t>bibiniao</t>
  </si>
  <si>
    <t>https://wiki.52poke.com/wiki/比比鸟</t>
  </si>
  <si>
    <t>长鼻叶</t>
  </si>
  <si>
    <t>changbiye</t>
  </si>
  <si>
    <t>https://wiki.52poke.com/wiki/长鼻叶</t>
  </si>
  <si>
    <t>鸭嘴宝宝</t>
  </si>
  <si>
    <t>yazuibaobao</t>
  </si>
  <si>
    <t>https://wiki.52poke.com/wiki/鸭嘴宝宝</t>
  </si>
  <si>
    <t>嘟嘟</t>
  </si>
  <si>
    <t>dudu</t>
  </si>
  <si>
    <t>https://wiki.52poke.com/wiki/嘟嘟</t>
  </si>
  <si>
    <t>卡蒂狗</t>
  </si>
  <si>
    <t>kadigou</t>
  </si>
  <si>
    <t>https://wiki.52poke.com/wiki/卡蒂狗</t>
  </si>
  <si>
    <t>凯西</t>
  </si>
  <si>
    <t>kaixi</t>
  </si>
  <si>
    <t>https://wiki.52poke.com/wiki/凯西</t>
  </si>
  <si>
    <t>臭鼬噗</t>
  </si>
  <si>
    <t>chouyoupu</t>
  </si>
  <si>
    <t>https://wiki.52poke.com/wiki/臭鼬噗</t>
  </si>
  <si>
    <t>安瓢虫</t>
  </si>
  <si>
    <t>anpiaochong</t>
  </si>
  <si>
    <t>https://wiki.52poke.com/wiki/安瓢虫</t>
  </si>
  <si>
    <t>角金鱼</t>
  </si>
  <si>
    <t>jiaojinyu</t>
  </si>
  <si>
    <t>https://wiki.52poke.com/wiki/角金鱼</t>
  </si>
  <si>
    <t>电击怪</t>
  </si>
  <si>
    <t>dianjiguai</t>
  </si>
  <si>
    <t>https://wiki.52poke.com/wiki/电击怪</t>
  </si>
  <si>
    <t>飘飘球</t>
  </si>
  <si>
    <t>piaopiaoqiu</t>
  </si>
  <si>
    <t>https://wiki.52poke.com/wiki/飘飘球</t>
  </si>
  <si>
    <t>天然雀</t>
  </si>
  <si>
    <t>tianranque</t>
  </si>
  <si>
    <t>https://wiki.52poke.com/wiki/天然雀</t>
  </si>
  <si>
    <t>霹雳电球</t>
  </si>
  <si>
    <t>pilidianqiu</t>
  </si>
  <si>
    <t>https://wiki.52poke.com/wiki/霹雳电球</t>
  </si>
  <si>
    <t>信使鸟</t>
  </si>
  <si>
    <t>xinshiniao</t>
  </si>
  <si>
    <t>https://wiki.52poke.com/wiki/信使鸟</t>
  </si>
  <si>
    <t>走路草</t>
  </si>
  <si>
    <t>zoulucao</t>
  </si>
  <si>
    <t>https://wiki.52poke.com/wiki/走路草</t>
  </si>
  <si>
    <t>猴怪</t>
  </si>
  <si>
    <t>houguai</t>
  </si>
  <si>
    <t>https://wiki.52poke.com/wiki/猴怪</t>
  </si>
  <si>
    <t>未知图腾</t>
  </si>
  <si>
    <t>weizhituteng</t>
  </si>
  <si>
    <t>https://wiki.52poke.com/wiki/未知图腾</t>
  </si>
  <si>
    <t>草苗龟</t>
  </si>
  <si>
    <t>caomiaogui</t>
  </si>
  <si>
    <t>https://wiki.52poke.com/wiki/草苗龟</t>
  </si>
  <si>
    <t>大颚蚁</t>
  </si>
  <si>
    <t>daeyi</t>
  </si>
  <si>
    <t>https://wiki.52poke.com/wiki/大颚蚁</t>
  </si>
  <si>
    <t>腕力</t>
  </si>
  <si>
    <t>wanli</t>
  </si>
  <si>
    <t>https://wiki.52poke.com/wiki/腕力</t>
  </si>
  <si>
    <t>圆陆鲨</t>
  </si>
  <si>
    <t>yuanlusha</t>
  </si>
  <si>
    <t>https://wiki.52poke.com/wiki/圆陆鲨</t>
  </si>
  <si>
    <t>刺球仙人掌</t>
  </si>
  <si>
    <t>ciqiuxianrenzhang</t>
  </si>
  <si>
    <t>https://wiki.52poke.com/wiki/刺球仙人掌</t>
  </si>
  <si>
    <t>水跃鱼</t>
  </si>
  <si>
    <t>shuiyueyu</t>
  </si>
  <si>
    <t>https://wiki.52poke.com/wiki/水跃鱼</t>
  </si>
  <si>
    <t>化石盔</t>
  </si>
  <si>
    <t>huashikui</t>
  </si>
  <si>
    <t>https://wiki.52poke.com/wiki/化石盔</t>
  </si>
  <si>
    <t>可达鸭</t>
  </si>
  <si>
    <t>kedaya</t>
  </si>
  <si>
    <t>https://wiki.52poke.com/wiki/可达鸭</t>
  </si>
  <si>
    <t>莲帽小童</t>
  </si>
  <si>
    <t>lianmaoxiaotong</t>
  </si>
  <si>
    <t>https://wiki.52poke.com/wiki/莲帽小童</t>
  </si>
  <si>
    <t>沙河马</t>
  </si>
  <si>
    <t>shahema</t>
  </si>
  <si>
    <t>https://wiki.52poke.com/wiki/沙河马</t>
  </si>
  <si>
    <t>布鲁</t>
  </si>
  <si>
    <t>bulu</t>
  </si>
  <si>
    <t>https://wiki.52poke.com/wiki/布鲁</t>
  </si>
  <si>
    <t>小小象</t>
  </si>
  <si>
    <t>xiaoxiaoxiang</t>
  </si>
  <si>
    <t>https://wiki.52poke.com/wiki/小小象</t>
  </si>
  <si>
    <t>跳跳猪</t>
  </si>
  <si>
    <t>tiaotiaozhu</t>
  </si>
  <si>
    <t>https://wiki.52poke.com/wiki/跳跳猪</t>
  </si>
  <si>
    <t>雪笠怪</t>
  </si>
  <si>
    <t>xueliguai</t>
  </si>
  <si>
    <t>https://wiki.52poke.com/wiki/雪笠怪</t>
  </si>
  <si>
    <t>独角犀牛</t>
  </si>
  <si>
    <t>dujiaoxiniu</t>
  </si>
  <si>
    <t>https://wiki.52poke.com/wiki/独角犀牛</t>
  </si>
  <si>
    <t>戴鲁比</t>
  </si>
  <si>
    <t>dailubi</t>
  </si>
  <si>
    <t>https://wiki.52poke.com/wiki/戴鲁比</t>
  </si>
  <si>
    <t>泳圈鼬</t>
  </si>
  <si>
    <t>yongquanyou</t>
  </si>
  <si>
    <t>https://wiki.52poke.com/wiki/泳圈鼬</t>
  </si>
  <si>
    <t>皮皮</t>
  </si>
  <si>
    <t>pipi</t>
  </si>
  <si>
    <t>https://wiki.52poke.com/wiki/皮皮</t>
  </si>
  <si>
    <t>灯笼鱼</t>
  </si>
  <si>
    <t>denglongyu</t>
  </si>
  <si>
    <t>https://wiki.52poke.com/wiki/灯笼鱼</t>
  </si>
  <si>
    <t>珍珠贝</t>
  </si>
  <si>
    <t>zhenzhubei</t>
  </si>
  <si>
    <t>https://wiki.52poke.com/wiki/珍珠贝</t>
  </si>
  <si>
    <t>无壳海兔</t>
  </si>
  <si>
    <t>wukehaitu</t>
  </si>
  <si>
    <t>https://wiki.52poke.com/wiki/无壳海兔</t>
  </si>
  <si>
    <t>波加曼</t>
  </si>
  <si>
    <t>bojiaman</t>
  </si>
  <si>
    <t>https://wiki.52poke.com/wiki/波加曼</t>
  </si>
  <si>
    <t>幼基拉斯</t>
  </si>
  <si>
    <t>youjilasi</t>
  </si>
  <si>
    <t>https://wiki.52poke.com/wiki/幼基拉斯</t>
  </si>
  <si>
    <t>铃铛响</t>
  </si>
  <si>
    <t>lingdangxiang</t>
  </si>
  <si>
    <t>https://wiki.52poke.com/wiki/铃铛响</t>
  </si>
  <si>
    <t>小锯鳄</t>
  </si>
  <si>
    <t>xiaojue</t>
  </si>
  <si>
    <t>https://wiki.52poke.com/wiki/小锯鳄</t>
  </si>
  <si>
    <t>大钳蟹</t>
  </si>
  <si>
    <t>daqianxie</t>
  </si>
  <si>
    <t>https://wiki.52poke.com/wiki/大钳蟹</t>
  </si>
  <si>
    <t>利欧路</t>
  </si>
  <si>
    <t>lioulu</t>
  </si>
  <si>
    <t>https://wiki.52poke.com/wiki/利欧路</t>
  </si>
  <si>
    <t>呆呆兽</t>
  </si>
  <si>
    <t>daidaishou</t>
  </si>
  <si>
    <t>https://wiki.52poke.com/wiki/呆呆兽</t>
  </si>
  <si>
    <t>妙蛙种子</t>
  </si>
  <si>
    <t>miaowazhongzi</t>
  </si>
  <si>
    <t>https://wiki.52poke.com/wiki/妙蛙种子</t>
  </si>
  <si>
    <t>伊布</t>
  </si>
  <si>
    <t>yibu</t>
  </si>
  <si>
    <t>https://wiki.52poke.com/wiki/伊布</t>
  </si>
  <si>
    <t>利牙鱼</t>
  </si>
  <si>
    <t>liyayu</t>
  </si>
  <si>
    <t>https://wiki.52poke.com/wiki/利牙鱼</t>
  </si>
  <si>
    <t>荧光鱼</t>
  </si>
  <si>
    <t>yingguangyu</t>
  </si>
  <si>
    <t>https://wiki.52poke.com/wiki/荧光鱼</t>
  </si>
  <si>
    <t>毛球</t>
  </si>
  <si>
    <t>maoqiu</t>
  </si>
  <si>
    <t>https://wiki.52poke.com/wiki/毛球</t>
  </si>
  <si>
    <t>小球飞鱼</t>
  </si>
  <si>
    <t>xiaoqiufeiyu</t>
  </si>
  <si>
    <t>https://wiki.52poke.com/wiki/小球飞鱼</t>
  </si>
  <si>
    <t>落雷兽</t>
  </si>
  <si>
    <t>luoleishou</t>
  </si>
  <si>
    <t>https://wiki.52poke.com/wiki/落雷兽</t>
  </si>
  <si>
    <t>毽子花</t>
  </si>
  <si>
    <t>jianzihua</t>
  </si>
  <si>
    <t>https://wiki.52poke.com/wiki/毽子花</t>
  </si>
  <si>
    <t>魅力喵</t>
  </si>
  <si>
    <t>meilimiao</t>
  </si>
  <si>
    <t>https://wiki.52poke.com/wiki/魅力喵</t>
  </si>
  <si>
    <t>蛋蛋</t>
  </si>
  <si>
    <t>dandan</t>
  </si>
  <si>
    <t>https://wiki.52poke.com/wiki/蛋蛋</t>
  </si>
  <si>
    <t>菊草叶</t>
  </si>
  <si>
    <t>jucaoye</t>
  </si>
  <si>
    <t>https://wiki.52poke.com/wiki/菊草叶</t>
  </si>
  <si>
    <t>杰尼龟</t>
  </si>
  <si>
    <t>jienigui</t>
  </si>
  <si>
    <t>https://wiki.52poke.com/wiki/杰尼龟</t>
  </si>
  <si>
    <t>海豹球</t>
  </si>
  <si>
    <t>haibaoqiu</t>
  </si>
  <si>
    <t>https://wiki.52poke.com/wiki/海豹球</t>
  </si>
  <si>
    <t>火稚鸡</t>
  </si>
  <si>
    <t>huozhiji</t>
  </si>
  <si>
    <t>https://wiki.52poke.com/wiki/火稚鸡</t>
  </si>
  <si>
    <t>派拉斯</t>
  </si>
  <si>
    <t>pailasi</t>
  </si>
  <si>
    <t>https://wiki.52poke.com/wiki/派拉斯</t>
  </si>
  <si>
    <t>盆才怪</t>
  </si>
  <si>
    <t>pencaiguai</t>
  </si>
  <si>
    <t>https://wiki.52poke.com/wiki/盆才怪</t>
  </si>
  <si>
    <t>朝北鼻</t>
  </si>
  <si>
    <t>zhaobeibi</t>
  </si>
  <si>
    <t>https://wiki.52poke.com/wiki/朝北鼻</t>
  </si>
  <si>
    <t>迷你龙</t>
  </si>
  <si>
    <t>minilong</t>
  </si>
  <si>
    <t>https://wiki.52poke.com/wiki/迷你龙</t>
  </si>
  <si>
    <t>木守宫</t>
  </si>
  <si>
    <t>mushougong</t>
  </si>
  <si>
    <t>https://wiki.52poke.com/wiki/木守宫</t>
  </si>
  <si>
    <t>小火龙</t>
  </si>
  <si>
    <t>xiaohuolong</t>
  </si>
  <si>
    <t>https://wiki.52poke.com/wiki/小火龙</t>
  </si>
  <si>
    <t>火球鼠</t>
  </si>
  <si>
    <t>huoqiushu</t>
  </si>
  <si>
    <t>https://wiki.52poke.com/wiki/火球鼠</t>
  </si>
  <si>
    <t>钳尾蝎</t>
  </si>
  <si>
    <t>qianweixie</t>
  </si>
  <si>
    <t>https://wiki.52poke.com/wiki/钳尾蝎</t>
  </si>
  <si>
    <t>小火焰猴</t>
  </si>
  <si>
    <t>xiaohuoyanhou</t>
  </si>
  <si>
    <t>https://wiki.52poke.com/wiki/小火焰猴</t>
  </si>
  <si>
    <t>爱心鱼</t>
  </si>
  <si>
    <t>aixinyu</t>
  </si>
  <si>
    <t>https://wiki.52poke.com/wiki/爱心鱼</t>
  </si>
  <si>
    <t>呆火驼</t>
  </si>
  <si>
    <t>daihuotuo</t>
  </si>
  <si>
    <t>https://wiki.52poke.com/wiki/呆火驼</t>
  </si>
  <si>
    <t>小海狮</t>
  </si>
  <si>
    <t>xiaohaishi</t>
  </si>
  <si>
    <t>https://wiki.52poke.com/wiki/小海狮</t>
  </si>
  <si>
    <t>魔尼尼</t>
  </si>
  <si>
    <t>monini</t>
  </si>
  <si>
    <t>https://wiki.52poke.com/wiki/魔尼尼</t>
  </si>
  <si>
    <t>龙虾小兵</t>
  </si>
  <si>
    <t>longxiaxiaobing</t>
  </si>
  <si>
    <t>https://wiki.52poke.com/wiki/龙虾小兵</t>
  </si>
  <si>
    <t>怨影娃娃</t>
  </si>
  <si>
    <t>yuanyingwawa</t>
  </si>
  <si>
    <t>https://wiki.52poke.com/wiki/怨影娃娃</t>
  </si>
  <si>
    <t>蚊香蝌蚪</t>
  </si>
  <si>
    <t>wenxiangkedou</t>
  </si>
  <si>
    <t>https://wiki.52poke.com/wiki/蚊香蝌蚪</t>
  </si>
  <si>
    <t>咩利羊</t>
  </si>
  <si>
    <t>mieliyang</t>
  </si>
  <si>
    <t>https://wiki.52poke.com/wiki/咩利羊</t>
  </si>
  <si>
    <t>宝贝龙</t>
  </si>
  <si>
    <t>baobeilong</t>
  </si>
  <si>
    <t>https://wiki.52poke.com/wiki/宝贝龙</t>
  </si>
  <si>
    <t>可可多拉</t>
  </si>
  <si>
    <t>kekeduola</t>
  </si>
  <si>
    <t>https://wiki.52poke.com/wiki/可可多拉</t>
  </si>
  <si>
    <t>不良蛙</t>
  </si>
  <si>
    <t>buliangwa</t>
  </si>
  <si>
    <t>https://wiki.52poke.com/wiki/不良蛙</t>
  </si>
  <si>
    <t>铁哑铃</t>
  </si>
  <si>
    <t>tieyaling</t>
  </si>
  <si>
    <t>https://wiki.52poke.com/wiki/铁哑铃</t>
  </si>
  <si>
    <t>铁炮鱼</t>
  </si>
  <si>
    <t>tiepaoyu</t>
  </si>
  <si>
    <t>https://wiki.52poke.com/wiki/铁炮鱼</t>
  </si>
  <si>
    <t>盾甲龙</t>
  </si>
  <si>
    <t>dunjialong</t>
  </si>
  <si>
    <t>https://wiki.52poke.com/wiki/盾甲龙</t>
  </si>
  <si>
    <t>溶食兽</t>
  </si>
  <si>
    <t>rongshishou</t>
  </si>
  <si>
    <t>https://wiki.52poke.com/wiki/溶食兽</t>
  </si>
  <si>
    <t>雪童子</t>
  </si>
  <si>
    <t>xuetongzi</t>
  </si>
  <si>
    <t>https://wiki.52poke.com/wiki/雪童子</t>
  </si>
  <si>
    <t>迷唇娃</t>
  </si>
  <si>
    <t>michunwa</t>
  </si>
  <si>
    <t>https://wiki.52poke.com/wiki/迷唇娃</t>
  </si>
  <si>
    <t>阿柏蛇</t>
  </si>
  <si>
    <t>ebaishe</t>
  </si>
  <si>
    <t>https://wiki.52poke.com/wiki/阿柏蛇</t>
  </si>
  <si>
    <t>穿山鼠</t>
  </si>
  <si>
    <t>chuanshanshu</t>
  </si>
  <si>
    <t>https://wiki.52poke.com/wiki/穿山鼠</t>
  </si>
  <si>
    <t>喇叭芽</t>
  </si>
  <si>
    <t>labaya</t>
  </si>
  <si>
    <t>https://wiki.52poke.com/wiki/喇叭芽</t>
  </si>
  <si>
    <t>瓦斯弹</t>
  </si>
  <si>
    <t>wasidan</t>
  </si>
  <si>
    <t>https://wiki.52poke.com/wiki/瓦斯弹</t>
  </si>
  <si>
    <t>樱花宝</t>
  </si>
  <si>
    <t>yinghuabao</t>
  </si>
  <si>
    <t>https://wiki.52poke.com/wiki/樱花宝</t>
  </si>
  <si>
    <t>皮卡丘</t>
  </si>
  <si>
    <t>pikaqiu</t>
  </si>
  <si>
    <t>https://wiki.52poke.com/wiki/皮卡丘</t>
  </si>
  <si>
    <t>傲骨燕</t>
  </si>
  <si>
    <t>aoguyan</t>
  </si>
  <si>
    <t>https://wiki.52poke.com/wiki/傲骨燕</t>
  </si>
  <si>
    <t>长翅鸥</t>
  </si>
  <si>
    <t>zhangchiou</t>
  </si>
  <si>
    <t>https://wiki.52poke.com/wiki/长翅鸥</t>
  </si>
  <si>
    <t>尼多朗</t>
  </si>
  <si>
    <t>niduolang</t>
  </si>
  <si>
    <t>https://wiki.52poke.com/wiki/尼多朗</t>
  </si>
  <si>
    <t>蘑蘑菇</t>
  </si>
  <si>
    <t>momogu</t>
  </si>
  <si>
    <t>https://wiki.52poke.com/wiki/蘑蘑菇</t>
  </si>
  <si>
    <t>烈雀</t>
  </si>
  <si>
    <t>lieque</t>
  </si>
  <si>
    <t>https://wiki.52poke.com/wiki/烈雀</t>
  </si>
  <si>
    <t>奇鲁莉安</t>
  </si>
  <si>
    <t>qilulian</t>
  </si>
  <si>
    <t>https://wiki.52poke.com/wiki/奇鲁莉安</t>
  </si>
  <si>
    <t>小猫怪</t>
  </si>
  <si>
    <t>xiaomaoguai</t>
  </si>
  <si>
    <t>https://wiki.52poke.com/wiki/小猫怪</t>
  </si>
  <si>
    <t>催眠貘</t>
  </si>
  <si>
    <t>cuimianmo</t>
  </si>
  <si>
    <t>https://wiki.52poke.com/wiki/催眠貘</t>
  </si>
  <si>
    <t>百变怪</t>
  </si>
  <si>
    <t>baibianguai</t>
  </si>
  <si>
    <t>https://wiki.52poke.com/wiki/百变怪</t>
  </si>
  <si>
    <t>卡拉卡拉</t>
  </si>
  <si>
    <t>kalakala</t>
  </si>
  <si>
    <t>https://wiki.52poke.com/wiki/卡拉卡拉</t>
  </si>
  <si>
    <t>青绵鸟</t>
  </si>
  <si>
    <t>qingmianniao</t>
  </si>
  <si>
    <t>https://wiki.52poke.com/wiki/青绵鸟</t>
  </si>
  <si>
    <t>泥泥鳅</t>
  </si>
  <si>
    <t>niniqiu</t>
  </si>
  <si>
    <t>https://wiki.52poke.com/wiki/泥泥鳅</t>
  </si>
  <si>
    <t>小拉达</t>
  </si>
  <si>
    <t>xiaolada</t>
  </si>
  <si>
    <t>https://wiki.52poke.com/wiki/小拉达</t>
  </si>
  <si>
    <t>壶壶</t>
  </si>
  <si>
    <t>huhu</t>
  </si>
  <si>
    <t>https://wiki.52poke.com/wiki/壶壶</t>
  </si>
  <si>
    <t>喵喵</t>
  </si>
  <si>
    <t>miaomiao</t>
  </si>
  <si>
    <t>https://wiki.52poke.com/wiki/喵喵</t>
  </si>
  <si>
    <t>懒人獭</t>
  </si>
  <si>
    <t>lanrenta</t>
  </si>
  <si>
    <t>https://wiki.52poke.com/wiki/懒人獭</t>
  </si>
  <si>
    <t>六尾</t>
  </si>
  <si>
    <t>liuwei</t>
  </si>
  <si>
    <t>https://wiki.52poke.com/wiki/六尾</t>
  </si>
  <si>
    <t>熔岩虫</t>
  </si>
  <si>
    <t>rongyanchong</t>
  </si>
  <si>
    <t>https://wiki.52poke.com/wiki/熔岩虫</t>
  </si>
  <si>
    <t>大岩蛇</t>
  </si>
  <si>
    <t>dayanshe</t>
  </si>
  <si>
    <t>https://wiki.52poke.com/wiki/大岩蛇</t>
  </si>
  <si>
    <t>墨海马</t>
  </si>
  <si>
    <t>mohaima</t>
  </si>
  <si>
    <t>https://wiki.52poke.com/wiki/墨海马</t>
  </si>
  <si>
    <t>夜巡灵</t>
  </si>
  <si>
    <t>yexunling</t>
  </si>
  <si>
    <t>https://wiki.52poke.com/wiki/夜巡灵</t>
  </si>
  <si>
    <t>玛瑙水母</t>
  </si>
  <si>
    <t>manaoshuimu</t>
  </si>
  <si>
    <t>https://wiki.52poke.com/wiki/玛瑙水母</t>
  </si>
  <si>
    <t>天秤偶</t>
  </si>
  <si>
    <t>tianchengou</t>
  </si>
  <si>
    <t>https://wiki.52poke.com/wiki/天秤偶</t>
  </si>
  <si>
    <t>幕下力士</t>
  </si>
  <si>
    <t>muxialishi</t>
  </si>
  <si>
    <t>https://wiki.52poke.com/wiki/幕下力士</t>
  </si>
  <si>
    <t>圆丝蛛</t>
  </si>
  <si>
    <t>yuansizhu</t>
  </si>
  <si>
    <t>https://wiki.52poke.com/wiki/圆丝蛛</t>
  </si>
  <si>
    <t>铜镜怪</t>
  </si>
  <si>
    <t>tongjingguai</t>
  </si>
  <si>
    <t>https://wiki.52poke.com/wiki/铜镜怪</t>
  </si>
  <si>
    <t>小拳石</t>
  </si>
  <si>
    <t>xiaoquanshi</t>
  </si>
  <si>
    <t>https://wiki.52poke.com/wiki/小拳石</t>
  </si>
  <si>
    <t>姆克儿</t>
  </si>
  <si>
    <t>mukeer</t>
  </si>
  <si>
    <t>https://wiki.52poke.com/wiki/姆克儿</t>
  </si>
  <si>
    <t>尼多兰</t>
  </si>
  <si>
    <t>niduolan</t>
  </si>
  <si>
    <t>https://wiki.52poke.com/wiki/尼多兰</t>
  </si>
  <si>
    <t>地鼠</t>
  </si>
  <si>
    <t>dishu</t>
  </si>
  <si>
    <t>https://wiki.52poke.com/wiki/地鼠</t>
  </si>
  <si>
    <t>玛沙那</t>
  </si>
  <si>
    <t>mashana</t>
  </si>
  <si>
    <t>https://wiki.52poke.com/wiki/玛沙那</t>
  </si>
  <si>
    <t>溜溜糖球</t>
  </si>
  <si>
    <t>liuliutangqiu</t>
  </si>
  <si>
    <t>https://wiki.52poke.com/wiki/溜溜糖球</t>
  </si>
  <si>
    <t>('水', '虫')</t>
  </si>
  <si>
    <t>含羞苞</t>
  </si>
  <si>
    <t>hanxiubao</t>
  </si>
  <si>
    <t>https://wiki.52poke.com/wiki/含羞苞</t>
  </si>
  <si>
    <t>榛果球</t>
  </si>
  <si>
    <t>zhenguoqiu</t>
  </si>
  <si>
    <t>https://wiki.52poke.com/wiki/榛果球</t>
  </si>
  <si>
    <t>脱壳忍者</t>
  </si>
  <si>
    <t>tuokerenzhe</t>
  </si>
  <si>
    <t>https://wiki.52poke.com/wiki/脱壳忍者</t>
  </si>
  <si>
    <t>('虫', '鬼')</t>
  </si>
  <si>
    <t>大牙狸</t>
  </si>
  <si>
    <t>dayali</t>
  </si>
  <si>
    <t>https://wiki.52poke.com/wiki/大牙狸</t>
  </si>
  <si>
    <t>波克比</t>
  </si>
  <si>
    <t>bokebi</t>
  </si>
  <si>
    <t>https://wiki.52poke.com/wiki/波克比</t>
  </si>
  <si>
    <t>小山猪</t>
  </si>
  <si>
    <t>xiaoshanzhu</t>
  </si>
  <si>
    <t>https://wiki.52poke.com/wiki/小山猪</t>
  </si>
  <si>
    <t>向尾喵</t>
  </si>
  <si>
    <t>xiangweimiao</t>
  </si>
  <si>
    <t>https://wiki.52poke.com/wiki/向尾喵</t>
  </si>
  <si>
    <t>波波</t>
  </si>
  <si>
    <t>bobo</t>
  </si>
  <si>
    <t>https://wiki.52poke.com/wiki/波波</t>
  </si>
  <si>
    <t>超音蝠</t>
  </si>
  <si>
    <t>chaoyinfu</t>
  </si>
  <si>
    <t>https://wiki.52poke.com/wiki/超音蝠</t>
  </si>
  <si>
    <t>吉利蛋</t>
  </si>
  <si>
    <t>jilidan</t>
  </si>
  <si>
    <t>https://wiki.52poke.com/wiki/吉利蛋</t>
  </si>
  <si>
    <t>大舌贝</t>
  </si>
  <si>
    <t>dashebei</t>
  </si>
  <si>
    <t>https://wiki.52poke.com/wiki/大舌贝</t>
  </si>
  <si>
    <t>胖丁</t>
  </si>
  <si>
    <t>pangding</t>
  </si>
  <si>
    <t>https://wiki.52poke.com/wiki/胖丁</t>
  </si>
  <si>
    <t>小果然</t>
  </si>
  <si>
    <t>xiaoguoran</t>
  </si>
  <si>
    <t>https://wiki.52poke.com/wiki/小果然</t>
  </si>
  <si>
    <t>土狼犬</t>
  </si>
  <si>
    <t>tulangquan</t>
  </si>
  <si>
    <t>https://wiki.52poke.com/wiki/土狼犬</t>
  </si>
  <si>
    <t>咕咕</t>
  </si>
  <si>
    <t>gugu</t>
  </si>
  <si>
    <t>https://wiki.52poke.com/wiki/咕咕</t>
  </si>
  <si>
    <t>咕妞妞</t>
  </si>
  <si>
    <t>guniuniu</t>
  </si>
  <si>
    <t>https://wiki.52poke.com/wiki/咕妞妞</t>
  </si>
  <si>
    <t>芭瓢虫</t>
  </si>
  <si>
    <t>bapiaochong</t>
  </si>
  <si>
    <t>https://wiki.52poke.com/wiki/芭瓢虫</t>
  </si>
  <si>
    <t>三蜜蜂</t>
  </si>
  <si>
    <t>sanmifeng</t>
  </si>
  <si>
    <t>https://wiki.52poke.com/wiki/三蜜蜂</t>
  </si>
  <si>
    <t>毽子草</t>
  </si>
  <si>
    <t>jianzicao</t>
  </si>
  <si>
    <t>https://wiki.52poke.com/wiki/毽子草</t>
  </si>
  <si>
    <t>蛇纹熊</t>
  </si>
  <si>
    <t>shewenxiong</t>
  </si>
  <si>
    <t>https://wiki.52poke.com/wiki/蛇纹熊</t>
  </si>
  <si>
    <t>玛力露</t>
  </si>
  <si>
    <t>malilu</t>
  </si>
  <si>
    <t>https://wiki.52poke.com/wiki/玛力露</t>
  </si>
  <si>
    <t>土居忍士</t>
  </si>
  <si>
    <t>tujurenshi</t>
  </si>
  <si>
    <t>https://wiki.52poke.com/wiki/土居忍士</t>
  </si>
  <si>
    <t>('地', '虫')</t>
  </si>
  <si>
    <t>结草儿</t>
  </si>
  <si>
    <t>jiecaor</t>
  </si>
  <si>
    <t>https://wiki.52poke.com/wiki/结草儿</t>
  </si>
  <si>
    <t>尾立</t>
  </si>
  <si>
    <t>weili</t>
  </si>
  <si>
    <t>https://wiki.52poke.com/wiki/尾立</t>
  </si>
  <si>
    <t>刺尾虫</t>
  </si>
  <si>
    <t>ciweichong</t>
  </si>
  <si>
    <t>https://wiki.52poke.com/wiki/刺尾虫</t>
  </si>
  <si>
    <t>图图犬</t>
  </si>
  <si>
    <t>tutuquan</t>
  </si>
  <si>
    <t>https://wiki.52poke.com/wiki/图图犬</t>
  </si>
  <si>
    <t>莲叶童子</t>
  </si>
  <si>
    <t>lianyetongzi</t>
  </si>
  <si>
    <t>https://wiki.52poke.com/wiki/莲叶童子</t>
  </si>
  <si>
    <t>橡实果</t>
  </si>
  <si>
    <t>xiangshiguo</t>
  </si>
  <si>
    <t>https://wiki.52poke.com/wiki/橡实果</t>
  </si>
  <si>
    <t>皮宝宝</t>
  </si>
  <si>
    <t>pibaobao</t>
  </si>
  <si>
    <t>https://wiki.52poke.com/wiki/皮宝宝</t>
  </si>
  <si>
    <t>拉鲁拉丝</t>
  </si>
  <si>
    <t>lalulasi</t>
  </si>
  <si>
    <t>https://wiki.52poke.com/wiki/拉鲁拉丝</t>
  </si>
  <si>
    <t>无畏小子</t>
  </si>
  <si>
    <t>wuweixiaozi</t>
  </si>
  <si>
    <t>https://wiki.52poke.com/wiki/无畏小子</t>
  </si>
  <si>
    <t>乌波</t>
  </si>
  <si>
    <t>wubo</t>
  </si>
  <si>
    <t>https://wiki.52poke.com/wiki/乌波</t>
  </si>
  <si>
    <t>独角虫</t>
  </si>
  <si>
    <t>dujiaochong</t>
  </si>
  <si>
    <t>https://wiki.52poke.com/wiki/独角虫</t>
  </si>
  <si>
    <t>宝宝丁</t>
  </si>
  <si>
    <t>baobaoding</t>
  </si>
  <si>
    <t>https://wiki.52poke.com/wiki/宝宝丁</t>
  </si>
  <si>
    <t>圆法师</t>
  </si>
  <si>
    <t>yuanfashi</t>
  </si>
  <si>
    <t>https://wiki.52poke.com/wiki/圆法师</t>
  </si>
  <si>
    <t>绿毛虫</t>
  </si>
  <si>
    <t>lǜmaochong</t>
  </si>
  <si>
    <t>https://wiki.52poke.com/wiki/绿毛虫</t>
  </si>
  <si>
    <t>甲壳茧</t>
  </si>
  <si>
    <t>jiaqiaojian</t>
  </si>
  <si>
    <t>https://wiki.52poke.com/wiki/甲壳茧</t>
  </si>
  <si>
    <t>盾甲茧</t>
  </si>
  <si>
    <t>dunjiajian</t>
  </si>
  <si>
    <t>https://wiki.52poke.com/wiki/盾甲茧</t>
  </si>
  <si>
    <t>露力丽</t>
  </si>
  <si>
    <t>lulili</t>
  </si>
  <si>
    <t>https://wiki.52poke.com/wiki/露力丽</t>
  </si>
  <si>
    <t>向日种子</t>
  </si>
  <si>
    <t>xiangrizhongzi</t>
  </si>
  <si>
    <t>https://wiki.52poke.com/wiki/向日种子</t>
  </si>
  <si>
    <t>铁壳蛹</t>
  </si>
  <si>
    <t>tiekeyong</t>
  </si>
  <si>
    <t>https://wiki.52poke.com/wiki/铁壳蛹</t>
  </si>
  <si>
    <t>铁甲蛹</t>
  </si>
  <si>
    <t>tiejiayong</t>
  </si>
  <si>
    <t>https://wiki.52poke.com/wiki/铁甲蛹</t>
  </si>
  <si>
    <t>鲤鱼王</t>
  </si>
  <si>
    <t>liyuwang</t>
  </si>
  <si>
    <t>https://wiki.52poke.com/wiki/鲤鱼王</t>
  </si>
  <si>
    <t>丑丑鱼</t>
  </si>
  <si>
    <t>chouchouyu</t>
  </si>
  <si>
    <t>https://wiki.52poke.com/wiki/丑丑鱼</t>
  </si>
  <si>
    <t>小福蛋</t>
  </si>
  <si>
    <t>xiaofudan</t>
  </si>
  <si>
    <t>https://wiki.52poke.com/wiki/小福蛋</t>
  </si>
  <si>
    <t>pinyin</t>
  </si>
  <si>
    <t>hp</t>
  </si>
  <si>
    <t>hp50</t>
  </si>
  <si>
    <t>攻50</t>
  </si>
  <si>
    <t>防50</t>
  </si>
  <si>
    <t>挨打</t>
  </si>
  <si>
    <t>代表性招式威力</t>
  </si>
  <si>
    <t>权重</t>
  </si>
  <si>
    <t>代表性强攻能力值</t>
  </si>
  <si>
    <t>加权攻50</t>
  </si>
  <si>
    <t>特性前综合分</t>
  </si>
  <si>
    <t>特性系数</t>
  </si>
  <si>
    <t>sparse权重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</si>
</sst>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9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472"/>
  <sheetViews>
    <sheetView tabSelected="1" zoomScale="175" zoomScaleNormal="17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96" sqref="E196"/>
    </sheetView>
  </sheetViews>
  <sheetFormatPr defaultRowHeight="14.6" x14ac:dyDescent="0.85"/>
  <cols>
    <col min="1" max="1" width="3.8828125" bestFit="1" customWidth="1"/>
    <col min="2" max="2" width="10.4609375" bestFit="1" customWidth="1"/>
    <col min="5" max="5" width="5.15234375" bestFit="1" customWidth="1"/>
    <col min="6" max="10" width="6.84375" bestFit="1" customWidth="1"/>
    <col min="11" max="16" width="6.84375" customWidth="1"/>
    <col min="17" max="18" width="6.84375" style="3" customWidth="1"/>
    <col min="19" max="19" width="10.8046875" hidden="1" customWidth="1"/>
    <col min="20" max="20" width="6.84375" style="4" customWidth="1"/>
    <col min="21" max="21" width="10.765625" style="2" bestFit="1" customWidth="1"/>
    <col min="22" max="22" width="6.84375" style="3" customWidth="1"/>
    <col min="23" max="23" width="6.84375" customWidth="1"/>
    <col min="24" max="24" width="6.84375" style="3" customWidth="1"/>
  </cols>
  <sheetData>
    <row r="1" spans="1:25" ht="14.65" x14ac:dyDescent="0.85">
      <c r="A1" t="s">
        <v>0</v>
      </c>
      <c r="B1" t="s">
        <v>1</v>
      </c>
      <c r="C1" t="s">
        <v>1516</v>
      </c>
      <c r="D1" t="s">
        <v>13</v>
      </c>
      <c r="E1" t="s">
        <v>1517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7</v>
      </c>
      <c r="M1" t="s">
        <v>1518</v>
      </c>
      <c r="N1" t="s">
        <v>1519</v>
      </c>
      <c r="O1" t="s">
        <v>1520</v>
      </c>
      <c r="P1" t="s">
        <v>9</v>
      </c>
      <c r="Q1" s="3" t="s">
        <v>1523</v>
      </c>
      <c r="R1" s="3" t="s">
        <v>1528</v>
      </c>
      <c r="S1" t="s">
        <v>1525</v>
      </c>
      <c r="T1" s="4" t="s">
        <v>1521</v>
      </c>
      <c r="U1" s="2" t="s">
        <v>10</v>
      </c>
      <c r="V1" s="3" t="s">
        <v>1526</v>
      </c>
      <c r="W1" t="s">
        <v>1527</v>
      </c>
      <c r="X1" s="3" t="s">
        <v>11</v>
      </c>
      <c r="Y1" t="s">
        <v>12</v>
      </c>
    </row>
    <row r="2" spans="1:25" ht="14.65" x14ac:dyDescent="0.85">
      <c r="A2">
        <v>149</v>
      </c>
      <c r="B2" t="s">
        <v>33</v>
      </c>
      <c r="C2" t="s">
        <v>34</v>
      </c>
      <c r="D2" t="s">
        <v>36</v>
      </c>
      <c r="E2">
        <v>91</v>
      </c>
      <c r="F2">
        <v>134</v>
      </c>
      <c r="G2">
        <v>95</v>
      </c>
      <c r="H2">
        <v>100</v>
      </c>
      <c r="I2">
        <v>100</v>
      </c>
      <c r="J2">
        <v>80</v>
      </c>
      <c r="K2">
        <f>MAX(F2,H2)</f>
        <v>134</v>
      </c>
      <c r="L2">
        <f>MIN(G2,I2)</f>
        <v>95</v>
      </c>
      <c r="M2">
        <f>(E2*2+31)/2+60</f>
        <v>166.5</v>
      </c>
      <c r="N2">
        <f>(K2*2+31)/2+5</f>
        <v>154.5</v>
      </c>
      <c r="O2">
        <f>(L2*2+31)/2+5</f>
        <v>115.5</v>
      </c>
      <c r="P2">
        <f>M2*O2</f>
        <v>19230.75</v>
      </c>
      <c r="Q2" s="3">
        <v>720.07786493621438</v>
      </c>
      <c r="R2" s="3">
        <f>IF(Q2&lt;200, 0, Q2)</f>
        <v>720.07786493621438</v>
      </c>
      <c r="S2">
        <f>R2*N2</f>
        <v>111252.03013264512</v>
      </c>
      <c r="T2" s="4">
        <f>P2/(constants!$B$1 * constants!$B$2 * (110/250) * AVERAGE(0.8, 1) * 1.5)</f>
        <v>3.1447404078536407</v>
      </c>
      <c r="U2" s="2">
        <v>0.58198714552060493</v>
      </c>
      <c r="V2" s="3">
        <f>(T2+U2)*N2</f>
        <v>575.77940699632097</v>
      </c>
      <c r="W2">
        <v>1.25</v>
      </c>
      <c r="X2" s="3">
        <f>V2*W2</f>
        <v>719.72425874540124</v>
      </c>
      <c r="Y2" t="s">
        <v>35</v>
      </c>
    </row>
    <row r="3" spans="1:25" ht="14.65" x14ac:dyDescent="0.85">
      <c r="A3">
        <v>373</v>
      </c>
      <c r="B3" t="s">
        <v>37</v>
      </c>
      <c r="C3" t="s">
        <v>38</v>
      </c>
      <c r="D3" t="s">
        <v>36</v>
      </c>
      <c r="E3">
        <v>95</v>
      </c>
      <c r="F3">
        <v>135</v>
      </c>
      <c r="G3">
        <v>80</v>
      </c>
      <c r="H3">
        <v>110</v>
      </c>
      <c r="I3">
        <v>80</v>
      </c>
      <c r="J3">
        <v>100</v>
      </c>
      <c r="K3">
        <f>MAX(F3,H3)</f>
        <v>135</v>
      </c>
      <c r="L3">
        <f>MIN(G3,I3)</f>
        <v>80</v>
      </c>
      <c r="M3">
        <f>(E3*2+31)/2+60</f>
        <v>170.5</v>
      </c>
      <c r="N3">
        <f>(K3*2+31)/2+5</f>
        <v>155.5</v>
      </c>
      <c r="O3">
        <f>(L3*2+31)/2+5</f>
        <v>100.5</v>
      </c>
      <c r="P3">
        <f>M3*O3</f>
        <v>17135.25</v>
      </c>
      <c r="Q3" s="3">
        <v>714.86590746980664</v>
      </c>
      <c r="R3" s="3">
        <f>IF(Q3&lt;200, 0, Q3)</f>
        <v>714.86590746980664</v>
      </c>
      <c r="S3">
        <f>R3*N3</f>
        <v>111161.64861155493</v>
      </c>
      <c r="T3" s="4">
        <f>P3/(constants!$B$1 * constants!$B$2 * (110/250) * AVERAGE(0.8, 1) * 1.5)</f>
        <v>2.8020702819013352</v>
      </c>
      <c r="U3" s="2">
        <v>0.87412304240872085</v>
      </c>
      <c r="V3" s="3">
        <f>(T3+U3)*N3</f>
        <v>571.64806193021377</v>
      </c>
      <c r="W3">
        <v>1.25</v>
      </c>
      <c r="X3" s="3">
        <f>V3*W3</f>
        <v>714.56007741276721</v>
      </c>
      <c r="Y3" t="s">
        <v>39</v>
      </c>
    </row>
    <row r="4" spans="1:25" ht="14.65" x14ac:dyDescent="0.85">
      <c r="A4">
        <v>445</v>
      </c>
      <c r="B4" t="s">
        <v>29</v>
      </c>
      <c r="C4" t="s">
        <v>30</v>
      </c>
      <c r="D4" t="s">
        <v>32</v>
      </c>
      <c r="E4">
        <v>108</v>
      </c>
      <c r="F4">
        <v>130</v>
      </c>
      <c r="G4">
        <v>95</v>
      </c>
      <c r="H4">
        <v>80</v>
      </c>
      <c r="I4">
        <v>85</v>
      </c>
      <c r="J4">
        <v>102</v>
      </c>
      <c r="K4">
        <f>MAX(F4,H4)</f>
        <v>130</v>
      </c>
      <c r="L4">
        <f>MIN(G4,I4)</f>
        <v>85</v>
      </c>
      <c r="M4">
        <f>(E4*2+31)/2+60</f>
        <v>183.5</v>
      </c>
      <c r="N4">
        <f>(K4*2+31)/2+5</f>
        <v>150.5</v>
      </c>
      <c r="O4">
        <f>(L4*2+31)/2+5</f>
        <v>105.5</v>
      </c>
      <c r="P4">
        <f>M4*O4</f>
        <v>19359.25</v>
      </c>
      <c r="Q4" s="3">
        <v>670.20477762327801</v>
      </c>
      <c r="R4" s="3">
        <f>IF(Q4&lt;200, 0, Q4)</f>
        <v>670.20477762327801</v>
      </c>
      <c r="S4">
        <f>R4*N4</f>
        <v>100865.81903230333</v>
      </c>
      <c r="T4" s="4">
        <f>P4/(constants!$B$1 * constants!$B$2 * (110/250) * AVERAGE(0.8, 1) * 1.5)</f>
        <v>3.1657535842720952</v>
      </c>
      <c r="U4" s="2">
        <v>0.88083503585622047</v>
      </c>
      <c r="V4" s="3">
        <f>(T4+U4)*N4</f>
        <v>609.01158732931151</v>
      </c>
      <c r="W4">
        <v>1.1000000000000001</v>
      </c>
      <c r="X4" s="3">
        <f>V4*W4</f>
        <v>669.91274606224272</v>
      </c>
      <c r="Y4" t="s">
        <v>31</v>
      </c>
    </row>
    <row r="5" spans="1:25" ht="14.65" hidden="1" x14ac:dyDescent="0.85">
      <c r="A5">
        <v>485</v>
      </c>
      <c r="B5" t="s">
        <v>21</v>
      </c>
      <c r="C5" t="s">
        <v>22</v>
      </c>
      <c r="D5" t="s">
        <v>24</v>
      </c>
      <c r="E5">
        <v>91</v>
      </c>
      <c r="F5">
        <v>90</v>
      </c>
      <c r="G5">
        <v>106</v>
      </c>
      <c r="H5">
        <v>130</v>
      </c>
      <c r="I5">
        <v>106</v>
      </c>
      <c r="J5">
        <v>77</v>
      </c>
      <c r="K5">
        <f>MAX(F5,H5)</f>
        <v>130</v>
      </c>
      <c r="L5">
        <f>MIN(G5,I5)</f>
        <v>106</v>
      </c>
      <c r="M5">
        <f>(E5*2+31)/2+60</f>
        <v>166.5</v>
      </c>
      <c r="N5">
        <f>(K5*2+31)/2+5</f>
        <v>150.5</v>
      </c>
      <c r="O5">
        <f>(L5*2+31)/2+5</f>
        <v>126.5</v>
      </c>
      <c r="P5">
        <f>M5*O5</f>
        <v>21062.25</v>
      </c>
      <c r="Q5" s="3">
        <v>652.71965524378288</v>
      </c>
      <c r="R5" s="3">
        <f>IF(Q5&lt;200, 0, Q5)</f>
        <v>652.71965524378288</v>
      </c>
      <c r="S5">
        <f>R5*N5</f>
        <v>98234.30811418932</v>
      </c>
      <c r="T5" s="4">
        <f>P5/(constants!$B$1 * constants!$B$2 * (110/250) * AVERAGE(0.8, 1) * 1.5)</f>
        <v>3.4442394943158923</v>
      </c>
      <c r="U5" s="2">
        <v>0.49650225748961629</v>
      </c>
      <c r="V5" s="3">
        <f>(T5+U5)*N5</f>
        <v>593.08163364672907</v>
      </c>
      <c r="W5">
        <v>1.1000000000000001</v>
      </c>
      <c r="X5" s="3">
        <f>V5*W5</f>
        <v>652.38979701140204</v>
      </c>
      <c r="Y5" t="s">
        <v>23</v>
      </c>
    </row>
    <row r="6" spans="1:25" ht="14.65" hidden="1" x14ac:dyDescent="0.85">
      <c r="A6">
        <v>248</v>
      </c>
      <c r="B6" t="s">
        <v>25</v>
      </c>
      <c r="C6" t="s">
        <v>26</v>
      </c>
      <c r="D6" t="s">
        <v>28</v>
      </c>
      <c r="E6">
        <v>100</v>
      </c>
      <c r="F6">
        <v>134</v>
      </c>
      <c r="G6">
        <v>110</v>
      </c>
      <c r="H6">
        <v>95</v>
      </c>
      <c r="I6">
        <v>100</v>
      </c>
      <c r="J6">
        <v>61</v>
      </c>
      <c r="K6">
        <f>MAX(F6,H6)</f>
        <v>134</v>
      </c>
      <c r="L6">
        <f>MIN(G6,I6)</f>
        <v>100</v>
      </c>
      <c r="M6">
        <f>(E6*2+31)/2+60</f>
        <v>175.5</v>
      </c>
      <c r="N6">
        <f>(K6*2+31)/2+5</f>
        <v>154.5</v>
      </c>
      <c r="O6">
        <f>(L6*2+31)/2+5</f>
        <v>120.5</v>
      </c>
      <c r="P6">
        <f>M6*O6</f>
        <v>21147.75</v>
      </c>
      <c r="Q6" s="3">
        <v>643.70597385045915</v>
      </c>
      <c r="R6" s="3">
        <f>IF(Q6&lt;200, 0, Q6)</f>
        <v>643.70597385045915</v>
      </c>
      <c r="S6">
        <f>R6*N6</f>
        <v>99452.572959895944</v>
      </c>
      <c r="T6" s="4">
        <f>P6/(constants!$B$1 * constants!$B$2 * (110/250) * AVERAGE(0.8, 1) * 1.5)</f>
        <v>3.4582210241507396</v>
      </c>
      <c r="U6" s="2">
        <v>0.32744370738501449</v>
      </c>
      <c r="V6" s="3">
        <f>(T6+U6)*N6</f>
        <v>584.88520102227403</v>
      </c>
      <c r="W6">
        <v>1.1000000000000001</v>
      </c>
      <c r="X6" s="3">
        <f>V6*W6</f>
        <v>643.37372112450146</v>
      </c>
      <c r="Y6" t="s">
        <v>27</v>
      </c>
    </row>
    <row r="7" spans="1:25" ht="14.65" hidden="1" x14ac:dyDescent="0.85">
      <c r="A7">
        <v>130</v>
      </c>
      <c r="B7" t="s">
        <v>64</v>
      </c>
      <c r="C7" t="s">
        <v>65</v>
      </c>
      <c r="D7" t="s">
        <v>67</v>
      </c>
      <c r="E7">
        <v>95</v>
      </c>
      <c r="F7">
        <v>125</v>
      </c>
      <c r="G7">
        <v>79</v>
      </c>
      <c r="H7">
        <v>60</v>
      </c>
      <c r="I7">
        <v>100</v>
      </c>
      <c r="J7">
        <v>81</v>
      </c>
      <c r="K7">
        <f>MAX(F7,H7)</f>
        <v>125</v>
      </c>
      <c r="L7">
        <f>MIN(G7,I7)</f>
        <v>79</v>
      </c>
      <c r="M7">
        <f>(E7*2+31)/2+60</f>
        <v>170.5</v>
      </c>
      <c r="N7">
        <f>(K7*2+31)/2+5</f>
        <v>145.5</v>
      </c>
      <c r="O7">
        <f>(L7*2+31)/2+5</f>
        <v>99.5</v>
      </c>
      <c r="P7">
        <f>M7*O7</f>
        <v>16964.75</v>
      </c>
      <c r="Q7" s="3">
        <v>613.07232064355139</v>
      </c>
      <c r="R7" s="3">
        <f>IF(Q7&lt;200, 0, Q7)</f>
        <v>613.07232064355139</v>
      </c>
      <c r="S7">
        <f>R7*N7</f>
        <v>89202.022653636726</v>
      </c>
      <c r="T7" s="4">
        <f>P7/(constants!$B$1 * constants!$B$2 * (110/250) * AVERAGE(0.8, 1) * 1.5)</f>
        <v>2.7741889855640083</v>
      </c>
      <c r="U7" s="2">
        <v>0.59502340665583775</v>
      </c>
      <c r="V7" s="3">
        <f>(T7+U7)*N7</f>
        <v>490.2204030679876</v>
      </c>
      <c r="W7">
        <v>1.25</v>
      </c>
      <c r="X7" s="3">
        <f>V7*W7</f>
        <v>612.77550383498453</v>
      </c>
      <c r="Y7" t="s">
        <v>66</v>
      </c>
    </row>
    <row r="8" spans="1:25" ht="14.65" hidden="1" x14ac:dyDescent="0.85">
      <c r="A8">
        <v>376</v>
      </c>
      <c r="B8" t="s">
        <v>44</v>
      </c>
      <c r="C8" t="s">
        <v>45</v>
      </c>
      <c r="D8" t="s">
        <v>47</v>
      </c>
      <c r="E8">
        <v>80</v>
      </c>
      <c r="F8">
        <v>135</v>
      </c>
      <c r="G8">
        <v>130</v>
      </c>
      <c r="H8">
        <v>95</v>
      </c>
      <c r="I8">
        <v>90</v>
      </c>
      <c r="J8">
        <v>70</v>
      </c>
      <c r="K8">
        <f>MAX(F8,H8)</f>
        <v>135</v>
      </c>
      <c r="L8">
        <f>MIN(G8,I8)</f>
        <v>90</v>
      </c>
      <c r="M8">
        <f>(E8*2+31)/2+60</f>
        <v>155.5</v>
      </c>
      <c r="N8">
        <f>(K8*2+31)/2+5</f>
        <v>155.5</v>
      </c>
      <c r="O8">
        <f>(L8*2+31)/2+5</f>
        <v>110.5</v>
      </c>
      <c r="P8">
        <f>M8*O8</f>
        <v>17182.75</v>
      </c>
      <c r="Q8" s="3">
        <v>585.17769443255349</v>
      </c>
      <c r="R8" s="3">
        <f>IF(Q8&lt;200, 0, Q8)</f>
        <v>585.17769443255349</v>
      </c>
      <c r="S8">
        <f>R8*N8</f>
        <v>90995.131484262063</v>
      </c>
      <c r="T8" s="4">
        <f>P8/(constants!$B$1 * constants!$B$2 * (110/250) * AVERAGE(0.8, 1) * 1.5)</f>
        <v>2.8098377984762499</v>
      </c>
      <c r="U8" s="2">
        <v>0.46086153441502203</v>
      </c>
      <c r="V8" s="3">
        <f>(T8+U8)*N8</f>
        <v>508.59374626459277</v>
      </c>
      <c r="W8">
        <v>1.1499999999999999</v>
      </c>
      <c r="X8" s="3">
        <f>V8*W8</f>
        <v>584.88280820428167</v>
      </c>
      <c r="Y8" t="s">
        <v>46</v>
      </c>
    </row>
    <row r="9" spans="1:25" ht="14.65" hidden="1" x14ac:dyDescent="0.85">
      <c r="A9">
        <v>474</v>
      </c>
      <c r="B9" t="s">
        <v>72</v>
      </c>
      <c r="C9" t="s">
        <v>73</v>
      </c>
      <c r="D9" t="s">
        <v>17</v>
      </c>
      <c r="E9">
        <v>85</v>
      </c>
      <c r="F9">
        <v>80</v>
      </c>
      <c r="G9">
        <v>70</v>
      </c>
      <c r="H9">
        <v>135</v>
      </c>
      <c r="I9">
        <v>75</v>
      </c>
      <c r="J9">
        <v>90</v>
      </c>
      <c r="K9">
        <f>MAX(F9,H9)</f>
        <v>135</v>
      </c>
      <c r="L9">
        <f>MIN(G9,I9)</f>
        <v>70</v>
      </c>
      <c r="M9">
        <f>(E9*2+31)/2+60</f>
        <v>160.5</v>
      </c>
      <c r="N9">
        <f>(K9*2+31)/2+5</f>
        <v>155.5</v>
      </c>
      <c r="O9">
        <f>(L9*2+31)/2+5</f>
        <v>90.5</v>
      </c>
      <c r="P9">
        <f>M9*O9</f>
        <v>14525.25</v>
      </c>
      <c r="Q9" s="3">
        <v>579.20532810863835</v>
      </c>
      <c r="R9" s="3">
        <f>IF(Q9&lt;200, 0, Q9)</f>
        <v>579.20532810863835</v>
      </c>
      <c r="S9">
        <f>R9*N9</f>
        <v>90066.428520893271</v>
      </c>
      <c r="T9" s="4">
        <f>P9/(constants!$B$1 * constants!$B$2 * (110/250) * AVERAGE(0.8, 1) * 1.5)</f>
        <v>2.3752656869428441</v>
      </c>
      <c r="U9" s="2">
        <v>0.72733051849264563</v>
      </c>
      <c r="V9" s="3">
        <f>(T9+U9)*N9</f>
        <v>482.45370994521863</v>
      </c>
      <c r="W9">
        <f>1.5/1.25</f>
        <v>1.2</v>
      </c>
      <c r="X9" s="3">
        <f>V9*W9</f>
        <v>578.94445193426236</v>
      </c>
      <c r="Y9" t="s">
        <v>74</v>
      </c>
    </row>
    <row r="10" spans="1:25" ht="14.65" hidden="1" x14ac:dyDescent="0.85">
      <c r="A10">
        <v>244</v>
      </c>
      <c r="B10" t="s">
        <v>56</v>
      </c>
      <c r="C10" t="s">
        <v>57</v>
      </c>
      <c r="D10" t="s">
        <v>59</v>
      </c>
      <c r="E10">
        <v>115</v>
      </c>
      <c r="F10">
        <v>115</v>
      </c>
      <c r="G10">
        <v>85</v>
      </c>
      <c r="H10">
        <v>90</v>
      </c>
      <c r="I10">
        <v>75</v>
      </c>
      <c r="J10">
        <v>100</v>
      </c>
      <c r="K10">
        <f>MAX(F10,H10)</f>
        <v>115</v>
      </c>
      <c r="L10">
        <f>MIN(G10,I10)</f>
        <v>75</v>
      </c>
      <c r="M10">
        <f>(E10*2+31)/2+60</f>
        <v>190.5</v>
      </c>
      <c r="N10">
        <f>(K10*2+31)/2+5</f>
        <v>135.5</v>
      </c>
      <c r="O10">
        <f>(L10*2+31)/2+5</f>
        <v>95.5</v>
      </c>
      <c r="P10">
        <f>M10*O10</f>
        <v>18192.75</v>
      </c>
      <c r="Q10" s="3">
        <v>572.89344928009405</v>
      </c>
      <c r="R10" s="3">
        <f>IF(Q10&lt;200, 0, Q10)</f>
        <v>572.89344928009405</v>
      </c>
      <c r="S10">
        <f>R10*N10</f>
        <v>77627.062377452748</v>
      </c>
      <c r="T10" s="4">
        <f>P10/(constants!$B$1 * constants!$B$2 * (110/250) * AVERAGE(0.8, 1) * 1.5)</f>
        <v>2.9749997298586548</v>
      </c>
      <c r="U10" s="2">
        <v>0.86696377490275978</v>
      </c>
      <c r="V10" s="3">
        <f>(T10+U10)*N10</f>
        <v>520.58605489517174</v>
      </c>
      <c r="W10">
        <v>1.1000000000000001</v>
      </c>
      <c r="X10" s="3">
        <f>V10*W10</f>
        <v>572.64466038468902</v>
      </c>
      <c r="Y10" t="s">
        <v>58</v>
      </c>
    </row>
    <row r="11" spans="1:25" ht="14.65" hidden="1" x14ac:dyDescent="0.85">
      <c r="A11">
        <v>146</v>
      </c>
      <c r="B11" t="s">
        <v>48</v>
      </c>
      <c r="C11" t="s">
        <v>49</v>
      </c>
      <c r="D11" t="s">
        <v>51</v>
      </c>
      <c r="E11">
        <v>90</v>
      </c>
      <c r="F11">
        <v>100</v>
      </c>
      <c r="G11">
        <v>90</v>
      </c>
      <c r="H11">
        <v>125</v>
      </c>
      <c r="I11">
        <v>85</v>
      </c>
      <c r="J11">
        <v>90</v>
      </c>
      <c r="K11">
        <f>MAX(F11,H11)</f>
        <v>125</v>
      </c>
      <c r="L11">
        <f>MIN(G11,I11)</f>
        <v>85</v>
      </c>
      <c r="M11">
        <f>(E11*2+31)/2+60</f>
        <v>165.5</v>
      </c>
      <c r="N11">
        <f>(K11*2+31)/2+5</f>
        <v>145.5</v>
      </c>
      <c r="O11">
        <f>(L11*2+31)/2+5</f>
        <v>105.5</v>
      </c>
      <c r="P11">
        <f>M11*O11</f>
        <v>17460.25</v>
      </c>
      <c r="Q11" s="3">
        <v>572.72323055452432</v>
      </c>
      <c r="R11" s="3">
        <f>IF(Q11&lt;200, 0, Q11)</f>
        <v>572.72323055452432</v>
      </c>
      <c r="S11">
        <f>R11*N11</f>
        <v>83331.230045683289</v>
      </c>
      <c r="T11" s="4">
        <f>P11/(constants!$B$1 * constants!$B$2 * (110/250) * AVERAGE(0.8, 1) * 1.5)</f>
        <v>2.8552164479402276</v>
      </c>
      <c r="U11" s="2">
        <v>0.7215298699493623</v>
      </c>
      <c r="V11" s="3">
        <f>(T11+U11)*N11</f>
        <v>520.4165892529353</v>
      </c>
      <c r="W11">
        <v>1.1000000000000001</v>
      </c>
      <c r="X11" s="3">
        <f>V11*W11</f>
        <v>572.45824817822893</v>
      </c>
      <c r="Y11" t="s">
        <v>50</v>
      </c>
    </row>
    <row r="12" spans="1:25" ht="14.65" hidden="1" x14ac:dyDescent="0.85">
      <c r="A12">
        <v>468</v>
      </c>
      <c r="B12" t="s">
        <v>52</v>
      </c>
      <c r="C12" t="s">
        <v>53</v>
      </c>
      <c r="D12" t="s">
        <v>55</v>
      </c>
      <c r="E12">
        <v>85</v>
      </c>
      <c r="F12">
        <v>50</v>
      </c>
      <c r="G12">
        <v>95</v>
      </c>
      <c r="H12">
        <v>120</v>
      </c>
      <c r="I12">
        <v>115</v>
      </c>
      <c r="J12">
        <v>80</v>
      </c>
      <c r="K12">
        <f>MAX(F12,H12)</f>
        <v>120</v>
      </c>
      <c r="L12">
        <f>MIN(G12,I12)</f>
        <v>95</v>
      </c>
      <c r="M12">
        <f>(E12*2+31)/2+60</f>
        <v>160.5</v>
      </c>
      <c r="N12">
        <f>(K12*2+31)/2+5</f>
        <v>140.5</v>
      </c>
      <c r="O12">
        <f>(L12*2+31)/2+5</f>
        <v>115.5</v>
      </c>
      <c r="P12">
        <f>M12*O12</f>
        <v>18537.75</v>
      </c>
      <c r="Q12" s="3">
        <v>557.61080793547978</v>
      </c>
      <c r="R12" s="3">
        <f>IF(Q12&lt;200, 0, Q12)</f>
        <v>557.61080793547978</v>
      </c>
      <c r="S12">
        <f>R12*N12</f>
        <v>78344.318514934916</v>
      </c>
      <c r="T12" s="4">
        <f>P12/(constants!$B$1 * constants!$B$2 * (110/250) * AVERAGE(0.8, 1) * 1.5)</f>
        <v>3.0314164291922485</v>
      </c>
      <c r="U12" s="2">
        <v>0.57477568109583466</v>
      </c>
      <c r="V12" s="3">
        <f>(T12+U12)*N12</f>
        <v>506.6699914954757</v>
      </c>
      <c r="W12">
        <v>1.1000000000000001</v>
      </c>
      <c r="X12" s="3">
        <f>V12*W12</f>
        <v>557.33699064502332</v>
      </c>
      <c r="Y12" t="s">
        <v>54</v>
      </c>
    </row>
    <row r="13" spans="1:25" ht="14.65" hidden="1" x14ac:dyDescent="0.85">
      <c r="A13">
        <v>245</v>
      </c>
      <c r="B13" t="s">
        <v>60</v>
      </c>
      <c r="C13" t="s">
        <v>61</v>
      </c>
      <c r="D13" t="s">
        <v>63</v>
      </c>
      <c r="E13">
        <v>100</v>
      </c>
      <c r="F13">
        <v>75</v>
      </c>
      <c r="G13">
        <v>115</v>
      </c>
      <c r="H13">
        <v>90</v>
      </c>
      <c r="I13">
        <v>115</v>
      </c>
      <c r="J13">
        <v>85</v>
      </c>
      <c r="K13">
        <f>MAX(F13,H13)</f>
        <v>90</v>
      </c>
      <c r="L13">
        <f>MIN(G13,I13)</f>
        <v>115</v>
      </c>
      <c r="M13">
        <f>(E13*2+31)/2+60</f>
        <v>175.5</v>
      </c>
      <c r="N13">
        <f>(K13*2+31)/2+5</f>
        <v>110.5</v>
      </c>
      <c r="O13">
        <f>(L13*2+31)/2+5</f>
        <v>135.5</v>
      </c>
      <c r="P13">
        <f>M13*O13</f>
        <v>23780.25</v>
      </c>
      <c r="Q13" s="3">
        <v>555.07013519650332</v>
      </c>
      <c r="R13" s="3">
        <f>IF(Q13&lt;200, 0, Q13)</f>
        <v>555.07013519650332</v>
      </c>
      <c r="S13">
        <f>R13*N13</f>
        <v>61335.249939213616</v>
      </c>
      <c r="T13" s="4">
        <f>P13/(constants!$B$1 * constants!$B$2 * (110/250) * AVERAGE(0.8, 1) * 1.5)</f>
        <v>3.8887049690657691</v>
      </c>
      <c r="U13" s="2">
        <v>0.67567856994046271</v>
      </c>
      <c r="V13" s="3">
        <f>(T13+U13)*N13</f>
        <v>504.36438106018863</v>
      </c>
      <c r="W13">
        <v>1.1000000000000001</v>
      </c>
      <c r="X13" s="3">
        <f>V13*W13</f>
        <v>554.80081916620759</v>
      </c>
      <c r="Y13" t="s">
        <v>62</v>
      </c>
    </row>
    <row r="14" spans="1:25" ht="14.65" hidden="1" x14ac:dyDescent="0.85">
      <c r="A14">
        <v>488</v>
      </c>
      <c r="B14" t="s">
        <v>68</v>
      </c>
      <c r="C14" t="s">
        <v>69</v>
      </c>
      <c r="D14" t="s">
        <v>71</v>
      </c>
      <c r="E14">
        <v>120</v>
      </c>
      <c r="F14">
        <v>70</v>
      </c>
      <c r="G14">
        <v>120</v>
      </c>
      <c r="H14">
        <v>75</v>
      </c>
      <c r="I14">
        <v>130</v>
      </c>
      <c r="J14">
        <v>85</v>
      </c>
      <c r="K14">
        <f>MAX(F14,H14)</f>
        <v>75</v>
      </c>
      <c r="L14">
        <f>MIN(G14,I14)</f>
        <v>120</v>
      </c>
      <c r="M14">
        <f>(E14*2+31)/2+60</f>
        <v>195.5</v>
      </c>
      <c r="N14">
        <f>(K14*2+31)/2+5</f>
        <v>95.5</v>
      </c>
      <c r="O14">
        <f>(L14*2+31)/2+5</f>
        <v>140.5</v>
      </c>
      <c r="P14">
        <f>M14*O14</f>
        <v>27467.75</v>
      </c>
      <c r="Q14" s="3">
        <v>542.51687637589725</v>
      </c>
      <c r="R14" s="3">
        <f>IF(Q14&lt;200, 0, Q14)</f>
        <v>542.51687637589725</v>
      </c>
      <c r="S14">
        <f>R14*N14</f>
        <v>51810.361693898187</v>
      </c>
      <c r="T14" s="4">
        <f>P14/(constants!$B$1 * constants!$B$2 * (110/250) * AVERAGE(0.8, 1) * 1.5)</f>
        <v>4.4917095452762812</v>
      </c>
      <c r="U14" s="2">
        <v>0.67011963148652676</v>
      </c>
      <c r="V14" s="3">
        <f>(T14+U14)*N14</f>
        <v>492.95468638084816</v>
      </c>
      <c r="W14">
        <v>1.1000000000000001</v>
      </c>
      <c r="X14" s="3">
        <f>V14*W14</f>
        <v>542.25015501893301</v>
      </c>
      <c r="Y14" t="s">
        <v>70</v>
      </c>
    </row>
    <row r="15" spans="1:25" ht="14.65" hidden="1" x14ac:dyDescent="0.85">
      <c r="A15">
        <v>145</v>
      </c>
      <c r="B15" t="s">
        <v>40</v>
      </c>
      <c r="C15" t="s">
        <v>41</v>
      </c>
      <c r="D15" t="s">
        <v>43</v>
      </c>
      <c r="E15">
        <v>90</v>
      </c>
      <c r="F15">
        <v>90</v>
      </c>
      <c r="G15">
        <v>85</v>
      </c>
      <c r="H15">
        <v>125</v>
      </c>
      <c r="I15">
        <v>90</v>
      </c>
      <c r="J15">
        <v>100</v>
      </c>
      <c r="K15">
        <f>MAX(F15,H15)</f>
        <v>125</v>
      </c>
      <c r="L15">
        <f>MIN(G15,I15)</f>
        <v>85</v>
      </c>
      <c r="M15">
        <f>(E15*2+31)/2+60</f>
        <v>165.5</v>
      </c>
      <c r="N15">
        <f>(K15*2+31)/2+5</f>
        <v>145.5</v>
      </c>
      <c r="O15">
        <f>(L15*2+31)/2+5</f>
        <v>105.5</v>
      </c>
      <c r="P15">
        <f>M15*O15</f>
        <v>17460.25</v>
      </c>
      <c r="Q15" s="3">
        <v>540.97639547350616</v>
      </c>
      <c r="R15" s="3">
        <f>IF(Q15&lt;200, 0, Q15)</f>
        <v>540.97639547350616</v>
      </c>
      <c r="S15">
        <f>R15*N15</f>
        <v>78712.065541395146</v>
      </c>
      <c r="T15" s="4">
        <f>P15/(constants!$B$1 * constants!$B$2 * (110/250) * AVERAGE(0.8, 1) * 1.5)</f>
        <v>2.8552164479402276</v>
      </c>
      <c r="U15" s="2">
        <v>0.86122633881446498</v>
      </c>
      <c r="V15" s="3">
        <f>(T15+U15)*N15</f>
        <v>540.74242547280778</v>
      </c>
      <c r="W15">
        <v>1</v>
      </c>
      <c r="X15" s="3">
        <f>V15*W15</f>
        <v>540.74242547280778</v>
      </c>
      <c r="Y15" t="s">
        <v>42</v>
      </c>
    </row>
    <row r="16" spans="1:25" ht="14.65" hidden="1" x14ac:dyDescent="0.85">
      <c r="A16">
        <v>289</v>
      </c>
      <c r="B16" t="s">
        <v>18</v>
      </c>
      <c r="C16" t="s">
        <v>19</v>
      </c>
      <c r="D16" t="s">
        <v>17</v>
      </c>
      <c r="E16">
        <v>150</v>
      </c>
      <c r="F16">
        <v>160</v>
      </c>
      <c r="G16">
        <v>100</v>
      </c>
      <c r="H16">
        <v>95</v>
      </c>
      <c r="I16">
        <v>65</v>
      </c>
      <c r="J16">
        <v>100</v>
      </c>
      <c r="K16">
        <f>MAX(F16,H16)</f>
        <v>160</v>
      </c>
      <c r="L16">
        <f>MIN(G16,I16)</f>
        <v>65</v>
      </c>
      <c r="M16">
        <f>(E16*2+31)/2+60</f>
        <v>225.5</v>
      </c>
      <c r="N16">
        <f>(K16*2+31)/2+5</f>
        <v>180.5</v>
      </c>
      <c r="O16">
        <f>(L16*2+31)/2+5</f>
        <v>85.5</v>
      </c>
      <c r="P16">
        <f>M16*O16</f>
        <v>19280.25</v>
      </c>
      <c r="Q16" s="3">
        <v>540.41053071008287</v>
      </c>
      <c r="R16" s="3">
        <f>IF(Q16&lt;200, 0, Q16)</f>
        <v>540.41053071008287</v>
      </c>
      <c r="S16">
        <f>R16*N16</f>
        <v>97544.100793169957</v>
      </c>
      <c r="T16" s="4">
        <f>P16/(constants!$B$1 * constants!$B$2 * (110/250) * AVERAGE(0.8, 1) * 1.5)</f>
        <v>3.152834977758026</v>
      </c>
      <c r="U16" s="2">
        <v>0.8374563429504831</v>
      </c>
      <c r="V16" s="3">
        <f>(T16+U16)*N16</f>
        <v>720.24758338788592</v>
      </c>
      <c r="W16">
        <v>0.75</v>
      </c>
      <c r="X16" s="3">
        <f>V16*W16</f>
        <v>540.18568754091439</v>
      </c>
      <c r="Y16" t="s">
        <v>20</v>
      </c>
    </row>
    <row r="17" spans="1:25" ht="14.65" hidden="1" x14ac:dyDescent="0.85">
      <c r="A17">
        <v>243</v>
      </c>
      <c r="B17" t="s">
        <v>78</v>
      </c>
      <c r="C17" t="s">
        <v>79</v>
      </c>
      <c r="D17" t="s">
        <v>81</v>
      </c>
      <c r="E17">
        <v>90</v>
      </c>
      <c r="F17">
        <v>85</v>
      </c>
      <c r="G17">
        <v>75</v>
      </c>
      <c r="H17">
        <v>115</v>
      </c>
      <c r="I17">
        <v>100</v>
      </c>
      <c r="J17">
        <v>115</v>
      </c>
      <c r="K17">
        <f>MAX(F17,H17)</f>
        <v>115</v>
      </c>
      <c r="L17">
        <f>MIN(G17,I17)</f>
        <v>75</v>
      </c>
      <c r="M17">
        <f>(E17*2+31)/2+60</f>
        <v>165.5</v>
      </c>
      <c r="N17">
        <f>(K17*2+31)/2+5</f>
        <v>135.5</v>
      </c>
      <c r="O17">
        <f>(L17*2+31)/2+5</f>
        <v>95.5</v>
      </c>
      <c r="P17">
        <f>M17*O17</f>
        <v>15805.25</v>
      </c>
      <c r="Q17" s="3">
        <v>528.90016258612366</v>
      </c>
      <c r="R17" s="3">
        <f>IF(Q17&lt;200, 0, Q17)</f>
        <v>528.90016258612366</v>
      </c>
      <c r="S17">
        <f>R17*N17</f>
        <v>71665.972030419754</v>
      </c>
      <c r="T17" s="4">
        <f>P17/(constants!$B$1 * constants!$B$2 * (110/250) * AVERAGE(0.8, 1) * 1.5)</f>
        <v>2.5845798178037129</v>
      </c>
      <c r="U17" s="2">
        <v>0.96248887754851786</v>
      </c>
      <c r="V17" s="3">
        <f>(T17+U17)*N17</f>
        <v>480.62780822022728</v>
      </c>
      <c r="W17">
        <v>1.1000000000000001</v>
      </c>
      <c r="X17" s="3">
        <f>V17*W17</f>
        <v>528.69058904225005</v>
      </c>
      <c r="Y17" t="s">
        <v>80</v>
      </c>
    </row>
    <row r="18" spans="1:25" ht="14.65" hidden="1" x14ac:dyDescent="0.85">
      <c r="A18">
        <v>350</v>
      </c>
      <c r="B18" t="s">
        <v>205</v>
      </c>
      <c r="C18" t="s">
        <v>206</v>
      </c>
      <c r="D18" t="s">
        <v>63</v>
      </c>
      <c r="E18">
        <v>95</v>
      </c>
      <c r="F18">
        <v>60</v>
      </c>
      <c r="G18">
        <v>79</v>
      </c>
      <c r="H18">
        <v>100</v>
      </c>
      <c r="I18">
        <v>125</v>
      </c>
      <c r="J18">
        <v>81</v>
      </c>
      <c r="K18">
        <f>MAX(F18,H18)</f>
        <v>100</v>
      </c>
      <c r="L18">
        <f>MIN(G18,I18)</f>
        <v>79</v>
      </c>
      <c r="M18">
        <f>(E18*2+31)/2+60</f>
        <v>170.5</v>
      </c>
      <c r="N18">
        <f>(K18*2+31)/2+5</f>
        <v>120.5</v>
      </c>
      <c r="O18">
        <f>(L18*2+31)/2+5</f>
        <v>99.5</v>
      </c>
      <c r="P18">
        <f>M18*O18</f>
        <v>16964.75</v>
      </c>
      <c r="Q18" s="3">
        <v>526.82621502611107</v>
      </c>
      <c r="R18" s="3">
        <f>IF(Q18&lt;200, 0, Q18)</f>
        <v>526.82621502611107</v>
      </c>
      <c r="S18">
        <f>R18*N18</f>
        <v>63482.558910646381</v>
      </c>
      <c r="T18" s="4">
        <f>P18/(constants!$B$1 * constants!$B$2 * (110/250) * AVERAGE(0.8, 1) * 1.5)</f>
        <v>2.7741889855640083</v>
      </c>
      <c r="U18" s="2">
        <v>0.58888358560950693</v>
      </c>
      <c r="V18" s="3">
        <f>(T18+U18)*N18</f>
        <v>405.25024482640862</v>
      </c>
      <c r="W18">
        <v>1.3</v>
      </c>
      <c r="X18" s="3">
        <f>V18*W18</f>
        <v>526.82531827433127</v>
      </c>
      <c r="Y18" t="s">
        <v>207</v>
      </c>
    </row>
    <row r="19" spans="1:25" ht="14.65" hidden="1" x14ac:dyDescent="0.85">
      <c r="A19">
        <v>481</v>
      </c>
      <c r="B19" t="s">
        <v>75</v>
      </c>
      <c r="C19" t="s">
        <v>76</v>
      </c>
      <c r="D19" t="s">
        <v>71</v>
      </c>
      <c r="E19">
        <v>80</v>
      </c>
      <c r="F19">
        <v>105</v>
      </c>
      <c r="G19">
        <v>105</v>
      </c>
      <c r="H19">
        <v>105</v>
      </c>
      <c r="I19">
        <v>105</v>
      </c>
      <c r="J19">
        <v>80</v>
      </c>
      <c r="K19">
        <f>MAX(F19,H19)</f>
        <v>105</v>
      </c>
      <c r="L19">
        <f>MIN(G19,I19)</f>
        <v>105</v>
      </c>
      <c r="M19">
        <f>(E19*2+31)/2+60</f>
        <v>155.5</v>
      </c>
      <c r="N19">
        <f>(K19*2+31)/2+5</f>
        <v>125.5</v>
      </c>
      <c r="O19">
        <f>(L19*2+31)/2+5</f>
        <v>125.5</v>
      </c>
      <c r="P19">
        <f>M19*O19</f>
        <v>19515.25</v>
      </c>
      <c r="Q19" s="3">
        <v>519.38728326340356</v>
      </c>
      <c r="R19" s="3">
        <f>IF(Q19&lt;200, 0, Q19)</f>
        <v>519.38728326340356</v>
      </c>
      <c r="S19">
        <f>R19*N19</f>
        <v>65183.104049557143</v>
      </c>
      <c r="T19" s="4">
        <f>P19/(constants!$B$1 * constants!$B$2 * (110/250) * AVERAGE(0.8, 1) * 1.5)</f>
        <v>3.1912637439707638</v>
      </c>
      <c r="U19" s="2">
        <v>0.569191298211561</v>
      </c>
      <c r="V19" s="3">
        <f>(T19+U19)*N19</f>
        <v>471.93710779388175</v>
      </c>
      <c r="W19">
        <v>1.1000000000000001</v>
      </c>
      <c r="X19" s="3">
        <f>V19*W19</f>
        <v>519.13081857326995</v>
      </c>
      <c r="Y19" t="s">
        <v>77</v>
      </c>
    </row>
    <row r="20" spans="1:25" hidden="1" x14ac:dyDescent="0.85">
      <c r="A20">
        <v>482</v>
      </c>
      <c r="B20" t="s">
        <v>102</v>
      </c>
      <c r="C20" t="s">
        <v>103</v>
      </c>
      <c r="D20" t="s">
        <v>71</v>
      </c>
      <c r="E20">
        <v>75</v>
      </c>
      <c r="F20">
        <v>125</v>
      </c>
      <c r="G20">
        <v>70</v>
      </c>
      <c r="H20">
        <v>125</v>
      </c>
      <c r="I20">
        <v>70</v>
      </c>
      <c r="J20">
        <v>115</v>
      </c>
      <c r="K20">
        <f>MAX(F20,H20)</f>
        <v>125</v>
      </c>
      <c r="L20">
        <f>MIN(G20,I20)</f>
        <v>70</v>
      </c>
      <c r="M20">
        <f>(E20*2+31)/2+60</f>
        <v>150.5</v>
      </c>
      <c r="N20">
        <f>(K20*2+31)/2+5</f>
        <v>145.5</v>
      </c>
      <c r="O20">
        <f>(L20*2+31)/2+5</f>
        <v>90.5</v>
      </c>
      <c r="P20">
        <f>M20*O20</f>
        <v>13620.25</v>
      </c>
      <c r="Q20" s="3">
        <v>509.86888229852684</v>
      </c>
      <c r="R20" s="3">
        <f>IF(Q20&lt;200, 0, Q20)</f>
        <v>509.86888229852684</v>
      </c>
      <c r="S20">
        <f>R20*N20</f>
        <v>74185.922374435657</v>
      </c>
      <c r="T20" s="4">
        <f>P20/(constants!$B$1 * constants!$B$2 * (110/250) * AVERAGE(0.8, 1) * 1.5)</f>
        <v>2.2272740553576198</v>
      </c>
      <c r="U20" s="2">
        <v>0.95719202717653351</v>
      </c>
      <c r="V20" s="3">
        <f>(T20+U20)*N20</f>
        <v>463.33981500871931</v>
      </c>
      <c r="W20">
        <v>1.1000000000000001</v>
      </c>
      <c r="X20" s="3">
        <f>V20*W20</f>
        <v>509.67379650959128</v>
      </c>
      <c r="Y20" t="s">
        <v>104</v>
      </c>
    </row>
    <row r="21" spans="1:25" hidden="1" x14ac:dyDescent="0.85">
      <c r="A21">
        <v>59</v>
      </c>
      <c r="B21" t="s">
        <v>108</v>
      </c>
      <c r="C21" t="s">
        <v>109</v>
      </c>
      <c r="D21" t="s">
        <v>59</v>
      </c>
      <c r="E21">
        <v>90</v>
      </c>
      <c r="F21">
        <v>110</v>
      </c>
      <c r="G21">
        <v>80</v>
      </c>
      <c r="H21">
        <v>100</v>
      </c>
      <c r="I21">
        <v>80</v>
      </c>
      <c r="J21">
        <v>95</v>
      </c>
      <c r="K21">
        <f>MAX(F21,H21)</f>
        <v>110</v>
      </c>
      <c r="L21">
        <f>MIN(G21,I21)</f>
        <v>80</v>
      </c>
      <c r="M21">
        <f>(E21*2+31)/2+60</f>
        <v>165.5</v>
      </c>
      <c r="N21">
        <f>(K21*2+31)/2+5</f>
        <v>130.5</v>
      </c>
      <c r="O21">
        <f>(L21*2+31)/2+5</f>
        <v>100.5</v>
      </c>
      <c r="P21">
        <f>M21*O21</f>
        <v>16632.75</v>
      </c>
      <c r="Q21" s="3">
        <v>505.89444575141016</v>
      </c>
      <c r="R21" s="3">
        <f>IF(Q21&lt;200, 0, Q21)</f>
        <v>505.89444575141016</v>
      </c>
      <c r="S21">
        <f>R21*N21</f>
        <v>66019.225170559032</v>
      </c>
      <c r="T21" s="4">
        <f>P21/(constants!$B$1 * constants!$B$2 * (110/250) * AVERAGE(0.8, 1) * 1.5)</f>
        <v>2.7198981328719705</v>
      </c>
      <c r="U21" s="2">
        <v>0.80271040660710491</v>
      </c>
      <c r="V21" s="3">
        <f>(T21+U21)*N21</f>
        <v>459.70041440201936</v>
      </c>
      <c r="W21">
        <v>1.1000000000000001</v>
      </c>
      <c r="X21" s="3">
        <f>V21*W21</f>
        <v>505.67045584222132</v>
      </c>
      <c r="Y21" t="s">
        <v>110</v>
      </c>
    </row>
    <row r="22" spans="1:25" hidden="1" x14ac:dyDescent="0.85">
      <c r="A22">
        <v>471</v>
      </c>
      <c r="B22" t="s">
        <v>82</v>
      </c>
      <c r="C22" t="s">
        <v>83</v>
      </c>
      <c r="D22" t="s">
        <v>85</v>
      </c>
      <c r="E22">
        <v>65</v>
      </c>
      <c r="F22">
        <v>60</v>
      </c>
      <c r="G22">
        <v>110</v>
      </c>
      <c r="H22">
        <v>130</v>
      </c>
      <c r="I22">
        <v>95</v>
      </c>
      <c r="J22">
        <v>65</v>
      </c>
      <c r="K22">
        <f>MAX(F22,H22)</f>
        <v>130</v>
      </c>
      <c r="L22">
        <f>MIN(G22,I22)</f>
        <v>95</v>
      </c>
      <c r="M22">
        <f>(E22*2+31)/2+60</f>
        <v>140.5</v>
      </c>
      <c r="N22">
        <f>(K22*2+31)/2+5</f>
        <v>150.5</v>
      </c>
      <c r="O22">
        <f>(L22*2+31)/2+5</f>
        <v>115.5</v>
      </c>
      <c r="P22">
        <f>M22*O22</f>
        <v>16227.75</v>
      </c>
      <c r="Q22" s="3">
        <v>502.12344488697784</v>
      </c>
      <c r="R22" s="3">
        <f>IF(Q22&lt;200, 0, Q22)</f>
        <v>502.12344488697784</v>
      </c>
      <c r="S22">
        <f>R22*N22</f>
        <v>75569.578455490162</v>
      </c>
      <c r="T22" s="4">
        <f>P22/(constants!$B$1 * constants!$B$2 * (110/250) * AVERAGE(0.8, 1) * 1.5)</f>
        <v>2.6536698336542734</v>
      </c>
      <c r="U22" s="2">
        <v>0.37784730711303061</v>
      </c>
      <c r="V22" s="3">
        <f>(T22+U22)*N22</f>
        <v>456.24332968547924</v>
      </c>
      <c r="W22">
        <v>1.1000000000000001</v>
      </c>
      <c r="X22" s="3">
        <f>V22*W22</f>
        <v>501.86766265402719</v>
      </c>
      <c r="Y22" t="s">
        <v>84</v>
      </c>
    </row>
    <row r="23" spans="1:25" hidden="1" x14ac:dyDescent="0.85">
      <c r="A23">
        <v>260</v>
      </c>
      <c r="B23" t="s">
        <v>86</v>
      </c>
      <c r="C23" t="s">
        <v>87</v>
      </c>
      <c r="D23" t="s">
        <v>89</v>
      </c>
      <c r="E23">
        <v>100</v>
      </c>
      <c r="F23">
        <v>110</v>
      </c>
      <c r="G23">
        <v>90</v>
      </c>
      <c r="H23">
        <v>85</v>
      </c>
      <c r="I23">
        <v>90</v>
      </c>
      <c r="J23">
        <v>60</v>
      </c>
      <c r="K23">
        <f>MAX(F23,H23)</f>
        <v>110</v>
      </c>
      <c r="L23">
        <f>MIN(G23,I23)</f>
        <v>90</v>
      </c>
      <c r="M23">
        <f>(E23*2+31)/2+60</f>
        <v>175.5</v>
      </c>
      <c r="N23">
        <f>(K23*2+31)/2+5</f>
        <v>130.5</v>
      </c>
      <c r="O23">
        <f>(L23*2+31)/2+5</f>
        <v>110.5</v>
      </c>
      <c r="P23">
        <f>M23*O23</f>
        <v>19392.75</v>
      </c>
      <c r="Q23" s="3">
        <v>501.56801093453493</v>
      </c>
      <c r="R23" s="3">
        <f>IF(Q23&lt;200, 0, Q23)</f>
        <v>501.56801093453493</v>
      </c>
      <c r="S23">
        <f>R23*N23</f>
        <v>65454.625426956809</v>
      </c>
      <c r="T23" s="4">
        <f>P23/(constants!$B$1 * constants!$B$2 * (110/250) * AVERAGE(0.8, 1) * 1.5)</f>
        <v>3.1712317275407194</v>
      </c>
      <c r="U23" s="2">
        <v>0.32099709521086317</v>
      </c>
      <c r="V23" s="3">
        <f>(T23+U23)*N23</f>
        <v>455.73586136908148</v>
      </c>
      <c r="W23">
        <v>1.1000000000000001</v>
      </c>
      <c r="X23" s="3">
        <f>V23*W23</f>
        <v>501.30944750598968</v>
      </c>
      <c r="Y23" t="s">
        <v>88</v>
      </c>
    </row>
    <row r="24" spans="1:25" hidden="1" x14ac:dyDescent="0.85">
      <c r="A24">
        <v>144</v>
      </c>
      <c r="B24" t="s">
        <v>111</v>
      </c>
      <c r="C24" t="s">
        <v>112</v>
      </c>
      <c r="D24" t="s">
        <v>114</v>
      </c>
      <c r="E24">
        <v>90</v>
      </c>
      <c r="F24">
        <v>85</v>
      </c>
      <c r="G24">
        <v>100</v>
      </c>
      <c r="H24">
        <v>95</v>
      </c>
      <c r="I24">
        <v>125</v>
      </c>
      <c r="J24">
        <v>85</v>
      </c>
      <c r="K24">
        <f>MAX(F24,H24)</f>
        <v>95</v>
      </c>
      <c r="L24">
        <f>MIN(G24,I24)</f>
        <v>100</v>
      </c>
      <c r="M24">
        <f>(E24*2+31)/2+60</f>
        <v>165.5</v>
      </c>
      <c r="N24">
        <f>(K24*2+31)/2+5</f>
        <v>115.5</v>
      </c>
      <c r="O24">
        <f>(L24*2+31)/2+5</f>
        <v>120.5</v>
      </c>
      <c r="P24">
        <f>M24*O24</f>
        <v>19942.75</v>
      </c>
      <c r="Q24" s="3">
        <v>499.0196458610065</v>
      </c>
      <c r="R24" s="3">
        <f>IF(Q24&lt;200, 0, Q24)</f>
        <v>499.0196458610065</v>
      </c>
      <c r="S24">
        <f>R24*N24</f>
        <v>57636.769096946249</v>
      </c>
      <c r="T24" s="4">
        <f>P24/(constants!$B$1 * constants!$B$2 * (110/250) * AVERAGE(0.8, 1) * 1.5)</f>
        <v>3.2611713931449993</v>
      </c>
      <c r="U24" s="2">
        <v>0.66468641190801792</v>
      </c>
      <c r="V24" s="3">
        <f>(T24+U24)*N24</f>
        <v>453.43657648362347</v>
      </c>
      <c r="W24">
        <v>1.1000000000000001</v>
      </c>
      <c r="X24" s="3">
        <f>V24*W24</f>
        <v>498.78023413198588</v>
      </c>
      <c r="Y24" t="s">
        <v>113</v>
      </c>
    </row>
    <row r="25" spans="1:25" hidden="1" x14ac:dyDescent="0.85">
      <c r="A25">
        <v>473</v>
      </c>
      <c r="B25" t="s">
        <v>98</v>
      </c>
      <c r="C25" t="s">
        <v>99</v>
      </c>
      <c r="D25" t="s">
        <v>101</v>
      </c>
      <c r="E25">
        <v>110</v>
      </c>
      <c r="F25">
        <v>130</v>
      </c>
      <c r="G25">
        <v>80</v>
      </c>
      <c r="H25">
        <v>70</v>
      </c>
      <c r="I25">
        <v>60</v>
      </c>
      <c r="J25">
        <v>80</v>
      </c>
      <c r="K25">
        <f>MAX(F25,H25)</f>
        <v>130</v>
      </c>
      <c r="L25">
        <f>MIN(G25,I25)</f>
        <v>60</v>
      </c>
      <c r="M25">
        <f>(E25*2+31)/2+60</f>
        <v>185.5</v>
      </c>
      <c r="N25">
        <f>(K25*2+31)/2+5</f>
        <v>150.5</v>
      </c>
      <c r="O25">
        <f>(L25*2+31)/2+5</f>
        <v>80.5</v>
      </c>
      <c r="P25">
        <f>M25*O25</f>
        <v>14932.75</v>
      </c>
      <c r="Q25" s="3">
        <v>497.86702074042228</v>
      </c>
      <c r="R25" s="3">
        <f>IF(Q25&lt;200, 0, Q25)</f>
        <v>497.86702074042228</v>
      </c>
      <c r="S25">
        <f>R25*N25</f>
        <v>74928.986621433549</v>
      </c>
      <c r="T25" s="4">
        <f>P25/(constants!$B$1 * constants!$B$2 * (110/250) * AVERAGE(0.8, 1) * 1.5)</f>
        <v>2.4419028028223786</v>
      </c>
      <c r="U25" s="2">
        <v>0.56398971780155371</v>
      </c>
      <c r="V25" s="3">
        <f>(T25+U25)*N25</f>
        <v>452.38682435390177</v>
      </c>
      <c r="W25">
        <v>1.1000000000000001</v>
      </c>
      <c r="X25" s="3">
        <f>V25*W25</f>
        <v>497.62550678929199</v>
      </c>
      <c r="Y25" t="s">
        <v>100</v>
      </c>
    </row>
    <row r="26" spans="1:25" hidden="1" x14ac:dyDescent="0.85">
      <c r="A26">
        <v>214</v>
      </c>
      <c r="B26" t="s">
        <v>118</v>
      </c>
      <c r="C26" t="s">
        <v>119</v>
      </c>
      <c r="D26" t="s">
        <v>121</v>
      </c>
      <c r="E26">
        <v>80</v>
      </c>
      <c r="F26">
        <v>125</v>
      </c>
      <c r="G26">
        <v>75</v>
      </c>
      <c r="H26">
        <v>40</v>
      </c>
      <c r="I26">
        <v>95</v>
      </c>
      <c r="J26">
        <v>85</v>
      </c>
      <c r="K26">
        <f>MAX(F26,H26)</f>
        <v>125</v>
      </c>
      <c r="L26">
        <f>MIN(G26,I26)</f>
        <v>75</v>
      </c>
      <c r="M26">
        <f>(E26*2+31)/2+60</f>
        <v>155.5</v>
      </c>
      <c r="N26">
        <f>(K26*2+31)/2+5</f>
        <v>145.5</v>
      </c>
      <c r="O26">
        <f>(L26*2+31)/2+5</f>
        <v>95.5</v>
      </c>
      <c r="P26">
        <f>M26*O26</f>
        <v>14850.25</v>
      </c>
      <c r="Q26" s="3">
        <v>494.48122140528551</v>
      </c>
      <c r="R26" s="3">
        <f>IF(Q26&lt;200, 0, Q26)</f>
        <v>494.48122140528551</v>
      </c>
      <c r="S26">
        <f>R26*N26</f>
        <v>71947.017714469039</v>
      </c>
      <c r="T26" s="4">
        <f>P26/(constants!$B$1 * constants!$B$2 * (110/250) * AVERAGE(0.8, 1) * 1.5)</f>
        <v>2.4284118529817365</v>
      </c>
      <c r="U26" s="2">
        <v>0.65968881012267921</v>
      </c>
      <c r="V26" s="3">
        <f>(T26+U26)*N26</f>
        <v>449.3186464816925</v>
      </c>
      <c r="W26">
        <v>1.1000000000000001</v>
      </c>
      <c r="X26" s="3">
        <f>V26*W26</f>
        <v>494.25051112986176</v>
      </c>
      <c r="Y26" t="s">
        <v>120</v>
      </c>
    </row>
    <row r="27" spans="1:25" hidden="1" x14ac:dyDescent="0.85">
      <c r="A27">
        <v>68</v>
      </c>
      <c r="B27" t="s">
        <v>90</v>
      </c>
      <c r="C27" t="s">
        <v>91</v>
      </c>
      <c r="D27" t="s">
        <v>93</v>
      </c>
      <c r="E27">
        <v>90</v>
      </c>
      <c r="F27">
        <v>130</v>
      </c>
      <c r="G27">
        <v>80</v>
      </c>
      <c r="H27">
        <v>65</v>
      </c>
      <c r="I27">
        <v>85</v>
      </c>
      <c r="J27">
        <v>55</v>
      </c>
      <c r="K27">
        <f>MAX(F27,H27)</f>
        <v>130</v>
      </c>
      <c r="L27">
        <f>MIN(G27,I27)</f>
        <v>80</v>
      </c>
      <c r="M27">
        <f>(E27*2+31)/2+60</f>
        <v>165.5</v>
      </c>
      <c r="N27">
        <f>(K27*2+31)/2+5</f>
        <v>150.5</v>
      </c>
      <c r="O27">
        <f>(L27*2+31)/2+5</f>
        <v>100.5</v>
      </c>
      <c r="P27">
        <f>M27*O27</f>
        <v>16632.75</v>
      </c>
      <c r="Q27" s="3">
        <v>492.13422866861509</v>
      </c>
      <c r="R27" s="3">
        <f>IF(Q27&lt;200, 0, Q27)</f>
        <v>492.13422866861509</v>
      </c>
      <c r="S27">
        <f>R27*N27</f>
        <v>74066.201414626572</v>
      </c>
      <c r="T27" s="4">
        <f>P27/(constants!$B$1 * constants!$B$2 * (110/250) * AVERAGE(0.8, 1) * 1.5)</f>
        <v>2.7198981328719705</v>
      </c>
      <c r="U27" s="2">
        <v>0.25129628684203875</v>
      </c>
      <c r="V27" s="3">
        <f>(T27+U27)*N27</f>
        <v>447.16476016695833</v>
      </c>
      <c r="W27">
        <v>1.1000000000000001</v>
      </c>
      <c r="X27" s="3">
        <f>V27*W27</f>
        <v>491.88123618365421</v>
      </c>
      <c r="Y27" t="s">
        <v>92</v>
      </c>
    </row>
    <row r="28" spans="1:25" hidden="1" x14ac:dyDescent="0.85">
      <c r="A28">
        <v>462</v>
      </c>
      <c r="B28" t="s">
        <v>94</v>
      </c>
      <c r="C28" t="s">
        <v>95</v>
      </c>
      <c r="D28" t="s">
        <v>97</v>
      </c>
      <c r="E28">
        <v>70</v>
      </c>
      <c r="F28">
        <v>70</v>
      </c>
      <c r="G28">
        <v>115</v>
      </c>
      <c r="H28">
        <v>130</v>
      </c>
      <c r="I28">
        <v>90</v>
      </c>
      <c r="J28">
        <v>60</v>
      </c>
      <c r="K28">
        <f>MAX(F28,H28)</f>
        <v>130</v>
      </c>
      <c r="L28">
        <f>MIN(G28,I28)</f>
        <v>90</v>
      </c>
      <c r="M28">
        <f>(E28*2+31)/2+60</f>
        <v>145.5</v>
      </c>
      <c r="N28">
        <f>(K28*2+31)/2+5</f>
        <v>150.5</v>
      </c>
      <c r="O28">
        <f>(L28*2+31)/2+5</f>
        <v>110.5</v>
      </c>
      <c r="P28">
        <f>M28*O28</f>
        <v>16077.75</v>
      </c>
      <c r="Q28" s="3">
        <v>487.81393519626232</v>
      </c>
      <c r="R28" s="3">
        <f>IF(Q28&lt;200, 0, Q28)</f>
        <v>487.81393519626232</v>
      </c>
      <c r="S28">
        <f>R28*N28</f>
        <v>73415.997247037478</v>
      </c>
      <c r="T28" s="4">
        <f>P28/(constants!$B$1 * constants!$B$2 * (110/250) * AVERAGE(0.8, 1) * 1.5)</f>
        <v>2.6291408339440152</v>
      </c>
      <c r="U28" s="2">
        <v>0.31597397195768889</v>
      </c>
      <c r="V28" s="3">
        <f>(T28+U28)*N28</f>
        <v>443.23977828820648</v>
      </c>
      <c r="W28">
        <v>1.1000000000000001</v>
      </c>
      <c r="X28" s="3">
        <f>V28*W28</f>
        <v>487.56375611702714</v>
      </c>
      <c r="Y28" t="s">
        <v>96</v>
      </c>
    </row>
    <row r="29" spans="1:25" hidden="1" x14ac:dyDescent="0.85">
      <c r="A29">
        <v>143</v>
      </c>
      <c r="B29" t="s">
        <v>115</v>
      </c>
      <c r="C29" t="s">
        <v>116</v>
      </c>
      <c r="D29" t="s">
        <v>17</v>
      </c>
      <c r="E29">
        <v>160</v>
      </c>
      <c r="F29">
        <v>110</v>
      </c>
      <c r="G29">
        <v>65</v>
      </c>
      <c r="H29">
        <v>65</v>
      </c>
      <c r="I29">
        <v>110</v>
      </c>
      <c r="J29">
        <v>30</v>
      </c>
      <c r="K29">
        <f>MAX(F29,H29)</f>
        <v>110</v>
      </c>
      <c r="L29">
        <f>MIN(G29,I29)</f>
        <v>65</v>
      </c>
      <c r="M29">
        <f>(E29*2+31)/2+60</f>
        <v>235.5</v>
      </c>
      <c r="N29">
        <f>(K29*2+31)/2+5</f>
        <v>130.5</v>
      </c>
      <c r="O29">
        <f>(L29*2+31)/2+5</f>
        <v>85.5</v>
      </c>
      <c r="P29">
        <f>M29*O29</f>
        <v>20135.25</v>
      </c>
      <c r="Q29" s="3">
        <v>478.68833592574543</v>
      </c>
      <c r="R29" s="3">
        <f>IF(Q29&lt;200, 0, Q29)</f>
        <v>478.68833592574543</v>
      </c>
      <c r="S29">
        <f>R29*N29</f>
        <v>62468.827838309779</v>
      </c>
      <c r="T29" s="4">
        <f>P29/(constants!$B$1 * constants!$B$2 * (110/250) * AVERAGE(0.8, 1) * 1.5)</f>
        <v>3.2926502761064973</v>
      </c>
      <c r="U29" s="2">
        <v>4.0235419711401113E-2</v>
      </c>
      <c r="V29" s="3">
        <f>(T29+U29)*N29</f>
        <v>434.94158330423573</v>
      </c>
      <c r="W29">
        <v>1.1000000000000001</v>
      </c>
      <c r="X29" s="3">
        <f>V29*W29</f>
        <v>478.43574163465934</v>
      </c>
      <c r="Y29" t="s">
        <v>117</v>
      </c>
    </row>
    <row r="30" spans="1:25" hidden="1" x14ac:dyDescent="0.85">
      <c r="A30">
        <v>297</v>
      </c>
      <c r="B30" t="s">
        <v>105</v>
      </c>
      <c r="C30" t="s">
        <v>106</v>
      </c>
      <c r="D30" t="s">
        <v>93</v>
      </c>
      <c r="E30">
        <v>144</v>
      </c>
      <c r="F30">
        <v>120</v>
      </c>
      <c r="G30">
        <v>60</v>
      </c>
      <c r="H30">
        <v>40</v>
      </c>
      <c r="I30">
        <v>60</v>
      </c>
      <c r="J30">
        <v>50</v>
      </c>
      <c r="K30">
        <f>MAX(F30,H30)</f>
        <v>120</v>
      </c>
      <c r="L30">
        <f>MIN(G30,I30)</f>
        <v>60</v>
      </c>
      <c r="M30">
        <f>(E30*2+31)/2+60</f>
        <v>219.5</v>
      </c>
      <c r="N30">
        <f>(K30*2+31)/2+5</f>
        <v>140.5</v>
      </c>
      <c r="O30">
        <f>(L30*2+31)/2+5</f>
        <v>80.5</v>
      </c>
      <c r="P30">
        <f>M30*O30</f>
        <v>17669.75</v>
      </c>
      <c r="Q30" s="3">
        <v>477.74886772076457</v>
      </c>
      <c r="R30" s="3">
        <f>IF(Q30&lt;200, 0, Q30)</f>
        <v>477.74886772076457</v>
      </c>
      <c r="S30">
        <f>R30*N30</f>
        <v>67123.715914767425</v>
      </c>
      <c r="T30" s="4">
        <f>P30/(constants!$B$1 * constants!$B$2 * (110/250) * AVERAGE(0.8, 1) * 1.5)</f>
        <v>2.8894752842022213</v>
      </c>
      <c r="U30" s="2">
        <v>0.20016240146735378</v>
      </c>
      <c r="V30" s="3">
        <f>(T30+U30)*N30</f>
        <v>434.09409483657532</v>
      </c>
      <c r="W30">
        <v>1.1000000000000001</v>
      </c>
      <c r="X30" s="3">
        <f>V30*W30</f>
        <v>477.50350432023288</v>
      </c>
      <c r="Y30" t="s">
        <v>107</v>
      </c>
    </row>
    <row r="31" spans="1:25" hidden="1" x14ac:dyDescent="0.85">
      <c r="A31">
        <v>379</v>
      </c>
      <c r="B31" t="s">
        <v>129</v>
      </c>
      <c r="C31" t="s">
        <v>130</v>
      </c>
      <c r="D31" t="s">
        <v>132</v>
      </c>
      <c r="E31">
        <v>80</v>
      </c>
      <c r="F31">
        <v>75</v>
      </c>
      <c r="G31">
        <v>150</v>
      </c>
      <c r="H31">
        <v>75</v>
      </c>
      <c r="I31">
        <v>150</v>
      </c>
      <c r="J31">
        <v>50</v>
      </c>
      <c r="K31">
        <f>MAX(F31,H31)</f>
        <v>75</v>
      </c>
      <c r="L31">
        <f>MIN(G31,I31)</f>
        <v>150</v>
      </c>
      <c r="M31">
        <f>(E31*2+31)/2+60</f>
        <v>155.5</v>
      </c>
      <c r="N31">
        <f>(K31*2+31)/2+5</f>
        <v>95.5</v>
      </c>
      <c r="O31">
        <f>(L31*2+31)/2+5</f>
        <v>170.5</v>
      </c>
      <c r="P31">
        <f>M31*O31</f>
        <v>26512.75</v>
      </c>
      <c r="Q31" s="3">
        <v>476.22067230719341</v>
      </c>
      <c r="R31" s="3">
        <f>IF(Q31&lt;200, 0, Q31)</f>
        <v>476.22067230719341</v>
      </c>
      <c r="S31">
        <f>R31*N31</f>
        <v>45479.074205336969</v>
      </c>
      <c r="T31" s="4">
        <f>P31/(constants!$B$1 * constants!$B$2 * (110/250) * AVERAGE(0.8, 1) * 1.5)</f>
        <v>4.3355415804543043</v>
      </c>
      <c r="U31" s="2">
        <v>0.1953778231164448</v>
      </c>
      <c r="V31" s="3">
        <f>(T31+U31)*N31</f>
        <v>432.70280304100652</v>
      </c>
      <c r="W31">
        <v>1.1000000000000001</v>
      </c>
      <c r="X31" s="3">
        <f>V31*W31</f>
        <v>475.97308334510723</v>
      </c>
      <c r="Y31" t="s">
        <v>131</v>
      </c>
    </row>
    <row r="32" spans="1:25" hidden="1" x14ac:dyDescent="0.85">
      <c r="A32">
        <v>6</v>
      </c>
      <c r="B32" t="s">
        <v>162</v>
      </c>
      <c r="C32" t="s">
        <v>163</v>
      </c>
      <c r="D32" t="s">
        <v>51</v>
      </c>
      <c r="E32">
        <v>78</v>
      </c>
      <c r="F32">
        <v>84</v>
      </c>
      <c r="G32">
        <v>78</v>
      </c>
      <c r="H32">
        <v>109</v>
      </c>
      <c r="I32">
        <v>85</v>
      </c>
      <c r="J32">
        <v>100</v>
      </c>
      <c r="K32">
        <f>MAX(F32,H32)</f>
        <v>109</v>
      </c>
      <c r="L32">
        <f>MIN(G32,I32)</f>
        <v>78</v>
      </c>
      <c r="M32">
        <f>(E32*2+31)/2+60</f>
        <v>153.5</v>
      </c>
      <c r="N32">
        <f>(K32*2+31)/2+5</f>
        <v>129.5</v>
      </c>
      <c r="O32">
        <f>(L32*2+31)/2+5</f>
        <v>98.5</v>
      </c>
      <c r="P32">
        <f>M32*O32</f>
        <v>15119.75</v>
      </c>
      <c r="Q32" s="3">
        <v>474.31537974247397</v>
      </c>
      <c r="R32" s="3">
        <f>IF(Q32&lt;200, 0, Q32)</f>
        <v>474.31537974247397</v>
      </c>
      <c r="S32">
        <f>R32*N32</f>
        <v>61423.84167665038</v>
      </c>
      <c r="T32" s="4">
        <f>P32/(constants!$B$1 * constants!$B$2 * (110/250) * AVERAGE(0.8, 1) * 1.5)</f>
        <v>2.4724822891278335</v>
      </c>
      <c r="U32" s="2">
        <v>0.85580854690533137</v>
      </c>
      <c r="V32" s="3">
        <f>(T32+U32)*N32</f>
        <v>431.01366326629483</v>
      </c>
      <c r="W32">
        <v>1.1000000000000001</v>
      </c>
      <c r="X32" s="3">
        <f>V32*W32</f>
        <v>474.11502959292437</v>
      </c>
      <c r="Y32" t="s">
        <v>164</v>
      </c>
    </row>
    <row r="33" spans="1:25" hidden="1" x14ac:dyDescent="0.85">
      <c r="A33">
        <v>123</v>
      </c>
      <c r="B33" t="s">
        <v>168</v>
      </c>
      <c r="C33" t="s">
        <v>169</v>
      </c>
      <c r="D33" t="s">
        <v>171</v>
      </c>
      <c r="E33">
        <v>70</v>
      </c>
      <c r="F33">
        <v>110</v>
      </c>
      <c r="G33">
        <v>80</v>
      </c>
      <c r="H33">
        <v>55</v>
      </c>
      <c r="I33">
        <v>80</v>
      </c>
      <c r="J33">
        <v>105</v>
      </c>
      <c r="K33">
        <f>MAX(F33,H33)</f>
        <v>110</v>
      </c>
      <c r="L33">
        <f>MIN(G33,I33)</f>
        <v>80</v>
      </c>
      <c r="M33">
        <f>(E33*2+31)/2+60</f>
        <v>145.5</v>
      </c>
      <c r="N33">
        <f>(K33*2+31)/2+5</f>
        <v>130.5</v>
      </c>
      <c r="O33">
        <f>(L33*2+31)/2+5</f>
        <v>100.5</v>
      </c>
      <c r="P33">
        <f>M33*O33</f>
        <v>14622.75</v>
      </c>
      <c r="Q33" s="3">
        <v>473.63182753252926</v>
      </c>
      <c r="R33" s="3">
        <f>IF(Q33&lt;200, 0, Q33)</f>
        <v>473.63182753252926</v>
      </c>
      <c r="S33">
        <f>R33*N33</f>
        <v>61808.953492995068</v>
      </c>
      <c r="T33" s="4">
        <f>P33/(constants!$B$1 * constants!$B$2 * (110/250) * AVERAGE(0.8, 1) * 1.5)</f>
        <v>2.3912095367545119</v>
      </c>
      <c r="U33" s="2">
        <v>0.9068739917787827</v>
      </c>
      <c r="V33" s="3">
        <f>(T33+U33)*N33</f>
        <v>430.39990047359493</v>
      </c>
      <c r="W33">
        <v>1.1000000000000001</v>
      </c>
      <c r="X33" s="3">
        <f>V33*W33</f>
        <v>473.43989052095446</v>
      </c>
      <c r="Y33" t="s">
        <v>170</v>
      </c>
    </row>
    <row r="34" spans="1:25" hidden="1" x14ac:dyDescent="0.85">
      <c r="A34">
        <v>157</v>
      </c>
      <c r="B34" t="s">
        <v>165</v>
      </c>
      <c r="C34" t="s">
        <v>166</v>
      </c>
      <c r="D34" t="s">
        <v>59</v>
      </c>
      <c r="E34">
        <v>78</v>
      </c>
      <c r="F34">
        <v>84</v>
      </c>
      <c r="G34">
        <v>78</v>
      </c>
      <c r="H34">
        <v>109</v>
      </c>
      <c r="I34">
        <v>85</v>
      </c>
      <c r="J34">
        <v>100</v>
      </c>
      <c r="K34">
        <f>MAX(F34,H34)</f>
        <v>109</v>
      </c>
      <c r="L34">
        <f>MIN(G34,I34)</f>
        <v>78</v>
      </c>
      <c r="M34">
        <f>(E34*2+31)/2+60</f>
        <v>153.5</v>
      </c>
      <c r="N34">
        <f>(K34*2+31)/2+5</f>
        <v>129.5</v>
      </c>
      <c r="O34">
        <f>(L34*2+31)/2+5</f>
        <v>98.5</v>
      </c>
      <c r="P34">
        <f>M34*O34</f>
        <v>15119.75</v>
      </c>
      <c r="Q34" s="3">
        <v>473.63902610031988</v>
      </c>
      <c r="R34" s="3">
        <f>IF(Q34&lt;200, 0, Q34)</f>
        <v>473.63902610031988</v>
      </c>
      <c r="S34">
        <f>R34*N34</f>
        <v>61336.253879991425</v>
      </c>
      <c r="T34" s="4">
        <f>P34/(constants!$B$1 * constants!$B$2 * (110/250) * AVERAGE(0.8, 1) * 1.5)</f>
        <v>2.4724822891278335</v>
      </c>
      <c r="U34" s="2">
        <v>0.85105835438630806</v>
      </c>
      <c r="V34" s="3">
        <f>(T34+U34)*N34</f>
        <v>430.3985133350813</v>
      </c>
      <c r="W34">
        <v>1.1000000000000001</v>
      </c>
      <c r="X34" s="3">
        <f>V34*W34</f>
        <v>473.43836466858949</v>
      </c>
      <c r="Y34" t="s">
        <v>167</v>
      </c>
    </row>
    <row r="35" spans="1:25" hidden="1" x14ac:dyDescent="0.85">
      <c r="A35">
        <v>365</v>
      </c>
      <c r="B35" t="s">
        <v>133</v>
      </c>
      <c r="C35" t="s">
        <v>134</v>
      </c>
      <c r="D35" t="s">
        <v>136</v>
      </c>
      <c r="E35">
        <v>110</v>
      </c>
      <c r="F35">
        <v>80</v>
      </c>
      <c r="G35">
        <v>90</v>
      </c>
      <c r="H35">
        <v>95</v>
      </c>
      <c r="I35">
        <v>90</v>
      </c>
      <c r="J35">
        <v>65</v>
      </c>
      <c r="K35">
        <f>MAX(F35,H35)</f>
        <v>95</v>
      </c>
      <c r="L35">
        <f>MIN(G35,I35)</f>
        <v>90</v>
      </c>
      <c r="M35">
        <f>(E35*2+31)/2+60</f>
        <v>185.5</v>
      </c>
      <c r="N35">
        <f>(K35*2+31)/2+5</f>
        <v>115.5</v>
      </c>
      <c r="O35">
        <f>(L35*2+31)/2+5</f>
        <v>110.5</v>
      </c>
      <c r="P35">
        <f>M35*O35</f>
        <v>20497.75</v>
      </c>
      <c r="Q35" s="3">
        <v>473.47263898852833</v>
      </c>
      <c r="R35" s="3">
        <f>IF(Q35&lt;200, 0, Q35)</f>
        <v>473.47263898852833</v>
      </c>
      <c r="S35">
        <f>R35*N35</f>
        <v>54686.089803175026</v>
      </c>
      <c r="T35" s="4">
        <f>P35/(constants!$B$1 * constants!$B$2 * (110/250) * AVERAGE(0.8, 1) * 1.5)</f>
        <v>3.3519286920729541</v>
      </c>
      <c r="U35" s="2">
        <v>0.37281862127783094</v>
      </c>
      <c r="V35" s="3">
        <f>(T35+U35)*N35</f>
        <v>430.20831469201568</v>
      </c>
      <c r="W35">
        <v>1.1000000000000001</v>
      </c>
      <c r="X35" s="3">
        <f>V35*W35</f>
        <v>473.22914616121727</v>
      </c>
      <c r="Y35" t="s">
        <v>135</v>
      </c>
    </row>
    <row r="36" spans="1:25" hidden="1" x14ac:dyDescent="0.85">
      <c r="A36">
        <v>480</v>
      </c>
      <c r="B36" t="s">
        <v>156</v>
      </c>
      <c r="C36" t="s">
        <v>157</v>
      </c>
      <c r="D36" t="s">
        <v>71</v>
      </c>
      <c r="E36">
        <v>75</v>
      </c>
      <c r="F36">
        <v>75</v>
      </c>
      <c r="G36">
        <v>130</v>
      </c>
      <c r="H36">
        <v>75</v>
      </c>
      <c r="I36">
        <v>130</v>
      </c>
      <c r="J36">
        <v>95</v>
      </c>
      <c r="K36">
        <f>MAX(F36,H36)</f>
        <v>75</v>
      </c>
      <c r="L36">
        <f>MIN(G36,I36)</f>
        <v>130</v>
      </c>
      <c r="M36">
        <f>(E36*2+31)/2+60</f>
        <v>150.5</v>
      </c>
      <c r="N36">
        <f>(K36*2+31)/2+5</f>
        <v>95.5</v>
      </c>
      <c r="O36">
        <f>(L36*2+31)/2+5</f>
        <v>150.5</v>
      </c>
      <c r="P36">
        <f>M36*O36</f>
        <v>22650.25</v>
      </c>
      <c r="Q36" s="3">
        <v>473.10853506895455</v>
      </c>
      <c r="R36" s="3">
        <f>IF(Q36&lt;200, 0, Q36)</f>
        <v>473.10853506895455</v>
      </c>
      <c r="S36">
        <f>R36*N36</f>
        <v>45181.86509908516</v>
      </c>
      <c r="T36" s="4">
        <f>P36/(constants!$B$1 * constants!$B$2 * (110/250) * AVERAGE(0.8, 1) * 1.5)</f>
        <v>3.7039198379151581</v>
      </c>
      <c r="U36" s="2">
        <v>0.79764395480255135</v>
      </c>
      <c r="V36" s="3">
        <f>(T36+U36)*N36</f>
        <v>429.89934220454126</v>
      </c>
      <c r="W36">
        <v>1.1000000000000001</v>
      </c>
      <c r="X36" s="3">
        <f>V36*W36</f>
        <v>472.88927642499544</v>
      </c>
      <c r="Y36" t="s">
        <v>158</v>
      </c>
    </row>
    <row r="37" spans="1:25" hidden="1" x14ac:dyDescent="0.85">
      <c r="A37">
        <v>217</v>
      </c>
      <c r="B37" t="s">
        <v>126</v>
      </c>
      <c r="C37" t="s">
        <v>127</v>
      </c>
      <c r="D37" t="s">
        <v>17</v>
      </c>
      <c r="E37">
        <v>90</v>
      </c>
      <c r="F37">
        <v>130</v>
      </c>
      <c r="G37">
        <v>75</v>
      </c>
      <c r="H37">
        <v>75</v>
      </c>
      <c r="I37">
        <v>75</v>
      </c>
      <c r="J37">
        <v>55</v>
      </c>
      <c r="K37">
        <f>MAX(F37,H37)</f>
        <v>130</v>
      </c>
      <c r="L37">
        <f>MIN(G37,I37)</f>
        <v>75</v>
      </c>
      <c r="M37">
        <f>(E37*2+31)/2+60</f>
        <v>165.5</v>
      </c>
      <c r="N37">
        <f>(K37*2+31)/2+5</f>
        <v>150.5</v>
      </c>
      <c r="O37">
        <f>(L37*2+31)/2+5</f>
        <v>95.5</v>
      </c>
      <c r="P37">
        <f>M37*O37</f>
        <v>15805.25</v>
      </c>
      <c r="Q37" s="3">
        <v>468.90408085618361</v>
      </c>
      <c r="R37" s="3">
        <f>IF(Q37&lt;200, 0, Q37)</f>
        <v>468.90408085618361</v>
      </c>
      <c r="S37">
        <f>R37*N37</f>
        <v>70570.064168855635</v>
      </c>
      <c r="T37" s="4">
        <f>P37/(constants!$B$1 * constants!$B$2 * (110/250) * AVERAGE(0.8, 1) * 1.5)</f>
        <v>2.5845798178037129</v>
      </c>
      <c r="U37" s="2">
        <v>0.24636764140649287</v>
      </c>
      <c r="V37" s="3">
        <f>(T37+U37)*N37</f>
        <v>426.05759261113599</v>
      </c>
      <c r="W37">
        <v>1.1000000000000001</v>
      </c>
      <c r="X37" s="3">
        <f>V37*W37</f>
        <v>468.66335187224962</v>
      </c>
      <c r="Y37" t="s">
        <v>128</v>
      </c>
    </row>
    <row r="38" spans="1:25" hidden="1" x14ac:dyDescent="0.85">
      <c r="A38">
        <v>115</v>
      </c>
      <c r="B38" t="s">
        <v>159</v>
      </c>
      <c r="C38" t="s">
        <v>160</v>
      </c>
      <c r="D38" t="s">
        <v>17</v>
      </c>
      <c r="E38">
        <v>105</v>
      </c>
      <c r="F38">
        <v>95</v>
      </c>
      <c r="G38">
        <v>80</v>
      </c>
      <c r="H38">
        <v>40</v>
      </c>
      <c r="I38">
        <v>80</v>
      </c>
      <c r="J38">
        <v>90</v>
      </c>
      <c r="K38">
        <f>MAX(F38,H38)</f>
        <v>95</v>
      </c>
      <c r="L38">
        <f>MIN(G38,I38)</f>
        <v>80</v>
      </c>
      <c r="M38">
        <f>(E38*2+31)/2+60</f>
        <v>180.5</v>
      </c>
      <c r="N38">
        <f>(K38*2+31)/2+5</f>
        <v>115.5</v>
      </c>
      <c r="O38">
        <f>(L38*2+31)/2+5</f>
        <v>100.5</v>
      </c>
      <c r="P38">
        <f>M38*O38</f>
        <v>18140.25</v>
      </c>
      <c r="Q38" s="3">
        <v>468.04271532769371</v>
      </c>
      <c r="R38" s="3">
        <f>IF(Q38&lt;200, 0, Q38)</f>
        <v>468.04271532769371</v>
      </c>
      <c r="S38">
        <f>R38*N38</f>
        <v>54058.933620348624</v>
      </c>
      <c r="T38" s="4">
        <f>P38/(constants!$B$1 * constants!$B$2 * (110/250) * AVERAGE(0.8, 1) * 1.5)</f>
        <v>2.9664145799600643</v>
      </c>
      <c r="U38" s="2">
        <v>0.7157941385743265</v>
      </c>
      <c r="V38" s="3">
        <f>(T38+U38)*N38</f>
        <v>425.29510699072216</v>
      </c>
      <c r="W38">
        <v>1.1000000000000001</v>
      </c>
      <c r="X38" s="3">
        <f>V38*W38</f>
        <v>467.82461768979442</v>
      </c>
      <c r="Y38" t="s">
        <v>161</v>
      </c>
    </row>
    <row r="39" spans="1:25" hidden="1" x14ac:dyDescent="0.85">
      <c r="A39">
        <v>461</v>
      </c>
      <c r="B39" t="s">
        <v>152</v>
      </c>
      <c r="C39" t="s">
        <v>153</v>
      </c>
      <c r="D39" t="s">
        <v>155</v>
      </c>
      <c r="E39">
        <v>70</v>
      </c>
      <c r="F39">
        <v>120</v>
      </c>
      <c r="G39">
        <v>65</v>
      </c>
      <c r="H39">
        <v>45</v>
      </c>
      <c r="I39">
        <v>85</v>
      </c>
      <c r="J39">
        <v>125</v>
      </c>
      <c r="K39">
        <f>MAX(F39,H39)</f>
        <v>120</v>
      </c>
      <c r="L39">
        <f>MIN(G39,I39)</f>
        <v>65</v>
      </c>
      <c r="M39">
        <f>(E39*2+31)/2+60</f>
        <v>145.5</v>
      </c>
      <c r="N39">
        <f>(K39*2+31)/2+5</f>
        <v>140.5</v>
      </c>
      <c r="O39">
        <f>(L39*2+31)/2+5</f>
        <v>85.5</v>
      </c>
      <c r="P39">
        <f>M39*O39</f>
        <v>12440.25</v>
      </c>
      <c r="Q39" s="3">
        <v>466.15604633555455</v>
      </c>
      <c r="R39" s="3">
        <f>IF(Q39&lt;200, 0, Q39)</f>
        <v>466.15604633555455</v>
      </c>
      <c r="S39">
        <f>R39*N39</f>
        <v>65494.924510145414</v>
      </c>
      <c r="T39" s="4">
        <f>P39/(constants!$B$1 * constants!$B$2 * (110/250) * AVERAGE(0.8, 1) * 1.5)</f>
        <v>2.0343125909702562</v>
      </c>
      <c r="U39" s="2">
        <v>0.98080319726537513</v>
      </c>
      <c r="V39" s="3">
        <f>(T39+U39)*N39</f>
        <v>423.62376824710617</v>
      </c>
      <c r="W39">
        <v>1.1000000000000001</v>
      </c>
      <c r="X39" s="3">
        <f>V39*W39</f>
        <v>465.98614507181685</v>
      </c>
      <c r="Y39" t="s">
        <v>154</v>
      </c>
    </row>
    <row r="40" spans="1:25" hidden="1" x14ac:dyDescent="0.85">
      <c r="A40">
        <v>466</v>
      </c>
      <c r="B40" t="s">
        <v>179</v>
      </c>
      <c r="C40" t="s">
        <v>180</v>
      </c>
      <c r="D40" t="s">
        <v>81</v>
      </c>
      <c r="E40">
        <v>75</v>
      </c>
      <c r="F40">
        <v>123</v>
      </c>
      <c r="G40">
        <v>67</v>
      </c>
      <c r="H40">
        <v>95</v>
      </c>
      <c r="I40">
        <v>85</v>
      </c>
      <c r="J40">
        <v>95</v>
      </c>
      <c r="K40">
        <f>MAX(F40,H40)</f>
        <v>123</v>
      </c>
      <c r="L40">
        <f>MIN(G40,I40)</f>
        <v>67</v>
      </c>
      <c r="M40">
        <f>(E40*2+31)/2+60</f>
        <v>150.5</v>
      </c>
      <c r="N40">
        <f>(K40*2+31)/2+5</f>
        <v>143.5</v>
      </c>
      <c r="O40">
        <f>(L40*2+31)/2+5</f>
        <v>87.5</v>
      </c>
      <c r="P40">
        <f>M40*O40</f>
        <v>13168.75</v>
      </c>
      <c r="Q40" s="3">
        <v>465.28019596854676</v>
      </c>
      <c r="R40" s="3">
        <f>IF(Q40&lt;200, 0, Q40)</f>
        <v>465.28019596854676</v>
      </c>
      <c r="S40">
        <f>R40*N40</f>
        <v>66767.708121486459</v>
      </c>
      <c r="T40" s="4">
        <f>P40/(constants!$B$1 * constants!$B$2 * (110/250) * AVERAGE(0.8, 1) * 1.5)</f>
        <v>2.1534417662297431</v>
      </c>
      <c r="U40" s="2">
        <v>0.79290584863953639</v>
      </c>
      <c r="V40" s="3">
        <f>(T40+U40)*N40</f>
        <v>422.80088273374156</v>
      </c>
      <c r="W40">
        <v>1.1000000000000001</v>
      </c>
      <c r="X40" s="3">
        <f>V40*W40</f>
        <v>465.08097100711575</v>
      </c>
      <c r="Y40" t="s">
        <v>181</v>
      </c>
    </row>
    <row r="41" spans="1:25" hidden="1" x14ac:dyDescent="0.85">
      <c r="A41">
        <v>405</v>
      </c>
      <c r="B41" t="s">
        <v>145</v>
      </c>
      <c r="C41" t="s">
        <v>146</v>
      </c>
      <c r="D41" t="s">
        <v>81</v>
      </c>
      <c r="E41">
        <v>80</v>
      </c>
      <c r="F41">
        <v>120</v>
      </c>
      <c r="G41">
        <v>79</v>
      </c>
      <c r="H41">
        <v>95</v>
      </c>
      <c r="I41">
        <v>79</v>
      </c>
      <c r="J41">
        <v>70</v>
      </c>
      <c r="K41">
        <f>MAX(F41,H41)</f>
        <v>120</v>
      </c>
      <c r="L41">
        <f>MIN(G41,I41)</f>
        <v>79</v>
      </c>
      <c r="M41">
        <f>(E41*2+31)/2+60</f>
        <v>155.5</v>
      </c>
      <c r="N41">
        <f>(K41*2+31)/2+5</f>
        <v>140.5</v>
      </c>
      <c r="O41">
        <f>(L41*2+31)/2+5</f>
        <v>99.5</v>
      </c>
      <c r="P41">
        <f>M41*O41</f>
        <v>15472.25</v>
      </c>
      <c r="Q41" s="3">
        <v>461.58306788128078</v>
      </c>
      <c r="R41" s="3">
        <f>IF(Q41&lt;200, 0, Q41)</f>
        <v>461.58306788128078</v>
      </c>
      <c r="S41">
        <f>R41*N41</f>
        <v>64852.421037319953</v>
      </c>
      <c r="T41" s="4">
        <f>P41/(constants!$B$1 * constants!$B$2 * (110/250) * AVERAGE(0.8, 1) * 1.5)</f>
        <v>2.53012543844694</v>
      </c>
      <c r="U41" s="2">
        <v>0.45500107358007708</v>
      </c>
      <c r="V41" s="3">
        <f>(T41+U41)*N41</f>
        <v>419.4102749397959</v>
      </c>
      <c r="W41">
        <v>1.1000000000000001</v>
      </c>
      <c r="X41" s="3">
        <f>V41*W41</f>
        <v>461.35130243377552</v>
      </c>
      <c r="Y41" t="s">
        <v>147</v>
      </c>
    </row>
    <row r="42" spans="1:25" hidden="1" x14ac:dyDescent="0.85">
      <c r="A42">
        <v>409</v>
      </c>
      <c r="B42" t="s">
        <v>122</v>
      </c>
      <c r="C42" t="s">
        <v>123</v>
      </c>
      <c r="D42" t="s">
        <v>125</v>
      </c>
      <c r="E42">
        <v>97</v>
      </c>
      <c r="F42">
        <v>165</v>
      </c>
      <c r="G42">
        <v>60</v>
      </c>
      <c r="H42">
        <v>65</v>
      </c>
      <c r="I42">
        <v>50</v>
      </c>
      <c r="J42">
        <v>58</v>
      </c>
      <c r="K42">
        <f>MAX(F42,H42)</f>
        <v>165</v>
      </c>
      <c r="L42">
        <f>MIN(G42,I42)</f>
        <v>50</v>
      </c>
      <c r="M42">
        <f>(E42*2+31)/2+60</f>
        <v>172.5</v>
      </c>
      <c r="N42">
        <f>(K42*2+31)/2+5</f>
        <v>185.5</v>
      </c>
      <c r="O42">
        <f>(L42*2+31)/2+5</f>
        <v>70.5</v>
      </c>
      <c r="P42">
        <f>M42*O42</f>
        <v>12161.25</v>
      </c>
      <c r="Q42" s="3">
        <v>460.6138545381562</v>
      </c>
      <c r="R42" s="3">
        <f>IF(Q42&lt;200, 0, Q42)</f>
        <v>460.6138545381562</v>
      </c>
      <c r="S42">
        <f>R42*N42</f>
        <v>85443.870016827976</v>
      </c>
      <c r="T42" s="4">
        <f>P42/(constants!$B$1 * constants!$B$2 * (110/250) * AVERAGE(0.8, 1) * 1.5)</f>
        <v>1.9886886515091762</v>
      </c>
      <c r="U42" s="2">
        <v>0.26752054707132439</v>
      </c>
      <c r="V42" s="3">
        <f>(T42+U42)*N42</f>
        <v>418.52680633668285</v>
      </c>
      <c r="W42">
        <v>1.1000000000000001</v>
      </c>
      <c r="X42" s="3">
        <f>V42*W42</f>
        <v>460.37948697035119</v>
      </c>
      <c r="Y42" t="s">
        <v>124</v>
      </c>
    </row>
    <row r="43" spans="1:25" hidden="1" x14ac:dyDescent="0.85">
      <c r="A43">
        <v>196</v>
      </c>
      <c r="B43" t="s">
        <v>188</v>
      </c>
      <c r="C43" t="s">
        <v>189</v>
      </c>
      <c r="D43" t="s">
        <v>71</v>
      </c>
      <c r="E43">
        <v>65</v>
      </c>
      <c r="F43">
        <v>65</v>
      </c>
      <c r="G43">
        <v>60</v>
      </c>
      <c r="H43">
        <v>130</v>
      </c>
      <c r="I43">
        <v>95</v>
      </c>
      <c r="J43">
        <v>110</v>
      </c>
      <c r="K43">
        <f>MAX(F43,H43)</f>
        <v>130</v>
      </c>
      <c r="L43">
        <f>MIN(G43,I43)</f>
        <v>60</v>
      </c>
      <c r="M43">
        <f>(E43*2+31)/2+60</f>
        <v>140.5</v>
      </c>
      <c r="N43">
        <f>(K43*2+31)/2+5</f>
        <v>150.5</v>
      </c>
      <c r="O43">
        <f>(L43*2+31)/2+5</f>
        <v>80.5</v>
      </c>
      <c r="P43">
        <f>M43*O43</f>
        <v>11310.25</v>
      </c>
      <c r="Q43" s="3">
        <v>460.41066750129175</v>
      </c>
      <c r="R43" s="3">
        <f>IF(Q43&lt;200, 0, Q43)</f>
        <v>460.41066750129175</v>
      </c>
      <c r="S43">
        <f>R43*N43</f>
        <v>69291.805458944407</v>
      </c>
      <c r="T43" s="4">
        <f>P43/(constants!$B$1 * constants!$B$2 * (110/250) * AVERAGE(0.8, 1) * 1.5)</f>
        <v>1.8495274598196452</v>
      </c>
      <c r="U43" s="2">
        <v>0.93053552467249956</v>
      </c>
      <c r="V43" s="3">
        <f>(T43+U43)*N43</f>
        <v>418.39947916606781</v>
      </c>
      <c r="W43">
        <v>1.1000000000000001</v>
      </c>
      <c r="X43" s="3">
        <f>V43*W43</f>
        <v>460.23942708267464</v>
      </c>
      <c r="Y43" t="s">
        <v>190</v>
      </c>
    </row>
    <row r="44" spans="1:25" hidden="1" x14ac:dyDescent="0.85">
      <c r="A44">
        <v>212</v>
      </c>
      <c r="B44" t="s">
        <v>137</v>
      </c>
      <c r="C44" t="s">
        <v>138</v>
      </c>
      <c r="D44" t="s">
        <v>140</v>
      </c>
      <c r="E44">
        <v>70</v>
      </c>
      <c r="F44">
        <v>130</v>
      </c>
      <c r="G44">
        <v>100</v>
      </c>
      <c r="H44">
        <v>55</v>
      </c>
      <c r="I44">
        <v>80</v>
      </c>
      <c r="J44">
        <v>65</v>
      </c>
      <c r="K44">
        <f>MAX(F44,H44)</f>
        <v>130</v>
      </c>
      <c r="L44">
        <f>MIN(G44,I44)</f>
        <v>80</v>
      </c>
      <c r="M44">
        <f>(E44*2+31)/2+60</f>
        <v>145.5</v>
      </c>
      <c r="N44">
        <f>(K44*2+31)/2+5</f>
        <v>150.5</v>
      </c>
      <c r="O44">
        <f>(L44*2+31)/2+5</f>
        <v>100.5</v>
      </c>
      <c r="P44">
        <f>M44*O44</f>
        <v>14622.75</v>
      </c>
      <c r="Q44" s="3">
        <v>457.03225526052603</v>
      </c>
      <c r="R44" s="3">
        <f>IF(Q44&lt;200, 0, Q44)</f>
        <v>457.03225526052603</v>
      </c>
      <c r="S44">
        <f>R44*N44</f>
        <v>68783.35441670916</v>
      </c>
      <c r="T44" s="4">
        <f>P44/(constants!$B$1 * constants!$B$2 * (110/250) * AVERAGE(0.8, 1) * 1.5)</f>
        <v>2.3912095367545119</v>
      </c>
      <c r="U44" s="2">
        <v>0.36807686867240913</v>
      </c>
      <c r="V44" s="3">
        <f>(T44+U44)*N44</f>
        <v>415.27260401675159</v>
      </c>
      <c r="W44">
        <v>1.1000000000000001</v>
      </c>
      <c r="X44" s="3">
        <f>V44*W44</f>
        <v>456.79986441842681</v>
      </c>
      <c r="Y44" t="s">
        <v>139</v>
      </c>
    </row>
    <row r="45" spans="1:25" hidden="1" x14ac:dyDescent="0.85">
      <c r="A45">
        <v>389</v>
      </c>
      <c r="B45" t="s">
        <v>141</v>
      </c>
      <c r="C45" t="s">
        <v>142</v>
      </c>
      <c r="D45" t="s">
        <v>144</v>
      </c>
      <c r="E45">
        <v>95</v>
      </c>
      <c r="F45">
        <v>109</v>
      </c>
      <c r="G45">
        <v>105</v>
      </c>
      <c r="H45">
        <v>75</v>
      </c>
      <c r="I45">
        <v>85</v>
      </c>
      <c r="J45">
        <v>56</v>
      </c>
      <c r="K45">
        <f>MAX(F45,H45)</f>
        <v>109</v>
      </c>
      <c r="L45">
        <f>MIN(G45,I45)</f>
        <v>85</v>
      </c>
      <c r="M45">
        <f>(E45*2+31)/2+60</f>
        <v>170.5</v>
      </c>
      <c r="N45">
        <f>(K45*2+31)/2+5</f>
        <v>129.5</v>
      </c>
      <c r="O45">
        <f>(L45*2+31)/2+5</f>
        <v>105.5</v>
      </c>
      <c r="P45">
        <f>M45*O45</f>
        <v>17987.75</v>
      </c>
      <c r="Q45" s="3">
        <v>455.69535493997108</v>
      </c>
      <c r="R45" s="3">
        <f>IF(Q45&lt;200, 0, Q45)</f>
        <v>455.69535493997108</v>
      </c>
      <c r="S45">
        <f>R45*N45</f>
        <v>59012.548464726256</v>
      </c>
      <c r="T45" s="4">
        <f>P45/(constants!$B$1 * constants!$B$2 * (110/250) * AVERAGE(0.8, 1) * 1.5)</f>
        <v>2.9414767635879686</v>
      </c>
      <c r="U45" s="2">
        <v>0.25586000279652621</v>
      </c>
      <c r="V45" s="3">
        <f>(T45+U45)*N45</f>
        <v>414.05511124679208</v>
      </c>
      <c r="W45">
        <v>1.1000000000000001</v>
      </c>
      <c r="X45" s="3">
        <f>V45*W45</f>
        <v>455.46062237147135</v>
      </c>
      <c r="Y45" t="s">
        <v>143</v>
      </c>
    </row>
    <row r="46" spans="1:25" hidden="1" x14ac:dyDescent="0.85">
      <c r="A46">
        <v>395</v>
      </c>
      <c r="B46" t="s">
        <v>148</v>
      </c>
      <c r="C46" t="s">
        <v>149</v>
      </c>
      <c r="D46" t="s">
        <v>151</v>
      </c>
      <c r="E46">
        <v>84</v>
      </c>
      <c r="F46">
        <v>86</v>
      </c>
      <c r="G46">
        <v>88</v>
      </c>
      <c r="H46">
        <v>111</v>
      </c>
      <c r="I46">
        <v>101</v>
      </c>
      <c r="J46">
        <v>60</v>
      </c>
      <c r="K46">
        <f>MAX(F46,H46)</f>
        <v>111</v>
      </c>
      <c r="L46">
        <f>MIN(G46,I46)</f>
        <v>88</v>
      </c>
      <c r="M46">
        <f>(E46*2+31)/2+60</f>
        <v>159.5</v>
      </c>
      <c r="N46">
        <f>(K46*2+31)/2+5</f>
        <v>131.5</v>
      </c>
      <c r="O46">
        <f>(L46*2+31)/2+5</f>
        <v>108.5</v>
      </c>
      <c r="P46">
        <f>M46*O46</f>
        <v>17305.75</v>
      </c>
      <c r="Q46" s="3">
        <v>454.58533250001244</v>
      </c>
      <c r="R46" s="3">
        <f>IF(Q46&lt;200, 0, Q46)</f>
        <v>454.58533250001244</v>
      </c>
      <c r="S46">
        <f>R46*N46</f>
        <v>59777.971223751636</v>
      </c>
      <c r="T46" s="4">
        <f>P46/(constants!$B$1 * constants!$B$2 * (110/250) * AVERAGE(0.8, 1) * 1.5)</f>
        <v>2.8299515782386617</v>
      </c>
      <c r="U46" s="2">
        <v>0.31108859356894109</v>
      </c>
      <c r="V46" s="3">
        <f>(T46+U46)*N46</f>
        <v>413.04678259269974</v>
      </c>
      <c r="W46">
        <v>1.1000000000000001</v>
      </c>
      <c r="X46" s="3">
        <f>V46*W46</f>
        <v>454.35146085196976</v>
      </c>
      <c r="Y46" t="s">
        <v>150</v>
      </c>
    </row>
    <row r="47" spans="1:25" x14ac:dyDescent="0.85">
      <c r="A47">
        <v>330</v>
      </c>
      <c r="B47" t="s">
        <v>241</v>
      </c>
      <c r="C47" t="s">
        <v>242</v>
      </c>
      <c r="D47" t="s">
        <v>32</v>
      </c>
      <c r="E47">
        <v>80</v>
      </c>
      <c r="F47">
        <v>100</v>
      </c>
      <c r="G47">
        <v>80</v>
      </c>
      <c r="H47">
        <v>80</v>
      </c>
      <c r="I47">
        <v>80</v>
      </c>
      <c r="J47">
        <v>100</v>
      </c>
      <c r="K47">
        <f>MAX(F47,H47)</f>
        <v>100</v>
      </c>
      <c r="L47">
        <f>MIN(G47,I47)</f>
        <v>80</v>
      </c>
      <c r="M47">
        <f>(E47*2+31)/2+60</f>
        <v>155.5</v>
      </c>
      <c r="N47">
        <f>(K47*2+31)/2+5</f>
        <v>120.5</v>
      </c>
      <c r="O47">
        <f>(L47*2+31)/2+5</f>
        <v>100.5</v>
      </c>
      <c r="P47">
        <f>M47*O47</f>
        <v>15627.75</v>
      </c>
      <c r="Q47" s="3">
        <v>451.11057886750734</v>
      </c>
      <c r="R47" s="3">
        <f>IF(Q47&lt;200, 0, Q47)</f>
        <v>451.11057886750734</v>
      </c>
      <c r="S47">
        <f>R47*N47</f>
        <v>54358.824753534638</v>
      </c>
      <c r="T47" s="4">
        <f>P47/(constants!$B$1 * constants!$B$2 * (110/250) * AVERAGE(0.8, 1) * 1.5)</f>
        <v>2.5555538348132409</v>
      </c>
      <c r="U47" s="2">
        <v>0.84631493544062519</v>
      </c>
      <c r="V47" s="3">
        <f>(T47+U47)*N47</f>
        <v>409.92518681559091</v>
      </c>
      <c r="W47">
        <v>1.1000000000000001</v>
      </c>
      <c r="X47" s="3">
        <f>V47*W47</f>
        <v>450.91770549715005</v>
      </c>
      <c r="Y47" t="s">
        <v>243</v>
      </c>
    </row>
    <row r="48" spans="1:25" hidden="1" x14ac:dyDescent="0.85">
      <c r="A48">
        <v>94</v>
      </c>
      <c r="B48" t="s">
        <v>244</v>
      </c>
      <c r="C48" t="s">
        <v>245</v>
      </c>
      <c r="D48" t="s">
        <v>247</v>
      </c>
      <c r="E48">
        <v>60</v>
      </c>
      <c r="F48">
        <v>65</v>
      </c>
      <c r="G48">
        <v>60</v>
      </c>
      <c r="H48">
        <v>130</v>
      </c>
      <c r="I48">
        <v>75</v>
      </c>
      <c r="J48">
        <v>110</v>
      </c>
      <c r="K48">
        <f>MAX(F48,H48)</f>
        <v>130</v>
      </c>
      <c r="L48">
        <f>MIN(G48,I48)</f>
        <v>60</v>
      </c>
      <c r="M48">
        <f>(E48*2+31)/2+60</f>
        <v>135.5</v>
      </c>
      <c r="N48">
        <f>(K48*2+31)/2+5</f>
        <v>150.5</v>
      </c>
      <c r="O48">
        <f>(L48*2+31)/2+5</f>
        <v>80.5</v>
      </c>
      <c r="P48">
        <f>M48*O48</f>
        <v>10907.75</v>
      </c>
      <c r="Q48" s="3">
        <v>448.74556396649018</v>
      </c>
      <c r="R48" s="3">
        <f>IF(Q48&lt;200, 0, Q48)</f>
        <v>448.74556396649018</v>
      </c>
      <c r="S48">
        <f>R48*N48</f>
        <v>67536.207376956765</v>
      </c>
      <c r="T48" s="4">
        <f>P48/(constants!$B$1 * constants!$B$2 * (110/250) * AVERAGE(0.8, 1) * 1.5)</f>
        <v>1.7837079772637858</v>
      </c>
      <c r="U48" s="2">
        <v>0.9259245856183399</v>
      </c>
      <c r="V48" s="3">
        <f>(T48+U48)*N48</f>
        <v>407.79970071375993</v>
      </c>
      <c r="W48">
        <v>1.1000000000000001</v>
      </c>
      <c r="X48" s="3">
        <f>V48*W48</f>
        <v>448.57967078513599</v>
      </c>
      <c r="Y48" t="s">
        <v>246</v>
      </c>
    </row>
    <row r="49" spans="1:25" hidden="1" x14ac:dyDescent="0.85">
      <c r="A49">
        <v>160</v>
      </c>
      <c r="B49" t="s">
        <v>185</v>
      </c>
      <c r="C49" t="s">
        <v>186</v>
      </c>
      <c r="D49" t="s">
        <v>63</v>
      </c>
      <c r="E49">
        <v>85</v>
      </c>
      <c r="F49">
        <v>105</v>
      </c>
      <c r="G49">
        <v>100</v>
      </c>
      <c r="H49">
        <v>79</v>
      </c>
      <c r="I49">
        <v>83</v>
      </c>
      <c r="J49">
        <v>78</v>
      </c>
      <c r="K49">
        <f>MAX(F49,H49)</f>
        <v>105</v>
      </c>
      <c r="L49">
        <f>MIN(G49,I49)</f>
        <v>83</v>
      </c>
      <c r="M49">
        <f>(E49*2+31)/2+60</f>
        <v>160.5</v>
      </c>
      <c r="N49">
        <f>(K49*2+31)/2+5</f>
        <v>125.5</v>
      </c>
      <c r="O49">
        <f>(L49*2+31)/2+5</f>
        <v>103.5</v>
      </c>
      <c r="P49">
        <f>M49*O49</f>
        <v>16611.75</v>
      </c>
      <c r="Q49" s="3">
        <v>444.95567616933079</v>
      </c>
      <c r="R49" s="3">
        <f>IF(Q49&lt;200, 0, Q49)</f>
        <v>444.95567616933079</v>
      </c>
      <c r="S49">
        <f>R49*N49</f>
        <v>55841.937359251016</v>
      </c>
      <c r="T49" s="4">
        <f>P49/(constants!$B$1 * constants!$B$2 * (110/250) * AVERAGE(0.8, 1) * 1.5)</f>
        <v>2.716464072912534</v>
      </c>
      <c r="U49" s="2">
        <v>0.50508061035794671</v>
      </c>
      <c r="V49" s="3">
        <f>(T49+U49)*N49</f>
        <v>404.30385775044533</v>
      </c>
      <c r="W49">
        <v>1.1000000000000001</v>
      </c>
      <c r="X49" s="3">
        <f>V49*W49</f>
        <v>444.73424352548989</v>
      </c>
      <c r="Y49" t="s">
        <v>187</v>
      </c>
    </row>
    <row r="50" spans="1:25" x14ac:dyDescent="0.85">
      <c r="A50">
        <v>230</v>
      </c>
      <c r="B50" t="s">
        <v>237</v>
      </c>
      <c r="C50" t="s">
        <v>238</v>
      </c>
      <c r="D50" t="s">
        <v>240</v>
      </c>
      <c r="E50">
        <v>75</v>
      </c>
      <c r="F50">
        <v>95</v>
      </c>
      <c r="G50">
        <v>95</v>
      </c>
      <c r="H50">
        <v>95</v>
      </c>
      <c r="I50">
        <v>95</v>
      </c>
      <c r="J50">
        <v>85</v>
      </c>
      <c r="K50">
        <f>MAX(F50,H50)</f>
        <v>95</v>
      </c>
      <c r="L50">
        <f>MIN(G50,I50)</f>
        <v>95</v>
      </c>
      <c r="M50">
        <f>(E50*2+31)/2+60</f>
        <v>150.5</v>
      </c>
      <c r="N50">
        <f>(K50*2+31)/2+5</f>
        <v>115.5</v>
      </c>
      <c r="O50">
        <f>(L50*2+31)/2+5</f>
        <v>115.5</v>
      </c>
      <c r="P50">
        <f>M50*O50</f>
        <v>17382.75</v>
      </c>
      <c r="Q50" s="3">
        <v>444.54071666325547</v>
      </c>
      <c r="R50" s="3">
        <f>IF(Q50&lt;200, 0, Q50)</f>
        <v>444.54071666325547</v>
      </c>
      <c r="S50">
        <f>R50*N50</f>
        <v>51344.452774606005</v>
      </c>
      <c r="T50" s="4">
        <f>P50/(constants!$B$1 * constants!$B$2 * (110/250) * AVERAGE(0.8, 1) * 1.5)</f>
        <v>2.8425431314232608</v>
      </c>
      <c r="U50" s="2">
        <v>0.65473665993098151</v>
      </c>
      <c r="V50" s="3">
        <f>(T50+U50)*N50</f>
        <v>403.93581590141497</v>
      </c>
      <c r="W50">
        <v>1.1000000000000001</v>
      </c>
      <c r="X50" s="3">
        <f>V50*W50</f>
        <v>444.32939749155651</v>
      </c>
      <c r="Y50" t="s">
        <v>239</v>
      </c>
    </row>
    <row r="51" spans="1:25" hidden="1" x14ac:dyDescent="0.85">
      <c r="A51">
        <v>233</v>
      </c>
      <c r="B51" t="s">
        <v>176</v>
      </c>
      <c r="C51" t="s">
        <v>177</v>
      </c>
      <c r="D51" t="s">
        <v>17</v>
      </c>
      <c r="E51">
        <v>85</v>
      </c>
      <c r="F51">
        <v>80</v>
      </c>
      <c r="G51">
        <v>90</v>
      </c>
      <c r="H51">
        <v>105</v>
      </c>
      <c r="I51">
        <v>95</v>
      </c>
      <c r="J51">
        <v>60</v>
      </c>
      <c r="K51">
        <f>MAX(F51,H51)</f>
        <v>105</v>
      </c>
      <c r="L51">
        <f>MIN(G51,I51)</f>
        <v>90</v>
      </c>
      <c r="M51">
        <f>(E51*2+31)/2+60</f>
        <v>160.5</v>
      </c>
      <c r="N51">
        <f>(K51*2+31)/2+5</f>
        <v>125.5</v>
      </c>
      <c r="O51">
        <f>(L51*2+31)/2+5</f>
        <v>110.5</v>
      </c>
      <c r="P51">
        <f>M51*O51</f>
        <v>17735.25</v>
      </c>
      <c r="Q51" s="3">
        <v>442.91621728051769</v>
      </c>
      <c r="R51" s="3">
        <f>IF(Q51&lt;200, 0, Q51)</f>
        <v>442.91621728051769</v>
      </c>
      <c r="S51">
        <f>R51*N51</f>
        <v>55585.985268704972</v>
      </c>
      <c r="T51" s="4">
        <f>P51/(constants!$B$1 * constants!$B$2 * (110/250) * AVERAGE(0.8, 1) * 1.5)</f>
        <v>2.9001862807423673</v>
      </c>
      <c r="U51" s="2">
        <v>0.30653599431130857</v>
      </c>
      <c r="V51" s="3">
        <f>(T51+U51)*N51</f>
        <v>402.44364551923633</v>
      </c>
      <c r="W51">
        <v>1.1000000000000001</v>
      </c>
      <c r="X51" s="3">
        <f>V51*W51</f>
        <v>442.68801007116002</v>
      </c>
      <c r="Y51" t="s">
        <v>178</v>
      </c>
    </row>
    <row r="52" spans="1:25" hidden="1" x14ac:dyDescent="0.85">
      <c r="A52">
        <v>257</v>
      </c>
      <c r="B52" t="s">
        <v>201</v>
      </c>
      <c r="C52" t="s">
        <v>202</v>
      </c>
      <c r="D52" t="s">
        <v>204</v>
      </c>
      <c r="E52">
        <v>80</v>
      </c>
      <c r="F52">
        <v>120</v>
      </c>
      <c r="G52">
        <v>70</v>
      </c>
      <c r="H52">
        <v>110</v>
      </c>
      <c r="I52">
        <v>70</v>
      </c>
      <c r="J52">
        <v>80</v>
      </c>
      <c r="K52">
        <f>MAX(F52,H52)</f>
        <v>120</v>
      </c>
      <c r="L52">
        <f>MIN(G52,I52)</f>
        <v>70</v>
      </c>
      <c r="M52">
        <f>(E52*2+31)/2+60</f>
        <v>155.5</v>
      </c>
      <c r="N52">
        <f>(K52*2+31)/2+5</f>
        <v>140.5</v>
      </c>
      <c r="O52">
        <f>(L52*2+31)/2+5</f>
        <v>90.5</v>
      </c>
      <c r="P52">
        <f>M52*O52</f>
        <v>14072.75</v>
      </c>
      <c r="Q52" s="3">
        <v>442.26918967910939</v>
      </c>
      <c r="R52" s="3">
        <f>IF(Q52&lt;200, 0, Q52)</f>
        <v>442.26918967910939</v>
      </c>
      <c r="S52">
        <f>R52*N52</f>
        <v>62138.821149914867</v>
      </c>
      <c r="T52" s="4">
        <f>P52/(constants!$B$1 * constants!$B$2 * (110/250) * AVERAGE(0.8, 1) * 1.5)</f>
        <v>2.301269871150232</v>
      </c>
      <c r="U52" s="2">
        <v>0.55900365937208929</v>
      </c>
      <c r="V52" s="3">
        <f>(T52+U52)*N52</f>
        <v>401.86843103838618</v>
      </c>
      <c r="W52">
        <v>1.1000000000000001</v>
      </c>
      <c r="X52" s="3">
        <f>V52*W52</f>
        <v>442.05527414222485</v>
      </c>
      <c r="Y52" t="s">
        <v>203</v>
      </c>
    </row>
    <row r="53" spans="1:25" hidden="1" x14ac:dyDescent="0.85">
      <c r="A53">
        <v>169</v>
      </c>
      <c r="B53" t="s">
        <v>211</v>
      </c>
      <c r="C53" t="s">
        <v>212</v>
      </c>
      <c r="D53" t="s">
        <v>214</v>
      </c>
      <c r="E53">
        <v>85</v>
      </c>
      <c r="F53">
        <v>90</v>
      </c>
      <c r="G53">
        <v>80</v>
      </c>
      <c r="H53">
        <v>70</v>
      </c>
      <c r="I53">
        <v>80</v>
      </c>
      <c r="J53">
        <v>130</v>
      </c>
      <c r="K53">
        <f>MAX(F53,H53)</f>
        <v>90</v>
      </c>
      <c r="L53">
        <f>MIN(G53,I53)</f>
        <v>80</v>
      </c>
      <c r="M53">
        <f>(E53*2+31)/2+60</f>
        <v>160.5</v>
      </c>
      <c r="N53">
        <f>(K53*2+31)/2+5</f>
        <v>110.5</v>
      </c>
      <c r="O53">
        <f>(L53*2+31)/2+5</f>
        <v>100.5</v>
      </c>
      <c r="P53">
        <f>M53*O53</f>
        <v>16130.25</v>
      </c>
      <c r="Q53" s="3">
        <v>441.56862819173261</v>
      </c>
      <c r="R53" s="3">
        <f>IF(Q53&lt;200, 0, Q53)</f>
        <v>441.56862819173261</v>
      </c>
      <c r="S53">
        <f>R53*N53</f>
        <v>48793.333415186455</v>
      </c>
      <c r="T53" s="4">
        <f>P53/(constants!$B$1 * constants!$B$2 * (110/250) * AVERAGE(0.8, 1) * 1.5)</f>
        <v>2.6377259838426057</v>
      </c>
      <c r="U53" s="2">
        <v>0.99367684440383297</v>
      </c>
      <c r="V53" s="3">
        <f>(T53+U53)*N53</f>
        <v>401.27001252123148</v>
      </c>
      <c r="W53">
        <v>1.1000000000000001</v>
      </c>
      <c r="X53" s="3">
        <f>V53*W53</f>
        <v>441.39701377335467</v>
      </c>
      <c r="Y53" t="s">
        <v>213</v>
      </c>
    </row>
    <row r="54" spans="1:25" hidden="1" x14ac:dyDescent="0.85">
      <c r="A54">
        <v>467</v>
      </c>
      <c r="B54" t="s">
        <v>208</v>
      </c>
      <c r="C54" t="s">
        <v>209</v>
      </c>
      <c r="D54" t="s">
        <v>59</v>
      </c>
      <c r="E54">
        <v>75</v>
      </c>
      <c r="F54">
        <v>95</v>
      </c>
      <c r="G54">
        <v>67</v>
      </c>
      <c r="H54">
        <v>125</v>
      </c>
      <c r="I54">
        <v>95</v>
      </c>
      <c r="J54">
        <v>83</v>
      </c>
      <c r="K54">
        <f>MAX(F54,H54)</f>
        <v>125</v>
      </c>
      <c r="L54">
        <f>MIN(G54,I54)</f>
        <v>67</v>
      </c>
      <c r="M54">
        <f>(E54*2+31)/2+60</f>
        <v>150.5</v>
      </c>
      <c r="N54">
        <f>(K54*2+31)/2+5</f>
        <v>145.5</v>
      </c>
      <c r="O54">
        <f>(L54*2+31)/2+5</f>
        <v>87.5</v>
      </c>
      <c r="P54">
        <f>M54*O54</f>
        <v>13168.75</v>
      </c>
      <c r="Q54" s="3">
        <v>441.26918784602844</v>
      </c>
      <c r="R54" s="3">
        <f>IF(Q54&lt;200, 0, Q54)</f>
        <v>441.26918784602844</v>
      </c>
      <c r="S54">
        <f>R54*N54</f>
        <v>64204.66683159714</v>
      </c>
      <c r="T54" s="4">
        <f>P54/(constants!$B$1 * constants!$B$2 * (110/250) * AVERAGE(0.8, 1) * 1.5)</f>
        <v>2.1534417662297431</v>
      </c>
      <c r="U54" s="2">
        <v>0.6023285031980844</v>
      </c>
      <c r="V54" s="3">
        <f>(T54+U54)*N54</f>
        <v>400.96457420174892</v>
      </c>
      <c r="W54">
        <v>1.1000000000000001</v>
      </c>
      <c r="X54" s="3">
        <f>V54*W54</f>
        <v>441.06103162192386</v>
      </c>
      <c r="Y54" t="s">
        <v>210</v>
      </c>
    </row>
    <row r="55" spans="1:25" hidden="1" x14ac:dyDescent="0.85">
      <c r="A55">
        <v>134</v>
      </c>
      <c r="B55" t="s">
        <v>182</v>
      </c>
      <c r="C55" t="s">
        <v>183</v>
      </c>
      <c r="D55" t="s">
        <v>63</v>
      </c>
      <c r="E55">
        <v>130</v>
      </c>
      <c r="F55">
        <v>65</v>
      </c>
      <c r="G55">
        <v>60</v>
      </c>
      <c r="H55">
        <v>110</v>
      </c>
      <c r="I55">
        <v>95</v>
      </c>
      <c r="J55">
        <v>65</v>
      </c>
      <c r="K55">
        <f>MAX(F55,H55)</f>
        <v>110</v>
      </c>
      <c r="L55">
        <f>MIN(G55,I55)</f>
        <v>60</v>
      </c>
      <c r="M55">
        <f>(E55*2+31)/2+60</f>
        <v>205.5</v>
      </c>
      <c r="N55">
        <f>(K55*2+31)/2+5</f>
        <v>130.5</v>
      </c>
      <c r="O55">
        <f>(L55*2+31)/2+5</f>
        <v>80.5</v>
      </c>
      <c r="P55">
        <f>M55*O55</f>
        <v>16542.75</v>
      </c>
      <c r="Q55" s="3">
        <v>440.73444973490763</v>
      </c>
      <c r="R55" s="3">
        <f>IF(Q55&lt;200, 0, Q55)</f>
        <v>440.73444973490763</v>
      </c>
      <c r="S55">
        <f>R55*N55</f>
        <v>57515.845690405447</v>
      </c>
      <c r="T55" s="4">
        <f>P55/(constants!$B$1 * constants!$B$2 * (110/250) * AVERAGE(0.8, 1) * 1.5)</f>
        <v>2.7051807330458155</v>
      </c>
      <c r="U55" s="2">
        <v>0.36349976387544974</v>
      </c>
      <c r="V55" s="3">
        <f>(T55+U55)*N55</f>
        <v>400.46280484822512</v>
      </c>
      <c r="W55">
        <v>1.1000000000000001</v>
      </c>
      <c r="X55" s="3">
        <f>V55*W55</f>
        <v>440.50908533304766</v>
      </c>
      <c r="Y55" t="s">
        <v>184</v>
      </c>
    </row>
    <row r="56" spans="1:25" hidden="1" x14ac:dyDescent="0.85">
      <c r="A56">
        <v>127</v>
      </c>
      <c r="B56" t="s">
        <v>251</v>
      </c>
      <c r="C56" t="s">
        <v>252</v>
      </c>
      <c r="D56" t="s">
        <v>254</v>
      </c>
      <c r="E56">
        <v>65</v>
      </c>
      <c r="F56">
        <v>125</v>
      </c>
      <c r="G56">
        <v>100</v>
      </c>
      <c r="H56">
        <v>55</v>
      </c>
      <c r="I56">
        <v>70</v>
      </c>
      <c r="J56">
        <v>85</v>
      </c>
      <c r="K56">
        <f>MAX(F56,H56)</f>
        <v>125</v>
      </c>
      <c r="L56">
        <f>MIN(G56,I56)</f>
        <v>70</v>
      </c>
      <c r="M56">
        <f>(E56*2+31)/2+60</f>
        <v>140.5</v>
      </c>
      <c r="N56">
        <f>(K56*2+31)/2+5</f>
        <v>145.5</v>
      </c>
      <c r="O56">
        <f>(L56*2+31)/2+5</f>
        <v>90.5</v>
      </c>
      <c r="P56">
        <f>M56*O56</f>
        <v>12715.25</v>
      </c>
      <c r="Q56" s="3">
        <v>437.06841260995975</v>
      </c>
      <c r="R56" s="3">
        <f>IF(Q56&lt;200, 0, Q56)</f>
        <v>437.06841260995975</v>
      </c>
      <c r="S56">
        <f>R56*N56</f>
        <v>63593.454034749142</v>
      </c>
      <c r="T56" s="4">
        <f>P56/(constants!$B$1 * constants!$B$2 * (110/250) * AVERAGE(0.8, 1) * 1.5)</f>
        <v>2.0792824237723959</v>
      </c>
      <c r="U56" s="2">
        <v>0.65028465589130324</v>
      </c>
      <c r="V56" s="3">
        <f>(T56+U56)*N56</f>
        <v>397.15201009106823</v>
      </c>
      <c r="W56">
        <v>1.1000000000000001</v>
      </c>
      <c r="X56" s="3">
        <f>V56*W56</f>
        <v>436.8672111001751</v>
      </c>
      <c r="Y56" t="s">
        <v>253</v>
      </c>
    </row>
    <row r="57" spans="1:25" hidden="1" x14ac:dyDescent="0.85">
      <c r="A57">
        <v>142</v>
      </c>
      <c r="B57" t="s">
        <v>219</v>
      </c>
      <c r="C57" t="s">
        <v>220</v>
      </c>
      <c r="D57" t="s">
        <v>222</v>
      </c>
      <c r="E57">
        <v>80</v>
      </c>
      <c r="F57">
        <v>105</v>
      </c>
      <c r="G57">
        <v>65</v>
      </c>
      <c r="H57">
        <v>60</v>
      </c>
      <c r="I57">
        <v>75</v>
      </c>
      <c r="J57">
        <v>130</v>
      </c>
      <c r="K57">
        <f>MAX(F57,H57)</f>
        <v>105</v>
      </c>
      <c r="L57">
        <f>MIN(G57,I57)</f>
        <v>65</v>
      </c>
      <c r="M57">
        <f>(E57*2+31)/2+60</f>
        <v>155.5</v>
      </c>
      <c r="N57">
        <f>(K57*2+31)/2+5</f>
        <v>125.5</v>
      </c>
      <c r="O57">
        <f>(L57*2+31)/2+5</f>
        <v>85.5</v>
      </c>
      <c r="P57">
        <f>M57*O57</f>
        <v>13295.25</v>
      </c>
      <c r="Q57" s="3">
        <v>436.86615786459214</v>
      </c>
      <c r="R57" s="3">
        <f>IF(Q57&lt;200, 0, Q57)</f>
        <v>436.86615786459214</v>
      </c>
      <c r="S57">
        <f>R57*N57</f>
        <v>54826.702812006311</v>
      </c>
      <c r="T57" s="4">
        <f>P57/(constants!$B$1 * constants!$B$2 * (110/250) * AVERAGE(0.8, 1) * 1.5)</f>
        <v>2.1741278893187275</v>
      </c>
      <c r="U57" s="2">
        <v>0.9892546053539194</v>
      </c>
      <c r="V57" s="3">
        <f>(T57+U57)*N57</f>
        <v>397.00450308141717</v>
      </c>
      <c r="W57">
        <v>1.1000000000000001</v>
      </c>
      <c r="X57" s="3">
        <f>V57*W57</f>
        <v>436.70495338955891</v>
      </c>
      <c r="Y57" t="s">
        <v>221</v>
      </c>
    </row>
    <row r="58" spans="1:25" hidden="1" x14ac:dyDescent="0.85">
      <c r="A58">
        <v>121</v>
      </c>
      <c r="B58" t="s">
        <v>259</v>
      </c>
      <c r="C58" t="s">
        <v>260</v>
      </c>
      <c r="D58" t="s">
        <v>262</v>
      </c>
      <c r="E58">
        <v>60</v>
      </c>
      <c r="F58">
        <v>75</v>
      </c>
      <c r="G58">
        <v>85</v>
      </c>
      <c r="H58">
        <v>100</v>
      </c>
      <c r="I58">
        <v>85</v>
      </c>
      <c r="J58">
        <v>115</v>
      </c>
      <c r="K58">
        <f>MAX(F58,H58)</f>
        <v>100</v>
      </c>
      <c r="L58">
        <f>MIN(G58,I58)</f>
        <v>85</v>
      </c>
      <c r="M58">
        <f>(E58*2+31)/2+60</f>
        <v>135.5</v>
      </c>
      <c r="N58">
        <f>(K58*2+31)/2+5</f>
        <v>120.5</v>
      </c>
      <c r="O58">
        <f>(L58*2+31)/2+5</f>
        <v>105.5</v>
      </c>
      <c r="P58">
        <f>M58*O58</f>
        <v>14295.25</v>
      </c>
      <c r="Q58" s="3">
        <v>436.22489075814883</v>
      </c>
      <c r="R58" s="3">
        <f>IF(Q58&lt;200, 0, Q58)</f>
        <v>436.22489075814883</v>
      </c>
      <c r="S58">
        <f>R58*N58</f>
        <v>52565.099336356936</v>
      </c>
      <c r="T58" s="4">
        <f>P58/(constants!$B$1 * constants!$B$2 * (110/250) * AVERAGE(0.8, 1) * 1.5)</f>
        <v>2.3376545540537816</v>
      </c>
      <c r="U58" s="2">
        <v>0.95208577202686451</v>
      </c>
      <c r="V58" s="3">
        <f>(T58+U58)*N58</f>
        <v>396.41370929271784</v>
      </c>
      <c r="W58">
        <v>1.1000000000000001</v>
      </c>
      <c r="X58" s="3">
        <f>V58*W58</f>
        <v>436.05508022198967</v>
      </c>
      <c r="Y58" t="s">
        <v>261</v>
      </c>
    </row>
    <row r="59" spans="1:25" hidden="1" x14ac:dyDescent="0.85">
      <c r="A59">
        <v>392</v>
      </c>
      <c r="B59" t="s">
        <v>267</v>
      </c>
      <c r="C59" t="s">
        <v>268</v>
      </c>
      <c r="D59" t="s">
        <v>204</v>
      </c>
      <c r="E59">
        <v>76</v>
      </c>
      <c r="F59">
        <v>104</v>
      </c>
      <c r="G59">
        <v>71</v>
      </c>
      <c r="H59">
        <v>104</v>
      </c>
      <c r="I59">
        <v>71</v>
      </c>
      <c r="J59">
        <v>108</v>
      </c>
      <c r="K59">
        <f>MAX(F59,H59)</f>
        <v>104</v>
      </c>
      <c r="L59">
        <f>MIN(G59,I59)</f>
        <v>71</v>
      </c>
      <c r="M59">
        <f>(E59*2+31)/2+60</f>
        <v>151.5</v>
      </c>
      <c r="N59">
        <f>(K59*2+31)/2+5</f>
        <v>124.5</v>
      </c>
      <c r="O59">
        <f>(L59*2+31)/2+5</f>
        <v>91.5</v>
      </c>
      <c r="P59">
        <f>M59*O59</f>
        <v>13862.25</v>
      </c>
      <c r="Q59" s="3">
        <v>435.41203589089457</v>
      </c>
      <c r="R59" s="3">
        <f>IF(Q59&lt;200, 0, Q59)</f>
        <v>435.41203589089457</v>
      </c>
      <c r="S59">
        <f>R59*N59</f>
        <v>54208.798468416375</v>
      </c>
      <c r="T59" s="4">
        <f>P59/(constants!$B$1 * constants!$B$2 * (110/250) * AVERAGE(0.8, 1) * 1.5)</f>
        <v>2.2668475082235031</v>
      </c>
      <c r="U59" s="2">
        <v>0.91123457354339799</v>
      </c>
      <c r="V59" s="3">
        <f>(T59+U59)*N59</f>
        <v>395.67121917997918</v>
      </c>
      <c r="W59">
        <v>1.1000000000000001</v>
      </c>
      <c r="X59" s="3">
        <f>V59*W59</f>
        <v>435.23834109797713</v>
      </c>
      <c r="Y59" t="s">
        <v>269</v>
      </c>
    </row>
    <row r="60" spans="1:25" hidden="1" x14ac:dyDescent="0.85">
      <c r="A60">
        <v>486</v>
      </c>
      <c r="B60" t="s">
        <v>14</v>
      </c>
      <c r="C60" t="s">
        <v>15</v>
      </c>
      <c r="D60" t="s">
        <v>17</v>
      </c>
      <c r="E60">
        <v>110</v>
      </c>
      <c r="F60">
        <v>160</v>
      </c>
      <c r="G60">
        <v>110</v>
      </c>
      <c r="H60">
        <v>80</v>
      </c>
      <c r="I60">
        <v>110</v>
      </c>
      <c r="J60">
        <v>100</v>
      </c>
      <c r="K60">
        <f>MAX(F60,H60)</f>
        <v>160</v>
      </c>
      <c r="L60">
        <f>MIN(G60,I60)</f>
        <v>110</v>
      </c>
      <c r="M60">
        <f>(E60*2+31)/2+60</f>
        <v>185.5</v>
      </c>
      <c r="N60">
        <f>(K60*2+31)/2+5</f>
        <v>180.5</v>
      </c>
      <c r="O60">
        <f>(L60*2+31)/2+5</f>
        <v>130.5</v>
      </c>
      <c r="P60">
        <f>M60*O60</f>
        <v>24207.75</v>
      </c>
      <c r="Q60" s="3">
        <v>433.43602511088034</v>
      </c>
      <c r="R60" s="3">
        <f>IF(Q60&lt;200, 0, Q60)</f>
        <v>433.43602511088034</v>
      </c>
      <c r="S60">
        <f>R60*N60</f>
        <v>78235.202532513897</v>
      </c>
      <c r="T60" s="4">
        <f>P60/(constants!$B$1 * constants!$B$2 * (110/250) * AVERAGE(0.8, 1) * 1.5)</f>
        <v>3.958612618240005</v>
      </c>
      <c r="U60" s="2">
        <v>0.84179713528379252</v>
      </c>
      <c r="V60" s="3">
        <f>(T60+U60)*N60</f>
        <v>866.47396051104545</v>
      </c>
      <c r="W60">
        <v>0.5</v>
      </c>
      <c r="X60" s="3">
        <f>V60*W60</f>
        <v>433.23698025552272</v>
      </c>
      <c r="Y60" t="s">
        <v>16</v>
      </c>
    </row>
    <row r="61" spans="1:25" hidden="1" x14ac:dyDescent="0.85">
      <c r="A61">
        <v>464</v>
      </c>
      <c r="B61" t="s">
        <v>172</v>
      </c>
      <c r="C61" t="s">
        <v>173</v>
      </c>
      <c r="D61" t="s">
        <v>175</v>
      </c>
      <c r="E61">
        <v>115</v>
      </c>
      <c r="F61">
        <v>140</v>
      </c>
      <c r="G61">
        <v>130</v>
      </c>
      <c r="H61">
        <v>55</v>
      </c>
      <c r="I61">
        <v>55</v>
      </c>
      <c r="J61">
        <v>40</v>
      </c>
      <c r="K61">
        <f>MAX(F61,H61)</f>
        <v>140</v>
      </c>
      <c r="L61">
        <f>MIN(G61,I61)</f>
        <v>55</v>
      </c>
      <c r="M61">
        <f>(E61*2+31)/2+60</f>
        <v>190.5</v>
      </c>
      <c r="N61">
        <f>(K61*2+31)/2+5</f>
        <v>160.5</v>
      </c>
      <c r="O61">
        <f>(L61*2+31)/2+5</f>
        <v>75.5</v>
      </c>
      <c r="P61">
        <f>M61*O61</f>
        <v>14382.75</v>
      </c>
      <c r="Q61" s="3">
        <v>432.43903517642605</v>
      </c>
      <c r="R61" s="3">
        <f>IF(Q61&lt;200, 0, Q61)</f>
        <v>432.43903517642605</v>
      </c>
      <c r="S61">
        <f>R61*N61</f>
        <v>69406.465145816386</v>
      </c>
      <c r="T61" s="4">
        <f>P61/(constants!$B$1 * constants!$B$2 * (110/250) * AVERAGE(0.8, 1) * 1.5)</f>
        <v>2.3519631372180987</v>
      </c>
      <c r="U61" s="2">
        <v>9.6157413562883251E-2</v>
      </c>
      <c r="V61" s="3">
        <f>(T61+U61)*N61</f>
        <v>392.92334840034761</v>
      </c>
      <c r="W61">
        <v>1.1000000000000001</v>
      </c>
      <c r="X61" s="3">
        <f>V61*W61</f>
        <v>432.21568324038242</v>
      </c>
      <c r="Y61" t="s">
        <v>174</v>
      </c>
    </row>
    <row r="62" spans="1:25" hidden="1" x14ac:dyDescent="0.85">
      <c r="A62">
        <v>377</v>
      </c>
      <c r="B62" t="s">
        <v>191</v>
      </c>
      <c r="C62" t="s">
        <v>192</v>
      </c>
      <c r="D62" t="s">
        <v>125</v>
      </c>
      <c r="E62">
        <v>80</v>
      </c>
      <c r="F62">
        <v>100</v>
      </c>
      <c r="G62">
        <v>200</v>
      </c>
      <c r="H62">
        <v>50</v>
      </c>
      <c r="I62">
        <v>100</v>
      </c>
      <c r="J62">
        <v>50</v>
      </c>
      <c r="K62">
        <f>MAX(F62,H62)</f>
        <v>100</v>
      </c>
      <c r="L62">
        <f>MIN(G62,I62)</f>
        <v>100</v>
      </c>
      <c r="M62">
        <f>(E62*2+31)/2+60</f>
        <v>155.5</v>
      </c>
      <c r="N62">
        <f>(K62*2+31)/2+5</f>
        <v>120.5</v>
      </c>
      <c r="O62">
        <f>(L62*2+31)/2+5</f>
        <v>120.5</v>
      </c>
      <c r="P62">
        <f>M62*O62</f>
        <v>18737.75</v>
      </c>
      <c r="Q62" s="3">
        <v>431.63693102151342</v>
      </c>
      <c r="R62" s="3">
        <f>IF(Q62&lt;200, 0, Q62)</f>
        <v>431.63693102151342</v>
      </c>
      <c r="S62">
        <f>R62*N62</f>
        <v>52012.250188092366</v>
      </c>
      <c r="T62" s="4">
        <f>P62/(constants!$B$1 * constants!$B$2 * (110/250) * AVERAGE(0.8, 1) * 1.5)</f>
        <v>3.0641217621392589</v>
      </c>
      <c r="U62" s="2">
        <v>0.19060854939770921</v>
      </c>
      <c r="V62" s="3">
        <f>(T62+U62)*N62</f>
        <v>392.19500254020465</v>
      </c>
      <c r="W62">
        <v>1.1000000000000001</v>
      </c>
      <c r="X62" s="3">
        <f>V62*W62</f>
        <v>431.41450279422514</v>
      </c>
      <c r="Y62" t="s">
        <v>193</v>
      </c>
    </row>
    <row r="63" spans="1:25" hidden="1" x14ac:dyDescent="0.85">
      <c r="A63">
        <v>378</v>
      </c>
      <c r="B63" t="s">
        <v>194</v>
      </c>
      <c r="C63" t="s">
        <v>195</v>
      </c>
      <c r="D63" t="s">
        <v>85</v>
      </c>
      <c r="E63">
        <v>80</v>
      </c>
      <c r="F63">
        <v>50</v>
      </c>
      <c r="G63">
        <v>100</v>
      </c>
      <c r="H63">
        <v>100</v>
      </c>
      <c r="I63">
        <v>200</v>
      </c>
      <c r="J63">
        <v>50</v>
      </c>
      <c r="K63">
        <f>MAX(F63,H63)</f>
        <v>100</v>
      </c>
      <c r="L63">
        <f>MIN(G63,I63)</f>
        <v>100</v>
      </c>
      <c r="M63">
        <f>(E63*2+31)/2+60</f>
        <v>155.5</v>
      </c>
      <c r="N63">
        <f>(K63*2+31)/2+5</f>
        <v>120.5</v>
      </c>
      <c r="O63">
        <f>(L63*2+31)/2+5</f>
        <v>120.5</v>
      </c>
      <c r="P63">
        <f>M63*O63</f>
        <v>18737.75</v>
      </c>
      <c r="Q63" s="3">
        <v>431.06372124184259</v>
      </c>
      <c r="R63" s="3">
        <f>IF(Q63&lt;200, 0, Q63)</f>
        <v>431.06372124184259</v>
      </c>
      <c r="S63">
        <f>R63*N63</f>
        <v>51943.178409642031</v>
      </c>
      <c r="T63" s="4">
        <f>P63/(constants!$B$1 * constants!$B$2 * (110/250) * AVERAGE(0.8, 1) * 1.5)</f>
        <v>3.0641217621392589</v>
      </c>
      <c r="U63" s="2">
        <v>0.18628577470339974</v>
      </c>
      <c r="V63" s="3">
        <f>(T63+U63)*N63</f>
        <v>391.67410818954039</v>
      </c>
      <c r="W63">
        <v>1.1000000000000001</v>
      </c>
      <c r="X63" s="3">
        <f>V63*W63</f>
        <v>430.84151900849446</v>
      </c>
      <c r="Y63" t="s">
        <v>196</v>
      </c>
    </row>
    <row r="64" spans="1:25" hidden="1" x14ac:dyDescent="0.85">
      <c r="A64">
        <v>308</v>
      </c>
      <c r="B64" t="s">
        <v>897</v>
      </c>
      <c r="C64" t="s">
        <v>898</v>
      </c>
      <c r="D64" t="s">
        <v>284</v>
      </c>
      <c r="E64">
        <v>60</v>
      </c>
      <c r="F64">
        <v>60</v>
      </c>
      <c r="G64">
        <v>75</v>
      </c>
      <c r="H64">
        <v>60</v>
      </c>
      <c r="I64">
        <v>75</v>
      </c>
      <c r="J64">
        <v>80</v>
      </c>
      <c r="K64">
        <f>MAX(F64,H64)</f>
        <v>60</v>
      </c>
      <c r="L64">
        <f>MIN(G64,I64)</f>
        <v>75</v>
      </c>
      <c r="M64">
        <f>(E64*2+31)/2+60</f>
        <v>135.5</v>
      </c>
      <c r="N64">
        <f>(K64*2+31)/2+5</f>
        <v>80.5</v>
      </c>
      <c r="O64">
        <f>(L64*2+31)/2+5</f>
        <v>95.5</v>
      </c>
      <c r="P64">
        <f>M64*O64</f>
        <v>12940.25</v>
      </c>
      <c r="Q64" s="3">
        <v>430.1816597774914</v>
      </c>
      <c r="R64" s="3">
        <f>IF(Q64&lt;200, 0, Q64)</f>
        <v>430.1816597774914</v>
      </c>
      <c r="S64">
        <f>R64*N64</f>
        <v>34629.623612088057</v>
      </c>
      <c r="T64" s="4">
        <f>P64/(constants!$B$1 * constants!$B$2 * (110/250) * AVERAGE(0.8, 1) * 1.5)</f>
        <v>2.116075923337783</v>
      </c>
      <c r="U64" s="2">
        <v>0.55457440431114469</v>
      </c>
      <c r="V64" s="3">
        <f>(T64+U64)*N64</f>
        <v>214.98735137573868</v>
      </c>
      <c r="W64">
        <v>2</v>
      </c>
      <c r="X64" s="3">
        <f>V64*W64</f>
        <v>429.97470275147737</v>
      </c>
      <c r="Y64" t="s">
        <v>899</v>
      </c>
    </row>
    <row r="65" spans="1:25" hidden="1" x14ac:dyDescent="0.85">
      <c r="A65">
        <v>463</v>
      </c>
      <c r="B65" t="s">
        <v>223</v>
      </c>
      <c r="C65" t="s">
        <v>224</v>
      </c>
      <c r="D65" t="s">
        <v>17</v>
      </c>
      <c r="E65">
        <v>110</v>
      </c>
      <c r="F65">
        <v>85</v>
      </c>
      <c r="G65">
        <v>95</v>
      </c>
      <c r="H65">
        <v>80</v>
      </c>
      <c r="I65">
        <v>95</v>
      </c>
      <c r="J65">
        <v>50</v>
      </c>
      <c r="K65">
        <f>MAX(F65,H65)</f>
        <v>85</v>
      </c>
      <c r="L65">
        <f>MIN(G65,I65)</f>
        <v>95</v>
      </c>
      <c r="M65">
        <f>(E65*2+31)/2+60</f>
        <v>185.5</v>
      </c>
      <c r="N65">
        <f>(K65*2+31)/2+5</f>
        <v>105.5</v>
      </c>
      <c r="O65">
        <f>(L65*2+31)/2+5</f>
        <v>115.5</v>
      </c>
      <c r="P65">
        <f>M65*O65</f>
        <v>21425.25</v>
      </c>
      <c r="Q65" s="3">
        <v>427.93175835778982</v>
      </c>
      <c r="R65" s="3">
        <f>IF(Q65&lt;200, 0, Q65)</f>
        <v>427.93175835778982</v>
      </c>
      <c r="S65">
        <f>R65*N65</f>
        <v>45146.800506746826</v>
      </c>
      <c r="T65" s="4">
        <f>P65/(constants!$B$1 * constants!$B$2 * (110/250) * AVERAGE(0.8, 1) * 1.5)</f>
        <v>3.5035996736147168</v>
      </c>
      <c r="U65" s="2">
        <v>0.18196874061317672</v>
      </c>
      <c r="V65" s="3">
        <f>(T65+U65)*N65</f>
        <v>388.82746770104279</v>
      </c>
      <c r="W65">
        <v>1.1000000000000001</v>
      </c>
      <c r="X65" s="3">
        <f>V65*W65</f>
        <v>427.71021447114708</v>
      </c>
      <c r="Y65" t="s">
        <v>225</v>
      </c>
    </row>
    <row r="66" spans="1:25" hidden="1" x14ac:dyDescent="0.85">
      <c r="A66">
        <v>131</v>
      </c>
      <c r="B66" t="s">
        <v>248</v>
      </c>
      <c r="C66" t="s">
        <v>249</v>
      </c>
      <c r="D66" t="s">
        <v>136</v>
      </c>
      <c r="E66">
        <v>130</v>
      </c>
      <c r="F66">
        <v>85</v>
      </c>
      <c r="G66">
        <v>80</v>
      </c>
      <c r="H66">
        <v>85</v>
      </c>
      <c r="I66">
        <v>95</v>
      </c>
      <c r="J66">
        <v>60</v>
      </c>
      <c r="K66">
        <f>MAX(F66,H66)</f>
        <v>85</v>
      </c>
      <c r="L66">
        <f>MIN(G66,I66)</f>
        <v>80</v>
      </c>
      <c r="M66">
        <f>(E66*2+31)/2+60</f>
        <v>205.5</v>
      </c>
      <c r="N66">
        <f>(K66*2+31)/2+5</f>
        <v>105.5</v>
      </c>
      <c r="O66">
        <f>(L66*2+31)/2+5</f>
        <v>100.5</v>
      </c>
      <c r="P66">
        <f>M66*O66</f>
        <v>20652.75</v>
      </c>
      <c r="Q66" s="3">
        <v>427.21277713102211</v>
      </c>
      <c r="R66" s="3">
        <f>IF(Q66&lt;200, 0, Q66)</f>
        <v>427.21277713102211</v>
      </c>
      <c r="S66">
        <f>R66*N66</f>
        <v>45070.947987322834</v>
      </c>
      <c r="T66" s="4">
        <f>P66/(constants!$B$1 * constants!$B$2 * (110/250) * AVERAGE(0.8, 1) * 1.5)</f>
        <v>3.3772753251068877</v>
      </c>
      <c r="U66" s="2">
        <v>0.30210025937262214</v>
      </c>
      <c r="V66" s="3">
        <f>(T66+U66)*N66</f>
        <v>388.17412416258833</v>
      </c>
      <c r="W66">
        <v>1.1000000000000001</v>
      </c>
      <c r="X66" s="3">
        <f>V66*W66</f>
        <v>426.99153657884722</v>
      </c>
      <c r="Y66" t="s">
        <v>250</v>
      </c>
    </row>
    <row r="67" spans="1:25" hidden="1" x14ac:dyDescent="0.85">
      <c r="A67">
        <v>448</v>
      </c>
      <c r="B67" t="s">
        <v>270</v>
      </c>
      <c r="C67" t="s">
        <v>271</v>
      </c>
      <c r="D67" t="s">
        <v>273</v>
      </c>
      <c r="E67">
        <v>70</v>
      </c>
      <c r="F67">
        <v>110</v>
      </c>
      <c r="G67">
        <v>70</v>
      </c>
      <c r="H67">
        <v>115</v>
      </c>
      <c r="I67">
        <v>70</v>
      </c>
      <c r="J67">
        <v>90</v>
      </c>
      <c r="K67">
        <f>MAX(F67,H67)</f>
        <v>115</v>
      </c>
      <c r="L67">
        <f>MIN(G67,I67)</f>
        <v>70</v>
      </c>
      <c r="M67">
        <f>(E67*2+31)/2+60</f>
        <v>145.5</v>
      </c>
      <c r="N67">
        <f>(K67*2+31)/2+5</f>
        <v>135.5</v>
      </c>
      <c r="O67">
        <f>(L67*2+31)/2+5</f>
        <v>90.5</v>
      </c>
      <c r="P67">
        <f>M67*O67</f>
        <v>13167.75</v>
      </c>
      <c r="Q67" s="3">
        <v>427.12800914682089</v>
      </c>
      <c r="R67" s="3">
        <f>IF(Q67&lt;200, 0, Q67)</f>
        <v>427.12800914682089</v>
      </c>
      <c r="S67">
        <f>R67*N67</f>
        <v>57875.845239394228</v>
      </c>
      <c r="T67" s="4">
        <f>P67/(constants!$B$1 * constants!$B$2 * (110/250) * AVERAGE(0.8, 1) * 1.5)</f>
        <v>2.1532782395650081</v>
      </c>
      <c r="U67" s="2">
        <v>0.71110676578422205</v>
      </c>
      <c r="V67" s="3">
        <f>(T67+U67)*N67</f>
        <v>388.12416822482066</v>
      </c>
      <c r="W67">
        <v>1.1000000000000001</v>
      </c>
      <c r="X67" s="3">
        <f>V67*W67</f>
        <v>426.93658504730274</v>
      </c>
      <c r="Y67" t="s">
        <v>272</v>
      </c>
    </row>
    <row r="68" spans="1:25" hidden="1" x14ac:dyDescent="0.85">
      <c r="A68">
        <v>450</v>
      </c>
      <c r="B68" t="s">
        <v>197</v>
      </c>
      <c r="C68" t="s">
        <v>198</v>
      </c>
      <c r="D68" t="s">
        <v>200</v>
      </c>
      <c r="E68">
        <v>108</v>
      </c>
      <c r="F68">
        <v>112</v>
      </c>
      <c r="G68">
        <v>118</v>
      </c>
      <c r="H68">
        <v>68</v>
      </c>
      <c r="I68">
        <v>72</v>
      </c>
      <c r="J68">
        <v>47</v>
      </c>
      <c r="K68">
        <f>MAX(F68,H68)</f>
        <v>112</v>
      </c>
      <c r="L68">
        <f>MIN(G68,I68)</f>
        <v>72</v>
      </c>
      <c r="M68">
        <f>(E68*2+31)/2+60</f>
        <v>183.5</v>
      </c>
      <c r="N68">
        <f>(K68*2+31)/2+5</f>
        <v>132.5</v>
      </c>
      <c r="O68">
        <f>(L68*2+31)/2+5</f>
        <v>92.5</v>
      </c>
      <c r="P68">
        <f>M68*O68</f>
        <v>16973.75</v>
      </c>
      <c r="Q68" s="3">
        <v>425.3563485651768</v>
      </c>
      <c r="R68" s="3">
        <f>IF(Q68&lt;200, 0, Q68)</f>
        <v>425.3563485651768</v>
      </c>
      <c r="S68">
        <f>R68*N68</f>
        <v>56359.716184885925</v>
      </c>
      <c r="T68" s="4">
        <f>P68/(constants!$B$1 * constants!$B$2 * (110/250) * AVERAGE(0.8, 1) * 1.5)</f>
        <v>2.7756607255466239</v>
      </c>
      <c r="U68" s="2">
        <v>0.14124471671644007</v>
      </c>
      <c r="V68" s="3">
        <f>(T68+U68)*N68</f>
        <v>386.48997109985595</v>
      </c>
      <c r="W68">
        <v>1.1000000000000001</v>
      </c>
      <c r="X68" s="3">
        <f>V68*W68</f>
        <v>425.13896820984161</v>
      </c>
      <c r="Y68" t="s">
        <v>199</v>
      </c>
    </row>
    <row r="69" spans="1:25" hidden="1" x14ac:dyDescent="0.85">
      <c r="A69">
        <v>477</v>
      </c>
      <c r="B69" t="s">
        <v>215</v>
      </c>
      <c r="C69" t="s">
        <v>216</v>
      </c>
      <c r="D69" t="s">
        <v>218</v>
      </c>
      <c r="E69">
        <v>45</v>
      </c>
      <c r="F69">
        <v>100</v>
      </c>
      <c r="G69">
        <v>135</v>
      </c>
      <c r="H69">
        <v>65</v>
      </c>
      <c r="I69">
        <v>135</v>
      </c>
      <c r="J69">
        <v>45</v>
      </c>
      <c r="K69">
        <f>MAX(F69,H69)</f>
        <v>100</v>
      </c>
      <c r="L69">
        <f>MIN(G69,I69)</f>
        <v>135</v>
      </c>
      <c r="M69">
        <f>(E69*2+31)/2+60</f>
        <v>120.5</v>
      </c>
      <c r="N69">
        <f>(K69*2+31)/2+5</f>
        <v>120.5</v>
      </c>
      <c r="O69">
        <f>(L69*2+31)/2+5</f>
        <v>155.5</v>
      </c>
      <c r="P69">
        <f>M69*O69</f>
        <v>18737.75</v>
      </c>
      <c r="Q69" s="3">
        <v>424.10260714004585</v>
      </c>
      <c r="R69" s="3">
        <f>IF(Q69&lt;200, 0, Q69)</f>
        <v>424.10260714004585</v>
      </c>
      <c r="S69">
        <f>R69*N69</f>
        <v>51104.364160375524</v>
      </c>
      <c r="T69" s="4">
        <f>P69/(constants!$B$1 * constants!$B$2 * (110/250) * AVERAGE(0.8, 1) * 1.5)</f>
        <v>3.0641217621392589</v>
      </c>
      <c r="U69" s="2">
        <v>0.13379948867489969</v>
      </c>
      <c r="V69" s="3">
        <f>(T69+U69)*N69</f>
        <v>385.34951072310611</v>
      </c>
      <c r="W69">
        <v>1.1000000000000001</v>
      </c>
      <c r="X69" s="3">
        <f>V69*W69</f>
        <v>423.88446179541677</v>
      </c>
      <c r="Y69" t="s">
        <v>217</v>
      </c>
    </row>
    <row r="70" spans="1:25" hidden="1" x14ac:dyDescent="0.85">
      <c r="A70">
        <v>3</v>
      </c>
      <c r="B70" t="s">
        <v>263</v>
      </c>
      <c r="C70" t="s">
        <v>264</v>
      </c>
      <c r="D70" t="s">
        <v>266</v>
      </c>
      <c r="E70">
        <v>80</v>
      </c>
      <c r="F70">
        <v>82</v>
      </c>
      <c r="G70">
        <v>83</v>
      </c>
      <c r="H70">
        <v>100</v>
      </c>
      <c r="I70">
        <v>100</v>
      </c>
      <c r="J70">
        <v>80</v>
      </c>
      <c r="K70">
        <f>MAX(F70,H70)</f>
        <v>100</v>
      </c>
      <c r="L70">
        <f>MIN(G70,I70)</f>
        <v>83</v>
      </c>
      <c r="M70">
        <f>(E70*2+31)/2+60</f>
        <v>155.5</v>
      </c>
      <c r="N70">
        <f>(K70*2+31)/2+5</f>
        <v>120.5</v>
      </c>
      <c r="O70">
        <f>(L70*2+31)/2+5</f>
        <v>103.5</v>
      </c>
      <c r="P70">
        <f>M70*O70</f>
        <v>16094.25</v>
      </c>
      <c r="Q70" s="3">
        <v>421.99488911815894</v>
      </c>
      <c r="R70" s="3">
        <f>IF(Q70&lt;200, 0, Q70)</f>
        <v>421.99488911815894</v>
      </c>
      <c r="S70">
        <f>R70*N70</f>
        <v>50850.384138738154</v>
      </c>
      <c r="T70" s="4">
        <f>P70/(constants!$B$1 * constants!$B$2 * (110/250) * AVERAGE(0.8, 1) * 1.5)</f>
        <v>2.6318390239121436</v>
      </c>
      <c r="U70" s="2">
        <v>0.5502662039251367</v>
      </c>
      <c r="V70" s="3">
        <f>(T70+U70)*N70</f>
        <v>383.44367995439228</v>
      </c>
      <c r="W70">
        <v>1.1000000000000001</v>
      </c>
      <c r="X70" s="3">
        <f>V70*W70</f>
        <v>421.78804794983154</v>
      </c>
      <c r="Y70" t="s">
        <v>265</v>
      </c>
    </row>
    <row r="71" spans="1:25" hidden="1" x14ac:dyDescent="0.85">
      <c r="A71">
        <v>469</v>
      </c>
      <c r="B71" t="s">
        <v>296</v>
      </c>
      <c r="C71" t="s">
        <v>297</v>
      </c>
      <c r="D71" t="s">
        <v>171</v>
      </c>
      <c r="E71">
        <v>86</v>
      </c>
      <c r="F71">
        <v>76</v>
      </c>
      <c r="G71">
        <v>86</v>
      </c>
      <c r="H71">
        <v>116</v>
      </c>
      <c r="I71">
        <v>56</v>
      </c>
      <c r="J71">
        <v>95</v>
      </c>
      <c r="K71">
        <f>MAX(F71,H71)</f>
        <v>116</v>
      </c>
      <c r="L71">
        <f>MIN(G71,I71)</f>
        <v>56</v>
      </c>
      <c r="M71">
        <f>(E71*2+31)/2+60</f>
        <v>161.5</v>
      </c>
      <c r="N71">
        <f>(K71*2+31)/2+5</f>
        <v>136.5</v>
      </c>
      <c r="O71">
        <f>(L71*2+31)/2+5</f>
        <v>76.5</v>
      </c>
      <c r="P71">
        <f>M71*O71</f>
        <v>12354.75</v>
      </c>
      <c r="Q71" s="3">
        <v>421.88695607311047</v>
      </c>
      <c r="R71" s="3">
        <f>IF(Q71&lt;200, 0, Q71)</f>
        <v>421.88695607311047</v>
      </c>
      <c r="S71">
        <f>R71*N71</f>
        <v>57587.569503979576</v>
      </c>
      <c r="T71" s="4">
        <f>P71/(constants!$B$1 * constants!$B$2 * (110/250) * AVERAGE(0.8, 1) * 1.5)</f>
        <v>2.0203310611354093</v>
      </c>
      <c r="U71" s="2">
        <v>0.78824614203811971</v>
      </c>
      <c r="V71" s="3">
        <f>(T71+U71)*N71</f>
        <v>383.37078823318672</v>
      </c>
      <c r="W71">
        <v>1.1000000000000001</v>
      </c>
      <c r="X71" s="3">
        <f>V71*W71</f>
        <v>421.70786705650539</v>
      </c>
      <c r="Y71" t="s">
        <v>298</v>
      </c>
    </row>
    <row r="72" spans="1:25" hidden="1" x14ac:dyDescent="0.85">
      <c r="A72">
        <v>181</v>
      </c>
      <c r="B72" t="s">
        <v>234</v>
      </c>
      <c r="C72" t="s">
        <v>235</v>
      </c>
      <c r="D72" t="s">
        <v>81</v>
      </c>
      <c r="E72">
        <v>90</v>
      </c>
      <c r="F72">
        <v>75</v>
      </c>
      <c r="G72">
        <v>75</v>
      </c>
      <c r="H72">
        <v>115</v>
      </c>
      <c r="I72">
        <v>90</v>
      </c>
      <c r="J72">
        <v>55</v>
      </c>
      <c r="K72">
        <f>MAX(F72,H72)</f>
        <v>115</v>
      </c>
      <c r="L72">
        <f>MIN(G72,I72)</f>
        <v>75</v>
      </c>
      <c r="M72">
        <f>(E72*2+31)/2+60</f>
        <v>165.5</v>
      </c>
      <c r="N72">
        <f>(K72*2+31)/2+5</f>
        <v>135.5</v>
      </c>
      <c r="O72">
        <f>(L72*2+31)/2+5</f>
        <v>95.5</v>
      </c>
      <c r="P72">
        <f>M72*O72</f>
        <v>15805.25</v>
      </c>
      <c r="Q72" s="3">
        <v>420.84130192150633</v>
      </c>
      <c r="R72" s="3">
        <f>IF(Q72&lt;200, 0, Q72)</f>
        <v>420.84130192150633</v>
      </c>
      <c r="S72">
        <f>R72*N72</f>
        <v>57023.99641036411</v>
      </c>
      <c r="T72" s="4">
        <f>P72/(constants!$B$1 * constants!$B$2 * (110/250) * AVERAGE(0.8, 1) * 1.5)</f>
        <v>2.5845798178037129</v>
      </c>
      <c r="U72" s="2">
        <v>0.23746110171061777</v>
      </c>
      <c r="V72" s="3">
        <f>(T72+U72)*N72</f>
        <v>382.38654459419183</v>
      </c>
      <c r="W72">
        <v>1.1000000000000001</v>
      </c>
      <c r="X72" s="3">
        <f>V72*W72</f>
        <v>420.62519905361103</v>
      </c>
      <c r="Y72" t="s">
        <v>236</v>
      </c>
    </row>
    <row r="73" spans="1:25" hidden="1" x14ac:dyDescent="0.85">
      <c r="A73">
        <v>103</v>
      </c>
      <c r="B73" t="s">
        <v>230</v>
      </c>
      <c r="C73" t="s">
        <v>231</v>
      </c>
      <c r="D73" t="s">
        <v>233</v>
      </c>
      <c r="E73">
        <v>95</v>
      </c>
      <c r="F73">
        <v>95</v>
      </c>
      <c r="G73">
        <v>85</v>
      </c>
      <c r="H73">
        <v>125</v>
      </c>
      <c r="I73">
        <v>65</v>
      </c>
      <c r="J73">
        <v>55</v>
      </c>
      <c r="K73">
        <f>MAX(F73,H73)</f>
        <v>125</v>
      </c>
      <c r="L73">
        <f>MIN(G73,I73)</f>
        <v>65</v>
      </c>
      <c r="M73">
        <f>(E73*2+31)/2+60</f>
        <v>170.5</v>
      </c>
      <c r="N73">
        <f>(K73*2+31)/2+5</f>
        <v>145.5</v>
      </c>
      <c r="O73">
        <f>(L73*2+31)/2+5</f>
        <v>85.5</v>
      </c>
      <c r="P73">
        <f>M73*O73</f>
        <v>14577.75</v>
      </c>
      <c r="Q73" s="3">
        <v>420.43013899329844</v>
      </c>
      <c r="R73" s="3">
        <f>IF(Q73&lt;200, 0, Q73)</f>
        <v>420.43013899329844</v>
      </c>
      <c r="S73">
        <f>R73*N73</f>
        <v>61172.585223524926</v>
      </c>
      <c r="T73" s="4">
        <f>P73/(constants!$B$1 * constants!$B$2 * (110/250) * AVERAGE(0.8, 1) * 1.5)</f>
        <v>2.3838508368414342</v>
      </c>
      <c r="U73" s="2">
        <v>0.24167164217865447</v>
      </c>
      <c r="V73" s="3">
        <f>(T73+U73)*N73</f>
        <v>382.0135206974229</v>
      </c>
      <c r="W73">
        <v>1.1000000000000001</v>
      </c>
      <c r="X73" s="3">
        <f>V73*W73</f>
        <v>420.21487276716522</v>
      </c>
      <c r="Y73" t="s">
        <v>232</v>
      </c>
    </row>
    <row r="74" spans="1:25" hidden="1" x14ac:dyDescent="0.85">
      <c r="A74">
        <v>128</v>
      </c>
      <c r="B74" t="s">
        <v>302</v>
      </c>
      <c r="C74" t="s">
        <v>303</v>
      </c>
      <c r="D74" t="s">
        <v>17</v>
      </c>
      <c r="E74">
        <v>75</v>
      </c>
      <c r="F74">
        <v>100</v>
      </c>
      <c r="G74">
        <v>95</v>
      </c>
      <c r="H74">
        <v>40</v>
      </c>
      <c r="I74">
        <v>70</v>
      </c>
      <c r="J74">
        <v>110</v>
      </c>
      <c r="K74">
        <f>MAX(F74,H74)</f>
        <v>100</v>
      </c>
      <c r="L74">
        <f>MIN(G74,I74)</f>
        <v>70</v>
      </c>
      <c r="M74">
        <f>(E74*2+31)/2+60</f>
        <v>150.5</v>
      </c>
      <c r="N74">
        <f>(K74*2+31)/2+5</f>
        <v>120.5</v>
      </c>
      <c r="O74">
        <f>(L74*2+31)/2+5</f>
        <v>90.5</v>
      </c>
      <c r="P74">
        <f>M74*O74</f>
        <v>13620.25</v>
      </c>
      <c r="Q74" s="3">
        <v>417.52532759022114</v>
      </c>
      <c r="R74" s="3">
        <f>IF(Q74&lt;200, 0, Q74)</f>
        <v>417.52532759022114</v>
      </c>
      <c r="S74">
        <f>R74*N74</f>
        <v>50311.801974621645</v>
      </c>
      <c r="T74" s="4">
        <f>P74/(constants!$B$1 * constants!$B$2 * (110/250) * AVERAGE(0.8, 1) * 1.5)</f>
        <v>2.2272740553576198</v>
      </c>
      <c r="U74" s="2">
        <v>0.921430470706747</v>
      </c>
      <c r="V74" s="3">
        <f>(T74+U74)*N74</f>
        <v>379.41889539075618</v>
      </c>
      <c r="W74">
        <v>1.1000000000000001</v>
      </c>
      <c r="X74" s="3">
        <f>V74*W74</f>
        <v>417.36078492983182</v>
      </c>
      <c r="Y74" t="s">
        <v>304</v>
      </c>
    </row>
    <row r="75" spans="1:25" hidden="1" x14ac:dyDescent="0.85">
      <c r="A75">
        <v>348</v>
      </c>
      <c r="B75" t="s">
        <v>226</v>
      </c>
      <c r="C75" t="s">
        <v>227</v>
      </c>
      <c r="D75" t="s">
        <v>229</v>
      </c>
      <c r="E75">
        <v>75</v>
      </c>
      <c r="F75">
        <v>125</v>
      </c>
      <c r="G75">
        <v>100</v>
      </c>
      <c r="H75">
        <v>70</v>
      </c>
      <c r="I75">
        <v>80</v>
      </c>
      <c r="J75">
        <v>45</v>
      </c>
      <c r="K75">
        <f>MAX(F75,H75)</f>
        <v>125</v>
      </c>
      <c r="L75">
        <f>MIN(G75,I75)</f>
        <v>80</v>
      </c>
      <c r="M75">
        <f>(E75*2+31)/2+60</f>
        <v>150.5</v>
      </c>
      <c r="N75">
        <f>(K75*2+31)/2+5</f>
        <v>145.5</v>
      </c>
      <c r="O75">
        <f>(L75*2+31)/2+5</f>
        <v>100.5</v>
      </c>
      <c r="P75">
        <f>M75*O75</f>
        <v>15125.25</v>
      </c>
      <c r="Q75" s="3">
        <v>416.81262085191122</v>
      </c>
      <c r="R75" s="3">
        <f>IF(Q75&lt;200, 0, Q75)</f>
        <v>416.81262085191122</v>
      </c>
      <c r="S75">
        <f>R75*N75</f>
        <v>60646.236333953086</v>
      </c>
      <c r="T75" s="4">
        <f>P75/(constants!$B$1 * constants!$B$2 * (110/250) * AVERAGE(0.8, 1) * 1.5)</f>
        <v>2.4733816857838762</v>
      </c>
      <c r="U75" s="2">
        <v>0.12955216902688677</v>
      </c>
      <c r="V75" s="3">
        <f>(T75+U75)*N75</f>
        <v>378.72687587496597</v>
      </c>
      <c r="W75">
        <v>1.1000000000000001</v>
      </c>
      <c r="X75" s="3">
        <f>V75*W75</f>
        <v>416.59956346246258</v>
      </c>
      <c r="Y75" t="s">
        <v>228</v>
      </c>
    </row>
    <row r="76" spans="1:25" hidden="1" x14ac:dyDescent="0.85">
      <c r="A76">
        <v>254</v>
      </c>
      <c r="B76" t="s">
        <v>299</v>
      </c>
      <c r="C76" t="s">
        <v>300</v>
      </c>
      <c r="D76" t="s">
        <v>292</v>
      </c>
      <c r="E76">
        <v>70</v>
      </c>
      <c r="F76">
        <v>85</v>
      </c>
      <c r="G76">
        <v>65</v>
      </c>
      <c r="H76">
        <v>105</v>
      </c>
      <c r="I76">
        <v>85</v>
      </c>
      <c r="J76">
        <v>120</v>
      </c>
      <c r="K76">
        <f>MAX(F76,H76)</f>
        <v>105</v>
      </c>
      <c r="L76">
        <f>MIN(G76,I76)</f>
        <v>65</v>
      </c>
      <c r="M76">
        <f>(E76*2+31)/2+60</f>
        <v>145.5</v>
      </c>
      <c r="N76">
        <f>(K76*2+31)/2+5</f>
        <v>125.5</v>
      </c>
      <c r="O76">
        <f>(L76*2+31)/2+5</f>
        <v>85.5</v>
      </c>
      <c r="P76">
        <f>M76*O76</f>
        <v>12440.25</v>
      </c>
      <c r="Q76" s="3">
        <v>415.33738803070128</v>
      </c>
      <c r="R76" s="3">
        <f>IF(Q76&lt;200, 0, Q76)</f>
        <v>415.33738803070128</v>
      </c>
      <c r="S76">
        <f>R76*N76</f>
        <v>52124.84219785301</v>
      </c>
      <c r="T76" s="4">
        <f>P76/(constants!$B$1 * constants!$B$2 * (110/250) * AVERAGE(0.8, 1) * 1.5)</f>
        <v>2.0343125909702562</v>
      </c>
      <c r="U76" s="2">
        <v>0.97318370360518425</v>
      </c>
      <c r="V76" s="3">
        <f>(T76+U76)*N76</f>
        <v>377.44078496921776</v>
      </c>
      <c r="W76">
        <v>1.1000000000000001</v>
      </c>
      <c r="X76" s="3">
        <f>V76*W76</f>
        <v>415.18486346613957</v>
      </c>
      <c r="Y76" t="s">
        <v>301</v>
      </c>
    </row>
    <row r="77" spans="1:25" hidden="1" x14ac:dyDescent="0.85">
      <c r="A77">
        <v>398</v>
      </c>
      <c r="B77" t="s">
        <v>309</v>
      </c>
      <c r="C77" t="s">
        <v>310</v>
      </c>
      <c r="D77" t="s">
        <v>312</v>
      </c>
      <c r="E77">
        <v>85</v>
      </c>
      <c r="F77">
        <v>120</v>
      </c>
      <c r="G77">
        <v>70</v>
      </c>
      <c r="H77">
        <v>50</v>
      </c>
      <c r="I77">
        <v>50</v>
      </c>
      <c r="J77">
        <v>100</v>
      </c>
      <c r="K77">
        <f>MAX(F77,H77)</f>
        <v>120</v>
      </c>
      <c r="L77">
        <f>MIN(G77,I77)</f>
        <v>50</v>
      </c>
      <c r="M77">
        <f>(E77*2+31)/2+60</f>
        <v>160.5</v>
      </c>
      <c r="N77">
        <f>(K77*2+31)/2+5</f>
        <v>140.5</v>
      </c>
      <c r="O77">
        <f>(L77*2+31)/2+5</f>
        <v>70.5</v>
      </c>
      <c r="P77">
        <f>M77*O77</f>
        <v>11315.25</v>
      </c>
      <c r="Q77" s="3">
        <v>414.89820525802963</v>
      </c>
      <c r="R77" s="3">
        <f>IF(Q77&lt;200, 0, Q77)</f>
        <v>414.89820525802963</v>
      </c>
      <c r="S77">
        <f>R77*N77</f>
        <v>58293.197838753164</v>
      </c>
      <c r="T77" s="4">
        <f>P77/(constants!$B$1 * constants!$B$2 * (110/250) * AVERAGE(0.8, 1) * 1.5)</f>
        <v>1.8503450931433203</v>
      </c>
      <c r="U77" s="2">
        <v>0.83312651638218527</v>
      </c>
      <c r="V77" s="3">
        <f>(T77+U77)*N77</f>
        <v>377.02776113833352</v>
      </c>
      <c r="W77">
        <v>1.1000000000000001</v>
      </c>
      <c r="X77" s="3">
        <f>V77*W77</f>
        <v>414.73053725216693</v>
      </c>
      <c r="Y77" t="s">
        <v>311</v>
      </c>
    </row>
    <row r="78" spans="1:25" hidden="1" x14ac:dyDescent="0.85">
      <c r="A78">
        <v>89</v>
      </c>
      <c r="B78" t="s">
        <v>255</v>
      </c>
      <c r="C78" t="s">
        <v>256</v>
      </c>
      <c r="D78" t="s">
        <v>258</v>
      </c>
      <c r="E78">
        <v>105</v>
      </c>
      <c r="F78">
        <v>105</v>
      </c>
      <c r="G78">
        <v>75</v>
      </c>
      <c r="H78">
        <v>65</v>
      </c>
      <c r="I78">
        <v>100</v>
      </c>
      <c r="J78">
        <v>50</v>
      </c>
      <c r="K78">
        <f>MAX(F78,H78)</f>
        <v>105</v>
      </c>
      <c r="L78">
        <f>MIN(G78,I78)</f>
        <v>75</v>
      </c>
      <c r="M78">
        <f>(E78*2+31)/2+60</f>
        <v>180.5</v>
      </c>
      <c r="N78">
        <f>(K78*2+31)/2+5</f>
        <v>125.5</v>
      </c>
      <c r="O78">
        <f>(L78*2+31)/2+5</f>
        <v>95.5</v>
      </c>
      <c r="P78">
        <f>M78*O78</f>
        <v>17237.75</v>
      </c>
      <c r="Q78" s="3">
        <v>413.88181598353964</v>
      </c>
      <c r="R78" s="3">
        <f>IF(Q78&lt;200, 0, Q78)</f>
        <v>413.88181598353964</v>
      </c>
      <c r="S78">
        <f>R78*N78</f>
        <v>51942.167905934228</v>
      </c>
      <c r="T78" s="4">
        <f>P78/(constants!$B$1 * constants!$B$2 * (110/250) * AVERAGE(0.8, 1) * 1.5)</f>
        <v>2.8188317650366779</v>
      </c>
      <c r="U78" s="2">
        <v>0.17768307262934005</v>
      </c>
      <c r="V78" s="3">
        <f>(T78+U78)*N78</f>
        <v>376.06261212708523</v>
      </c>
      <c r="W78">
        <v>1.1000000000000001</v>
      </c>
      <c r="X78" s="3">
        <f>V78*W78</f>
        <v>413.66887333979378</v>
      </c>
      <c r="Y78" t="s">
        <v>257</v>
      </c>
    </row>
    <row r="79" spans="1:25" hidden="1" x14ac:dyDescent="0.85">
      <c r="A79">
        <v>9</v>
      </c>
      <c r="B79" t="s">
        <v>274</v>
      </c>
      <c r="C79" t="s">
        <v>275</v>
      </c>
      <c r="D79" t="s">
        <v>63</v>
      </c>
      <c r="E79">
        <v>79</v>
      </c>
      <c r="F79">
        <v>83</v>
      </c>
      <c r="G79">
        <v>100</v>
      </c>
      <c r="H79">
        <v>85</v>
      </c>
      <c r="I79">
        <v>105</v>
      </c>
      <c r="J79">
        <v>78</v>
      </c>
      <c r="K79">
        <f>MAX(F79,H79)</f>
        <v>85</v>
      </c>
      <c r="L79">
        <f>MIN(G79,I79)</f>
        <v>100</v>
      </c>
      <c r="M79">
        <f>(E79*2+31)/2+60</f>
        <v>154.5</v>
      </c>
      <c r="N79">
        <f>(K79*2+31)/2+5</f>
        <v>105.5</v>
      </c>
      <c r="O79">
        <f>(L79*2+31)/2+5</f>
        <v>120.5</v>
      </c>
      <c r="P79">
        <f>M79*O79</f>
        <v>18617.25</v>
      </c>
      <c r="Q79" s="3">
        <v>411.60849086440993</v>
      </c>
      <c r="R79" s="3">
        <f>IF(Q79&lt;200, 0, Q79)</f>
        <v>411.60849086440993</v>
      </c>
      <c r="S79">
        <f>R79*N79</f>
        <v>43424.695786195247</v>
      </c>
      <c r="T79" s="4">
        <f>P79/(constants!$B$1 * constants!$B$2 * (110/250) * AVERAGE(0.8, 1) * 1.5)</f>
        <v>3.044416799038685</v>
      </c>
      <c r="U79" s="2">
        <v>0.50062445056531235</v>
      </c>
      <c r="V79" s="3">
        <f>(T79+U79)*N79</f>
        <v>374.00185183322174</v>
      </c>
      <c r="W79">
        <v>1.1000000000000001</v>
      </c>
      <c r="X79" s="3">
        <f>V79*W79</f>
        <v>411.40203701654394</v>
      </c>
      <c r="Y79" t="s">
        <v>276</v>
      </c>
    </row>
    <row r="80" spans="1:25" hidden="1" x14ac:dyDescent="0.85">
      <c r="A80">
        <v>154</v>
      </c>
      <c r="B80" t="s">
        <v>289</v>
      </c>
      <c r="C80" t="s">
        <v>290</v>
      </c>
      <c r="D80" t="s">
        <v>292</v>
      </c>
      <c r="E80">
        <v>80</v>
      </c>
      <c r="F80">
        <v>82</v>
      </c>
      <c r="G80">
        <v>100</v>
      </c>
      <c r="H80">
        <v>83</v>
      </c>
      <c r="I80">
        <v>100</v>
      </c>
      <c r="J80">
        <v>80</v>
      </c>
      <c r="K80">
        <f>MAX(F80,H80)</f>
        <v>83</v>
      </c>
      <c r="L80">
        <f>MIN(G80,I80)</f>
        <v>100</v>
      </c>
      <c r="M80">
        <f>(E80*2+31)/2+60</f>
        <v>155.5</v>
      </c>
      <c r="N80">
        <f>(K80*2+31)/2+5</f>
        <v>103.5</v>
      </c>
      <c r="O80">
        <f>(L80*2+31)/2+5</f>
        <v>120.5</v>
      </c>
      <c r="P80">
        <f>M80*O80</f>
        <v>18737.75</v>
      </c>
      <c r="Q80" s="3">
        <v>410.28954553966491</v>
      </c>
      <c r="R80" s="3">
        <f>IF(Q80&lt;200, 0, Q80)</f>
        <v>410.28954553966491</v>
      </c>
      <c r="S80">
        <f>R80*N80</f>
        <v>42464.967963355317</v>
      </c>
      <c r="T80" s="4">
        <f>P80/(constants!$B$1 * constants!$B$2 * (110/250) * AVERAGE(0.8, 1) * 1.5)</f>
        <v>3.0641217621392589</v>
      </c>
      <c r="U80" s="2">
        <v>0.53786029679697156</v>
      </c>
      <c r="V80" s="3">
        <f>(T80+U80)*N80</f>
        <v>372.80514309989985</v>
      </c>
      <c r="W80">
        <v>1.1000000000000001</v>
      </c>
      <c r="X80" s="3">
        <f>V80*W80</f>
        <v>410.08565740988985</v>
      </c>
      <c r="Y80" t="s">
        <v>291</v>
      </c>
    </row>
    <row r="81" spans="1:25" hidden="1" x14ac:dyDescent="0.85">
      <c r="A81">
        <v>282</v>
      </c>
      <c r="B81" t="s">
        <v>277</v>
      </c>
      <c r="C81" t="s">
        <v>278</v>
      </c>
      <c r="D81" t="s">
        <v>280</v>
      </c>
      <c r="E81">
        <v>68</v>
      </c>
      <c r="F81">
        <v>65</v>
      </c>
      <c r="G81">
        <v>65</v>
      </c>
      <c r="H81">
        <v>125</v>
      </c>
      <c r="I81">
        <v>115</v>
      </c>
      <c r="J81">
        <v>80</v>
      </c>
      <c r="K81">
        <f>MAX(F81,H81)</f>
        <v>125</v>
      </c>
      <c r="L81">
        <f>MIN(G81,I81)</f>
        <v>65</v>
      </c>
      <c r="M81">
        <f>(E81*2+31)/2+60</f>
        <v>143.5</v>
      </c>
      <c r="N81">
        <f>(K81*2+31)/2+5</f>
        <v>145.5</v>
      </c>
      <c r="O81">
        <f>(L81*2+31)/2+5</f>
        <v>85.5</v>
      </c>
      <c r="P81">
        <f>M81*O81</f>
        <v>12269.25</v>
      </c>
      <c r="Q81" s="3">
        <v>408.70634320891946</v>
      </c>
      <c r="R81" s="3">
        <f>IF(Q81&lt;200, 0, Q81)</f>
        <v>408.70634320891946</v>
      </c>
      <c r="S81">
        <f>R81*N81</f>
        <v>59466.772936897782</v>
      </c>
      <c r="T81" s="4">
        <f>P81/(constants!$B$1 * constants!$B$2 * (110/250) * AVERAGE(0.8, 1) * 1.5)</f>
        <v>2.0063495313005619</v>
      </c>
      <c r="U81" s="2">
        <v>0.54603999273535087</v>
      </c>
      <c r="V81" s="3">
        <f>(T81+U81)*N81</f>
        <v>371.37267574722529</v>
      </c>
      <c r="W81">
        <v>1.1000000000000001</v>
      </c>
      <c r="X81" s="3">
        <f>V81*W81</f>
        <v>408.50994332194784</v>
      </c>
      <c r="Y81" t="s">
        <v>279</v>
      </c>
    </row>
    <row r="82" spans="1:25" hidden="1" x14ac:dyDescent="0.85">
      <c r="A82">
        <v>430</v>
      </c>
      <c r="B82" t="s">
        <v>285</v>
      </c>
      <c r="C82" t="s">
        <v>286</v>
      </c>
      <c r="D82" t="s">
        <v>288</v>
      </c>
      <c r="E82">
        <v>100</v>
      </c>
      <c r="F82">
        <v>125</v>
      </c>
      <c r="G82">
        <v>52</v>
      </c>
      <c r="H82">
        <v>105</v>
      </c>
      <c r="I82">
        <v>52</v>
      </c>
      <c r="J82">
        <v>71</v>
      </c>
      <c r="K82">
        <f>MAX(F82,H82)</f>
        <v>125</v>
      </c>
      <c r="L82">
        <f>MIN(G82,I82)</f>
        <v>52</v>
      </c>
      <c r="M82">
        <f>(E82*2+31)/2+60</f>
        <v>175.5</v>
      </c>
      <c r="N82">
        <f>(K82*2+31)/2+5</f>
        <v>145.5</v>
      </c>
      <c r="O82">
        <f>(L82*2+31)/2+5</f>
        <v>72.5</v>
      </c>
      <c r="P82">
        <f>M82*O82</f>
        <v>12723.75</v>
      </c>
      <c r="Q82" s="3">
        <v>408.09333203562699</v>
      </c>
      <c r="R82" s="3">
        <f>IF(Q82&lt;200, 0, Q82)</f>
        <v>408.09333203562699</v>
      </c>
      <c r="S82">
        <f>R82*N82</f>
        <v>59377.579811183728</v>
      </c>
      <c r="T82" s="4">
        <f>P82/(constants!$B$1 * constants!$B$2 * (110/250) * AVERAGE(0.8, 1) * 1.5)</f>
        <v>2.0806724004226442</v>
      </c>
      <c r="U82" s="2">
        <v>0.46785271167321718</v>
      </c>
      <c r="V82" s="3">
        <f>(T82+U82)*N82</f>
        <v>370.81040380994779</v>
      </c>
      <c r="W82">
        <v>1.1000000000000001</v>
      </c>
      <c r="X82" s="3">
        <f>V82*W82</f>
        <v>407.89144419094259</v>
      </c>
      <c r="Y82" t="s">
        <v>287</v>
      </c>
    </row>
    <row r="83" spans="1:25" hidden="1" x14ac:dyDescent="0.85">
      <c r="A83">
        <v>475</v>
      </c>
      <c r="B83" t="s">
        <v>281</v>
      </c>
      <c r="C83" t="s">
        <v>282</v>
      </c>
      <c r="D83" t="s">
        <v>284</v>
      </c>
      <c r="E83">
        <v>68</v>
      </c>
      <c r="F83">
        <v>125</v>
      </c>
      <c r="G83">
        <v>65</v>
      </c>
      <c r="H83">
        <v>65</v>
      </c>
      <c r="I83">
        <v>115</v>
      </c>
      <c r="J83">
        <v>80</v>
      </c>
      <c r="K83">
        <f>MAX(F83,H83)</f>
        <v>125</v>
      </c>
      <c r="L83">
        <f>MIN(G83,I83)</f>
        <v>65</v>
      </c>
      <c r="M83">
        <f>(E83*2+31)/2+60</f>
        <v>143.5</v>
      </c>
      <c r="N83">
        <f>(K83*2+31)/2+5</f>
        <v>145.5</v>
      </c>
      <c r="O83">
        <f>(L83*2+31)/2+5</f>
        <v>85.5</v>
      </c>
      <c r="P83">
        <f>M83*O83</f>
        <v>12269.25</v>
      </c>
      <c r="Q83" s="3">
        <v>408.05120285956741</v>
      </c>
      <c r="R83" s="3">
        <f>IF(Q83&lt;200, 0, Q83)</f>
        <v>408.05120285956741</v>
      </c>
      <c r="S83">
        <f>R83*N83</f>
        <v>59371.450016067058</v>
      </c>
      <c r="T83" s="4">
        <f>P83/(constants!$B$1 * constants!$B$2 * (110/250) * AVERAGE(0.8, 1) * 1.5)</f>
        <v>2.0063495313005619</v>
      </c>
      <c r="U83" s="2">
        <v>0.54194686420335503</v>
      </c>
      <c r="V83" s="3">
        <f>(T83+U83)*N83</f>
        <v>370.7771255458199</v>
      </c>
      <c r="W83">
        <v>1.1000000000000001</v>
      </c>
      <c r="X83" s="3">
        <f>V83*W83</f>
        <v>407.85483810040193</v>
      </c>
      <c r="Y83" t="s">
        <v>283</v>
      </c>
    </row>
    <row r="84" spans="1:25" hidden="1" x14ac:dyDescent="0.85">
      <c r="A84">
        <v>424</v>
      </c>
      <c r="B84" t="s">
        <v>323</v>
      </c>
      <c r="C84" t="s">
        <v>324</v>
      </c>
      <c r="D84" t="s">
        <v>17</v>
      </c>
      <c r="E84">
        <v>75</v>
      </c>
      <c r="F84">
        <v>100</v>
      </c>
      <c r="G84">
        <v>66</v>
      </c>
      <c r="H84">
        <v>60</v>
      </c>
      <c r="I84">
        <v>66</v>
      </c>
      <c r="J84">
        <v>115</v>
      </c>
      <c r="K84">
        <f>MAX(F84,H84)</f>
        <v>100</v>
      </c>
      <c r="L84">
        <f>MIN(G84,I84)</f>
        <v>66</v>
      </c>
      <c r="M84">
        <f>(E84*2+31)/2+60</f>
        <v>150.5</v>
      </c>
      <c r="N84">
        <f>(K84*2+31)/2+5</f>
        <v>120.5</v>
      </c>
      <c r="O84">
        <f>(L84*2+31)/2+5</f>
        <v>86.5</v>
      </c>
      <c r="P84">
        <f>M84*O84</f>
        <v>13018.25</v>
      </c>
      <c r="Q84" s="3">
        <v>407.95185947557536</v>
      </c>
      <c r="R84" s="3">
        <f>IF(Q84&lt;200, 0, Q84)</f>
        <v>407.95185947557536</v>
      </c>
      <c r="S84">
        <f>R84*N84</f>
        <v>49158.199066806832</v>
      </c>
      <c r="T84" s="4">
        <f>P84/(constants!$B$1 * constants!$B$2 * (110/250) * AVERAGE(0.8, 1) * 1.5)</f>
        <v>2.1288310031871176</v>
      </c>
      <c r="U84" s="2">
        <v>0.94771704965101378</v>
      </c>
      <c r="V84" s="3">
        <f>(T84+U84)*N84</f>
        <v>370.72404036699487</v>
      </c>
      <c r="W84">
        <v>1.1000000000000001</v>
      </c>
      <c r="X84" s="3">
        <f>V84*W84</f>
        <v>407.79644440369441</v>
      </c>
      <c r="Y84" t="s">
        <v>325</v>
      </c>
    </row>
    <row r="85" spans="1:25" hidden="1" x14ac:dyDescent="0.85">
      <c r="A85">
        <v>135</v>
      </c>
      <c r="B85" t="s">
        <v>293</v>
      </c>
      <c r="C85" t="s">
        <v>294</v>
      </c>
      <c r="D85" t="s">
        <v>81</v>
      </c>
      <c r="E85">
        <v>65</v>
      </c>
      <c r="F85">
        <v>65</v>
      </c>
      <c r="G85">
        <v>60</v>
      </c>
      <c r="H85">
        <v>110</v>
      </c>
      <c r="I85">
        <v>95</v>
      </c>
      <c r="J85">
        <v>130</v>
      </c>
      <c r="K85">
        <f>MAX(F85,H85)</f>
        <v>110</v>
      </c>
      <c r="L85">
        <f>MIN(G85,I85)</f>
        <v>60</v>
      </c>
      <c r="M85">
        <f>(E85*2+31)/2+60</f>
        <v>140.5</v>
      </c>
      <c r="N85">
        <f>(K85*2+31)/2+5</f>
        <v>130.5</v>
      </c>
      <c r="O85">
        <f>(L85*2+31)/2+5</f>
        <v>80.5</v>
      </c>
      <c r="P85">
        <f>M85*O85</f>
        <v>11310.25</v>
      </c>
      <c r="Q85" s="3">
        <v>407.0223415642111</v>
      </c>
      <c r="R85" s="3">
        <f>IF(Q85&lt;200, 0, Q85)</f>
        <v>407.0223415642111</v>
      </c>
      <c r="S85">
        <f>R85*N85</f>
        <v>53116.415574129547</v>
      </c>
      <c r="T85" s="4">
        <f>P85/(constants!$B$1 * constants!$B$2 * (110/250) * AVERAGE(0.8, 1) * 1.5)</f>
        <v>1.8495274598196452</v>
      </c>
      <c r="U85" s="2">
        <v>0.98487946079076072</v>
      </c>
      <c r="V85" s="3">
        <f>(T85+U85)*N85</f>
        <v>369.89010313965798</v>
      </c>
      <c r="W85">
        <v>1.1000000000000001</v>
      </c>
      <c r="X85" s="3">
        <f>V85*W85</f>
        <v>406.8791134536238</v>
      </c>
      <c r="Y85" t="s">
        <v>295</v>
      </c>
    </row>
    <row r="86" spans="1:25" hidden="1" x14ac:dyDescent="0.85">
      <c r="A86">
        <v>65</v>
      </c>
      <c r="B86" t="s">
        <v>317</v>
      </c>
      <c r="C86" t="s">
        <v>318</v>
      </c>
      <c r="D86" t="s">
        <v>71</v>
      </c>
      <c r="E86">
        <v>55</v>
      </c>
      <c r="F86">
        <v>50</v>
      </c>
      <c r="G86">
        <v>45</v>
      </c>
      <c r="H86">
        <v>135</v>
      </c>
      <c r="I86">
        <v>85</v>
      </c>
      <c r="J86">
        <v>120</v>
      </c>
      <c r="K86">
        <f>MAX(F86,H86)</f>
        <v>135</v>
      </c>
      <c r="L86">
        <f>MIN(G86,I86)</f>
        <v>45</v>
      </c>
      <c r="M86">
        <f>(E86*2+31)/2+60</f>
        <v>130.5</v>
      </c>
      <c r="N86">
        <f>(K86*2+31)/2+5</f>
        <v>155.5</v>
      </c>
      <c r="O86">
        <f>(L86*2+31)/2+5</f>
        <v>65.5</v>
      </c>
      <c r="P86">
        <f>M86*O86</f>
        <v>8547.75</v>
      </c>
      <c r="Q86" s="3">
        <v>404.97412286669419</v>
      </c>
      <c r="R86" s="3">
        <f>IF(Q86&lt;200, 0, Q86)</f>
        <v>404.97412286669419</v>
      </c>
      <c r="S86">
        <f>R86*N86</f>
        <v>62973.476105770947</v>
      </c>
      <c r="T86" s="4">
        <f>P86/(constants!$B$1 * constants!$B$2 * (110/250) * AVERAGE(0.8, 1) * 1.5)</f>
        <v>1.3977850484890584</v>
      </c>
      <c r="U86" s="2">
        <v>0.969024166221924</v>
      </c>
      <c r="V86" s="3">
        <f>(T86+U86)*N86</f>
        <v>368.03883288755776</v>
      </c>
      <c r="W86">
        <v>1.1000000000000001</v>
      </c>
      <c r="X86" s="3">
        <f>V86*W86</f>
        <v>404.84271617631356</v>
      </c>
      <c r="Y86" t="s">
        <v>319</v>
      </c>
    </row>
    <row r="87" spans="1:25" hidden="1" x14ac:dyDescent="0.85">
      <c r="A87">
        <v>55</v>
      </c>
      <c r="B87" t="s">
        <v>330</v>
      </c>
      <c r="C87" t="s">
        <v>331</v>
      </c>
      <c r="D87" t="s">
        <v>63</v>
      </c>
      <c r="E87">
        <v>80</v>
      </c>
      <c r="F87">
        <v>82</v>
      </c>
      <c r="G87">
        <v>78</v>
      </c>
      <c r="H87">
        <v>95</v>
      </c>
      <c r="I87">
        <v>80</v>
      </c>
      <c r="J87">
        <v>85</v>
      </c>
      <c r="K87">
        <f>MAX(F87,H87)</f>
        <v>95</v>
      </c>
      <c r="L87">
        <f>MIN(G87,I87)</f>
        <v>78</v>
      </c>
      <c r="M87">
        <f>(E87*2+31)/2+60</f>
        <v>155.5</v>
      </c>
      <c r="N87">
        <f>(K87*2+31)/2+5</f>
        <v>115.5</v>
      </c>
      <c r="O87">
        <f>(L87*2+31)/2+5</f>
        <v>98.5</v>
      </c>
      <c r="P87">
        <f>M87*O87</f>
        <v>15316.75</v>
      </c>
      <c r="Q87" s="3">
        <v>400.47292014173581</v>
      </c>
      <c r="R87" s="3">
        <f>IF(Q87&lt;200, 0, Q87)</f>
        <v>400.47292014173581</v>
      </c>
      <c r="S87">
        <f>R87*N87</f>
        <v>46254.622276370486</v>
      </c>
      <c r="T87" s="4">
        <f>P87/(constants!$B$1 * constants!$B$2 * (110/250) * AVERAGE(0.8, 1) * 1.5)</f>
        <v>2.5046970420806391</v>
      </c>
      <c r="U87" s="2">
        <v>0.64590748577928103</v>
      </c>
      <c r="V87" s="3">
        <f>(T87+U87)*N87</f>
        <v>363.8948229678208</v>
      </c>
      <c r="W87">
        <v>1.1000000000000001</v>
      </c>
      <c r="X87" s="3">
        <f>V87*W87</f>
        <v>400.28430526460289</v>
      </c>
      <c r="Y87" t="s">
        <v>332</v>
      </c>
    </row>
    <row r="88" spans="1:25" hidden="1" x14ac:dyDescent="0.85">
      <c r="A88">
        <v>62</v>
      </c>
      <c r="B88" t="s">
        <v>313</v>
      </c>
      <c r="C88" t="s">
        <v>314</v>
      </c>
      <c r="D88" t="s">
        <v>316</v>
      </c>
      <c r="E88">
        <v>90</v>
      </c>
      <c r="F88">
        <v>85</v>
      </c>
      <c r="G88">
        <v>95</v>
      </c>
      <c r="H88">
        <v>70</v>
      </c>
      <c r="I88">
        <v>90</v>
      </c>
      <c r="J88">
        <v>70</v>
      </c>
      <c r="K88">
        <f>MAX(F88,H88)</f>
        <v>85</v>
      </c>
      <c r="L88">
        <f>MIN(G88,I88)</f>
        <v>90</v>
      </c>
      <c r="M88">
        <f>(E88*2+31)/2+60</f>
        <v>165.5</v>
      </c>
      <c r="N88">
        <f>(K88*2+31)/2+5</f>
        <v>105.5</v>
      </c>
      <c r="O88">
        <f>(L88*2+31)/2+5</f>
        <v>110.5</v>
      </c>
      <c r="P88">
        <f>M88*O88</f>
        <v>18287.75</v>
      </c>
      <c r="Q88" s="3">
        <v>399.52044874335513</v>
      </c>
      <c r="R88" s="3">
        <f>IF(Q88&lt;200, 0, Q88)</f>
        <v>399.52044874335513</v>
      </c>
      <c r="S88">
        <f>R88*N88</f>
        <v>42149.407342423969</v>
      </c>
      <c r="T88" s="4">
        <f>P88/(constants!$B$1 * constants!$B$2 * (110/250) * AVERAGE(0.8, 1) * 1.5)</f>
        <v>2.9905347630084846</v>
      </c>
      <c r="U88" s="2">
        <v>0.45037839312398914</v>
      </c>
      <c r="V88" s="3">
        <f>(T88+U88)*N88</f>
        <v>363.01633797197599</v>
      </c>
      <c r="W88">
        <v>1.1000000000000001</v>
      </c>
      <c r="X88" s="3">
        <f>V88*W88</f>
        <v>399.3179717691736</v>
      </c>
      <c r="Y88" t="s">
        <v>315</v>
      </c>
    </row>
    <row r="89" spans="1:25" hidden="1" x14ac:dyDescent="0.85">
      <c r="A89">
        <v>472</v>
      </c>
      <c r="B89" t="s">
        <v>346</v>
      </c>
      <c r="C89" t="s">
        <v>347</v>
      </c>
      <c r="D89" t="s">
        <v>349</v>
      </c>
      <c r="E89">
        <v>75</v>
      </c>
      <c r="F89">
        <v>95</v>
      </c>
      <c r="G89">
        <v>125</v>
      </c>
      <c r="H89">
        <v>45</v>
      </c>
      <c r="I89">
        <v>75</v>
      </c>
      <c r="J89">
        <v>95</v>
      </c>
      <c r="K89">
        <f>MAX(F89,H89)</f>
        <v>95</v>
      </c>
      <c r="L89">
        <f>MIN(G89,I89)</f>
        <v>75</v>
      </c>
      <c r="M89">
        <f>(E89*2+31)/2+60</f>
        <v>150.5</v>
      </c>
      <c r="N89">
        <f>(K89*2+31)/2+5</f>
        <v>115.5</v>
      </c>
      <c r="O89">
        <f>(L89*2+31)/2+5</f>
        <v>95.5</v>
      </c>
      <c r="P89">
        <f>M89*O89</f>
        <v>14372.75</v>
      </c>
      <c r="Q89" s="3">
        <v>398.39310317102985</v>
      </c>
      <c r="R89" s="3">
        <f>IF(Q89&lt;200, 0, Q89)</f>
        <v>398.39310317102985</v>
      </c>
      <c r="S89">
        <f>R89*N89</f>
        <v>46014.403416253946</v>
      </c>
      <c r="T89" s="4">
        <f>P89/(constants!$B$1 * constants!$B$2 * (110/250) * AVERAGE(0.8, 1) * 1.5)</f>
        <v>2.350327870570748</v>
      </c>
      <c r="U89" s="2">
        <v>0.78402101178048378</v>
      </c>
      <c r="V89" s="3">
        <f>(T89+U89)*N89</f>
        <v>362.01729591156726</v>
      </c>
      <c r="W89">
        <v>1.1000000000000001</v>
      </c>
      <c r="X89" s="3">
        <f>V89*W89</f>
        <v>398.21902550272404</v>
      </c>
      <c r="Y89" t="s">
        <v>348</v>
      </c>
    </row>
    <row r="90" spans="1:25" hidden="1" x14ac:dyDescent="0.85">
      <c r="A90">
        <v>454</v>
      </c>
      <c r="B90" t="s">
        <v>333</v>
      </c>
      <c r="C90" t="s">
        <v>334</v>
      </c>
      <c r="D90" t="s">
        <v>336</v>
      </c>
      <c r="E90">
        <v>83</v>
      </c>
      <c r="F90">
        <v>106</v>
      </c>
      <c r="G90">
        <v>65</v>
      </c>
      <c r="H90">
        <v>86</v>
      </c>
      <c r="I90">
        <v>65</v>
      </c>
      <c r="J90">
        <v>85</v>
      </c>
      <c r="K90">
        <f>MAX(F90,H90)</f>
        <v>106</v>
      </c>
      <c r="L90">
        <f>MIN(G90,I90)</f>
        <v>65</v>
      </c>
      <c r="M90">
        <f>(E90*2+31)/2+60</f>
        <v>158.5</v>
      </c>
      <c r="N90">
        <f>(K90*2+31)/2+5</f>
        <v>126.5</v>
      </c>
      <c r="O90">
        <f>(L90*2+31)/2+5</f>
        <v>85.5</v>
      </c>
      <c r="P90">
        <f>M90*O90</f>
        <v>13551.75</v>
      </c>
      <c r="Q90" s="3">
        <v>397.87167898619049</v>
      </c>
      <c r="R90" s="3">
        <f>IF(Q90&lt;200, 0, Q90)</f>
        <v>397.87167898619049</v>
      </c>
      <c r="S90">
        <f>R90*N90</f>
        <v>50330.767391753099</v>
      </c>
      <c r="T90" s="4">
        <f>P90/(constants!$B$1 * constants!$B$2 * (110/250) * AVERAGE(0.8, 1) * 1.5)</f>
        <v>2.2160724788232686</v>
      </c>
      <c r="U90" s="2">
        <v>0.64189681365989593</v>
      </c>
      <c r="V90" s="3">
        <f>(T90+U90)*N90</f>
        <v>361.5331154991203</v>
      </c>
      <c r="W90">
        <v>1.1000000000000001</v>
      </c>
      <c r="X90" s="3">
        <f>V90*W90</f>
        <v>397.68642704903237</v>
      </c>
      <c r="Y90" t="s">
        <v>335</v>
      </c>
    </row>
    <row r="91" spans="1:25" hidden="1" x14ac:dyDescent="0.85">
      <c r="A91">
        <v>335</v>
      </c>
      <c r="B91" t="s">
        <v>337</v>
      </c>
      <c r="C91" t="s">
        <v>338</v>
      </c>
      <c r="D91" t="s">
        <v>17</v>
      </c>
      <c r="E91">
        <v>73</v>
      </c>
      <c r="F91">
        <v>115</v>
      </c>
      <c r="G91">
        <v>60</v>
      </c>
      <c r="H91">
        <v>60</v>
      </c>
      <c r="I91">
        <v>60</v>
      </c>
      <c r="J91">
        <v>90</v>
      </c>
      <c r="K91">
        <f>MAX(F91,H91)</f>
        <v>115</v>
      </c>
      <c r="L91">
        <f>MIN(G91,I91)</f>
        <v>60</v>
      </c>
      <c r="M91">
        <f>(E91*2+31)/2+60</f>
        <v>148.5</v>
      </c>
      <c r="N91">
        <f>(K91*2+31)/2+5</f>
        <v>135.5</v>
      </c>
      <c r="O91">
        <f>(L91*2+31)/2+5</f>
        <v>80.5</v>
      </c>
      <c r="P91">
        <f>M91*O91</f>
        <v>11954.25</v>
      </c>
      <c r="Q91" s="3">
        <v>396.89737463154177</v>
      </c>
      <c r="R91" s="3">
        <f>IF(Q91&lt;200, 0, Q91)</f>
        <v>396.89737463154177</v>
      </c>
      <c r="S91">
        <f>R91*N91</f>
        <v>53779.594262573912</v>
      </c>
      <c r="T91" s="4">
        <f>P91/(constants!$B$1 * constants!$B$2 * (110/250) * AVERAGE(0.8, 1) * 1.5)</f>
        <v>1.9548386319090199</v>
      </c>
      <c r="U91" s="2">
        <v>0.70682914721993229</v>
      </c>
      <c r="V91" s="3">
        <f>(T91+U91)*N91</f>
        <v>360.65598407197302</v>
      </c>
      <c r="W91">
        <v>1.1000000000000001</v>
      </c>
      <c r="X91" s="3">
        <f>V91*W91</f>
        <v>396.72158247917037</v>
      </c>
      <c r="Y91" t="s">
        <v>339</v>
      </c>
    </row>
    <row r="92" spans="1:25" hidden="1" x14ac:dyDescent="0.85">
      <c r="A92">
        <v>78</v>
      </c>
      <c r="B92" t="s">
        <v>366</v>
      </c>
      <c r="C92" t="s">
        <v>367</v>
      </c>
      <c r="D92" t="s">
        <v>59</v>
      </c>
      <c r="E92">
        <v>65</v>
      </c>
      <c r="F92">
        <v>100</v>
      </c>
      <c r="G92">
        <v>70</v>
      </c>
      <c r="H92">
        <v>80</v>
      </c>
      <c r="I92">
        <v>80</v>
      </c>
      <c r="J92">
        <v>105</v>
      </c>
      <c r="K92">
        <f>MAX(F92,H92)</f>
        <v>100</v>
      </c>
      <c r="L92">
        <f>MIN(G92,I92)</f>
        <v>70</v>
      </c>
      <c r="M92">
        <f>(E92*2+31)/2+60</f>
        <v>140.5</v>
      </c>
      <c r="N92">
        <f>(K92*2+31)/2+5</f>
        <v>120.5</v>
      </c>
      <c r="O92">
        <f>(L92*2+31)/2+5</f>
        <v>90.5</v>
      </c>
      <c r="P92">
        <f>M92*O92</f>
        <v>12715.25</v>
      </c>
      <c r="Q92" s="3">
        <v>395.34182286279662</v>
      </c>
      <c r="R92" s="3">
        <f>IF(Q92&lt;200, 0, Q92)</f>
        <v>395.34182286279662</v>
      </c>
      <c r="S92">
        <f>R92*N92</f>
        <v>47638.689654966991</v>
      </c>
      <c r="T92" s="4">
        <f>P92/(constants!$B$1 * constants!$B$2 * (110/250) * AVERAGE(0.8, 1) * 1.5)</f>
        <v>2.0792824237723959</v>
      </c>
      <c r="U92" s="2">
        <v>0.90213064492560269</v>
      </c>
      <c r="V92" s="3">
        <f>(T92+U92)*N92</f>
        <v>359.26027477810885</v>
      </c>
      <c r="W92">
        <v>1.1000000000000001</v>
      </c>
      <c r="X92" s="3">
        <f>V92*W92</f>
        <v>395.18630225591977</v>
      </c>
      <c r="Y92" t="s">
        <v>368</v>
      </c>
    </row>
    <row r="93" spans="1:25" hidden="1" x14ac:dyDescent="0.85">
      <c r="A93">
        <v>476</v>
      </c>
      <c r="B93" t="s">
        <v>305</v>
      </c>
      <c r="C93" t="s">
        <v>306</v>
      </c>
      <c r="D93" t="s">
        <v>308</v>
      </c>
      <c r="E93">
        <v>60</v>
      </c>
      <c r="F93">
        <v>55</v>
      </c>
      <c r="G93">
        <v>145</v>
      </c>
      <c r="H93">
        <v>75</v>
      </c>
      <c r="I93">
        <v>150</v>
      </c>
      <c r="J93">
        <v>40</v>
      </c>
      <c r="K93">
        <f>MAX(F93,H93)</f>
        <v>75</v>
      </c>
      <c r="L93">
        <f>MIN(G93,I93)</f>
        <v>145</v>
      </c>
      <c r="M93">
        <f>(E93*2+31)/2+60</f>
        <v>135.5</v>
      </c>
      <c r="N93">
        <f>(K93*2+31)/2+5</f>
        <v>95.5</v>
      </c>
      <c r="O93">
        <f>(L93*2+31)/2+5</f>
        <v>165.5</v>
      </c>
      <c r="P93">
        <f>M93*O93</f>
        <v>22425.25</v>
      </c>
      <c r="Q93" s="3">
        <v>395.08456127733996</v>
      </c>
      <c r="R93" s="3">
        <f>IF(Q93&lt;200, 0, Q93)</f>
        <v>395.08456127733996</v>
      </c>
      <c r="S93">
        <f>R93*N93</f>
        <v>37730.575601985969</v>
      </c>
      <c r="T93" s="4">
        <f>P93/(constants!$B$1 * constants!$B$2 * (110/250) * AVERAGE(0.8, 1) * 1.5)</f>
        <v>3.667126338349771</v>
      </c>
      <c r="U93" s="2">
        <v>9.1826605923999605E-2</v>
      </c>
      <c r="V93" s="3">
        <f>(T93+U93)*N93</f>
        <v>358.98000617814512</v>
      </c>
      <c r="W93">
        <v>1.1000000000000001</v>
      </c>
      <c r="X93" s="3">
        <f>V93*W93</f>
        <v>394.87800679595966</v>
      </c>
      <c r="Y93" t="s">
        <v>307</v>
      </c>
    </row>
    <row r="94" spans="1:25" hidden="1" x14ac:dyDescent="0.85">
      <c r="A94">
        <v>470</v>
      </c>
      <c r="B94" t="s">
        <v>360</v>
      </c>
      <c r="C94" t="s">
        <v>361</v>
      </c>
      <c r="D94" t="s">
        <v>292</v>
      </c>
      <c r="E94">
        <v>65</v>
      </c>
      <c r="F94">
        <v>110</v>
      </c>
      <c r="G94">
        <v>130</v>
      </c>
      <c r="H94">
        <v>60</v>
      </c>
      <c r="I94">
        <v>65</v>
      </c>
      <c r="J94">
        <v>95</v>
      </c>
      <c r="K94">
        <f>MAX(F94,H94)</f>
        <v>110</v>
      </c>
      <c r="L94">
        <f>MIN(G94,I94)</f>
        <v>65</v>
      </c>
      <c r="M94">
        <f>(E94*2+31)/2+60</f>
        <v>140.5</v>
      </c>
      <c r="N94">
        <f>(K94*2+31)/2+5</f>
        <v>130.5</v>
      </c>
      <c r="O94">
        <f>(L94*2+31)/2+5</f>
        <v>85.5</v>
      </c>
      <c r="P94">
        <f>M94*O94</f>
        <v>12012.75</v>
      </c>
      <c r="Q94" s="3">
        <v>394.13113687496076</v>
      </c>
      <c r="R94" s="3">
        <f>IF(Q94&lt;200, 0, Q94)</f>
        <v>394.13113687496076</v>
      </c>
      <c r="S94">
        <f>R94*N94</f>
        <v>51434.113362182376</v>
      </c>
      <c r="T94" s="4">
        <f>P94/(constants!$B$1 * constants!$B$2 * (110/250) * AVERAGE(0.8, 1) * 1.5)</f>
        <v>1.9644049417960205</v>
      </c>
      <c r="U94" s="2">
        <v>0.78003116869476941</v>
      </c>
      <c r="V94" s="3">
        <f>(T94+U94)*N94</f>
        <v>358.14891241904814</v>
      </c>
      <c r="W94">
        <v>1.1000000000000001</v>
      </c>
      <c r="X94" s="3">
        <f>V94*W94</f>
        <v>393.96380366095298</v>
      </c>
      <c r="Y94" t="s">
        <v>362</v>
      </c>
    </row>
    <row r="95" spans="1:25" hidden="1" x14ac:dyDescent="0.85">
      <c r="A95">
        <v>437</v>
      </c>
      <c r="B95" t="s">
        <v>320</v>
      </c>
      <c r="C95" t="s">
        <v>321</v>
      </c>
      <c r="D95" t="s">
        <v>47</v>
      </c>
      <c r="E95">
        <v>67</v>
      </c>
      <c r="F95">
        <v>89</v>
      </c>
      <c r="G95">
        <v>116</v>
      </c>
      <c r="H95">
        <v>79</v>
      </c>
      <c r="I95">
        <v>116</v>
      </c>
      <c r="J95">
        <v>33</v>
      </c>
      <c r="K95">
        <f>MAX(F95,H95)</f>
        <v>89</v>
      </c>
      <c r="L95">
        <f>MIN(G95,I95)</f>
        <v>116</v>
      </c>
      <c r="M95">
        <f>(E95*2+31)/2+60</f>
        <v>142.5</v>
      </c>
      <c r="N95">
        <f>(K95*2+31)/2+5</f>
        <v>109.5</v>
      </c>
      <c r="O95">
        <f>(L95*2+31)/2+5</f>
        <v>136.5</v>
      </c>
      <c r="P95">
        <f>M95*O95</f>
        <v>19451.25</v>
      </c>
      <c r="Q95" s="3">
        <v>388.89243987351841</v>
      </c>
      <c r="R95" s="3">
        <f>IF(Q95&lt;200, 0, Q95)</f>
        <v>388.89243987351841</v>
      </c>
      <c r="S95">
        <f>R95*N95</f>
        <v>42583.722166150263</v>
      </c>
      <c r="T95" s="4">
        <f>P95/(constants!$B$1 * constants!$B$2 * (110/250) * AVERAGE(0.8, 1) * 1.5)</f>
        <v>3.1807980374277203</v>
      </c>
      <c r="U95" s="2">
        <v>4.6164792887002613E-2</v>
      </c>
      <c r="V95" s="3">
        <f>(T95+U95)*N95</f>
        <v>353.35242991946217</v>
      </c>
      <c r="W95">
        <v>1.1000000000000001</v>
      </c>
      <c r="X95" s="3">
        <f>V95*W95</f>
        <v>388.68767291140841</v>
      </c>
      <c r="Y95" t="s">
        <v>322</v>
      </c>
    </row>
    <row r="96" spans="1:25" hidden="1" x14ac:dyDescent="0.85">
      <c r="A96">
        <v>310</v>
      </c>
      <c r="B96" t="s">
        <v>396</v>
      </c>
      <c r="C96" t="s">
        <v>397</v>
      </c>
      <c r="D96" t="s">
        <v>81</v>
      </c>
      <c r="E96">
        <v>70</v>
      </c>
      <c r="F96">
        <v>75</v>
      </c>
      <c r="G96">
        <v>60</v>
      </c>
      <c r="H96">
        <v>105</v>
      </c>
      <c r="I96">
        <v>60</v>
      </c>
      <c r="J96">
        <v>105</v>
      </c>
      <c r="K96">
        <f>MAX(F96,H96)</f>
        <v>105</v>
      </c>
      <c r="L96">
        <f>MIN(G96,I96)</f>
        <v>60</v>
      </c>
      <c r="M96">
        <f>(E96*2+31)/2+60</f>
        <v>145.5</v>
      </c>
      <c r="N96">
        <f>(K96*2+31)/2+5</f>
        <v>125.5</v>
      </c>
      <c r="O96">
        <f>(L96*2+31)/2+5</f>
        <v>80.5</v>
      </c>
      <c r="P96">
        <f>M96*O96</f>
        <v>11712.75</v>
      </c>
      <c r="Q96" s="3">
        <v>388.55640099855009</v>
      </c>
      <c r="R96" s="3">
        <f>IF(Q96&lt;200, 0, Q96)</f>
        <v>388.55640099855009</v>
      </c>
      <c r="S96">
        <f>R96*N96</f>
        <v>48763.828325318034</v>
      </c>
      <c r="T96" s="4">
        <f>P96/(constants!$B$1 * constants!$B$2 * (110/250) * AVERAGE(0.8, 1) * 1.5)</f>
        <v>1.9153469423755043</v>
      </c>
      <c r="U96" s="2">
        <v>0.89817135992320718</v>
      </c>
      <c r="V96" s="3">
        <f>(T96+U96)*N96</f>
        <v>353.0965469384883</v>
      </c>
      <c r="W96">
        <v>1.1000000000000001</v>
      </c>
      <c r="X96" s="3">
        <f>V96*W96</f>
        <v>388.40620163233717</v>
      </c>
      <c r="Y96" t="s">
        <v>398</v>
      </c>
    </row>
    <row r="97" spans="1:25" hidden="1" x14ac:dyDescent="0.85">
      <c r="A97">
        <v>452</v>
      </c>
      <c r="B97" t="s">
        <v>433</v>
      </c>
      <c r="C97" t="s">
        <v>434</v>
      </c>
      <c r="D97" t="s">
        <v>402</v>
      </c>
      <c r="E97">
        <v>70</v>
      </c>
      <c r="F97">
        <v>90</v>
      </c>
      <c r="G97">
        <v>110</v>
      </c>
      <c r="H97">
        <v>60</v>
      </c>
      <c r="I97">
        <v>75</v>
      </c>
      <c r="J97">
        <v>95</v>
      </c>
      <c r="K97">
        <f>MAX(F97,H97)</f>
        <v>90</v>
      </c>
      <c r="L97">
        <f>MIN(G97,I97)</f>
        <v>75</v>
      </c>
      <c r="M97">
        <f>(E97*2+31)/2+60</f>
        <v>145.5</v>
      </c>
      <c r="N97">
        <f>(K97*2+31)/2+5</f>
        <v>110.5</v>
      </c>
      <c r="O97">
        <f>(L97*2+31)/2+5</f>
        <v>95.5</v>
      </c>
      <c r="P97">
        <f>M97*O97</f>
        <v>13895.25</v>
      </c>
      <c r="Q97" s="3">
        <v>370.68605305279544</v>
      </c>
      <c r="R97" s="3">
        <f>IF(Q97&lt;200, 0, Q97)</f>
        <v>370.68605305279544</v>
      </c>
      <c r="S97">
        <f>R97*N97</f>
        <v>40960.808862333899</v>
      </c>
      <c r="T97" s="4">
        <f>P97/(constants!$B$1 * constants!$B$2 * (110/250) * AVERAGE(0.8, 1) * 1.5)</f>
        <v>2.27224388815976</v>
      </c>
      <c r="U97" s="2">
        <v>0.77608400851852954</v>
      </c>
      <c r="V97" s="3">
        <f>(T97+U97)*N97</f>
        <v>336.84023258295099</v>
      </c>
      <c r="W97">
        <v>1.1499999999999999</v>
      </c>
      <c r="X97" s="3">
        <f>V97*W97</f>
        <v>387.36626747039361</v>
      </c>
      <c r="Y97" t="s">
        <v>435</v>
      </c>
    </row>
    <row r="98" spans="1:25" hidden="1" x14ac:dyDescent="0.85">
      <c r="A98">
        <v>359</v>
      </c>
      <c r="B98" t="s">
        <v>326</v>
      </c>
      <c r="C98" t="s">
        <v>327</v>
      </c>
      <c r="D98" t="s">
        <v>329</v>
      </c>
      <c r="E98">
        <v>65</v>
      </c>
      <c r="F98">
        <v>130</v>
      </c>
      <c r="G98">
        <v>60</v>
      </c>
      <c r="H98">
        <v>75</v>
      </c>
      <c r="I98">
        <v>60</v>
      </c>
      <c r="J98">
        <v>75</v>
      </c>
      <c r="K98">
        <f>MAX(F98,H98)</f>
        <v>130</v>
      </c>
      <c r="L98">
        <f>MIN(G98,I98)</f>
        <v>60</v>
      </c>
      <c r="M98">
        <f>(E98*2+31)/2+60</f>
        <v>140.5</v>
      </c>
      <c r="N98">
        <f>(K98*2+31)/2+5</f>
        <v>150.5</v>
      </c>
      <c r="O98">
        <f>(L98*2+31)/2+5</f>
        <v>80.5</v>
      </c>
      <c r="P98">
        <f>M98*O98</f>
        <v>11310.25</v>
      </c>
      <c r="Q98" s="3">
        <v>386.28752289691664</v>
      </c>
      <c r="R98" s="3">
        <f>IF(Q98&lt;200, 0, Q98)</f>
        <v>386.28752289691664</v>
      </c>
      <c r="S98">
        <f>R98*N98</f>
        <v>58136.272195985955</v>
      </c>
      <c r="T98" s="4">
        <f>P98/(constants!$B$1 * constants!$B$2 * (110/250) * AVERAGE(0.8, 1) * 1.5)</f>
        <v>1.8495274598196452</v>
      </c>
      <c r="U98" s="2">
        <v>0.48268912963558591</v>
      </c>
      <c r="V98" s="3">
        <f>(T98+U98)*N98</f>
        <v>350.99859671301226</v>
      </c>
      <c r="W98">
        <v>1.1000000000000001</v>
      </c>
      <c r="X98" s="3">
        <f>V98*W98</f>
        <v>386.09845638431352</v>
      </c>
      <c r="Y98" t="s">
        <v>328</v>
      </c>
    </row>
    <row r="99" spans="1:25" hidden="1" x14ac:dyDescent="0.85">
      <c r="A99">
        <v>419</v>
      </c>
      <c r="B99" t="s">
        <v>387</v>
      </c>
      <c r="C99" t="s">
        <v>388</v>
      </c>
      <c r="D99" t="s">
        <v>63</v>
      </c>
      <c r="E99">
        <v>85</v>
      </c>
      <c r="F99">
        <v>105</v>
      </c>
      <c r="G99">
        <v>55</v>
      </c>
      <c r="H99">
        <v>85</v>
      </c>
      <c r="I99">
        <v>50</v>
      </c>
      <c r="J99">
        <v>115</v>
      </c>
      <c r="K99">
        <f>MAX(F99,H99)</f>
        <v>105</v>
      </c>
      <c r="L99">
        <f>MIN(G99,I99)</f>
        <v>50</v>
      </c>
      <c r="M99">
        <f>(E99*2+31)/2+60</f>
        <v>160.5</v>
      </c>
      <c r="N99">
        <f>(K99*2+31)/2+5</f>
        <v>125.5</v>
      </c>
      <c r="O99">
        <f>(L99*2+31)/2+5</f>
        <v>70.5</v>
      </c>
      <c r="P99">
        <f>M99*O99</f>
        <v>11315.25</v>
      </c>
      <c r="Q99" s="3">
        <v>385.85018194508837</v>
      </c>
      <c r="R99" s="3">
        <f>IF(Q99&lt;200, 0, Q99)</f>
        <v>385.85018194508837</v>
      </c>
      <c r="S99">
        <f>R99*N99</f>
        <v>48424.197834108592</v>
      </c>
      <c r="T99" s="4">
        <f>P99/(constants!$B$1 * constants!$B$2 * (110/250) * AVERAGE(0.8, 1) * 1.5)</f>
        <v>1.8503450931433203</v>
      </c>
      <c r="U99" s="2">
        <v>0.94363147715270124</v>
      </c>
      <c r="V99" s="3">
        <f>(T99+U99)*N99</f>
        <v>350.64405957215075</v>
      </c>
      <c r="W99">
        <v>1.1000000000000001</v>
      </c>
      <c r="X99" s="3">
        <f>V99*W99</f>
        <v>385.70846552936587</v>
      </c>
      <c r="Y99" t="s">
        <v>389</v>
      </c>
    </row>
    <row r="100" spans="1:25" hidden="1" x14ac:dyDescent="0.85">
      <c r="A100">
        <v>34</v>
      </c>
      <c r="B100" t="s">
        <v>384</v>
      </c>
      <c r="C100" t="s">
        <v>385</v>
      </c>
      <c r="D100" t="s">
        <v>372</v>
      </c>
      <c r="E100">
        <v>81</v>
      </c>
      <c r="F100">
        <v>92</v>
      </c>
      <c r="G100">
        <v>77</v>
      </c>
      <c r="H100">
        <v>85</v>
      </c>
      <c r="I100">
        <v>75</v>
      </c>
      <c r="J100">
        <v>85</v>
      </c>
      <c r="K100">
        <f>MAX(F100,H100)</f>
        <v>92</v>
      </c>
      <c r="L100">
        <f>MIN(G100,I100)</f>
        <v>75</v>
      </c>
      <c r="M100">
        <f>(E100*2+31)/2+60</f>
        <v>156.5</v>
      </c>
      <c r="N100">
        <f>(K100*2+31)/2+5</f>
        <v>112.5</v>
      </c>
      <c r="O100">
        <f>(L100*2+31)/2+5</f>
        <v>95.5</v>
      </c>
      <c r="P100">
        <f>M100*O100</f>
        <v>14945.75</v>
      </c>
      <c r="Q100" s="3">
        <v>381.57004039763132</v>
      </c>
      <c r="R100" s="3">
        <f>IF(Q100&lt;200, 0, Q100)</f>
        <v>381.57004039763132</v>
      </c>
      <c r="S100">
        <f>R100*N100</f>
        <v>42926.629544733521</v>
      </c>
      <c r="T100" s="4">
        <f>P100/(constants!$B$1 * constants!$B$2 * (110/250) * AVERAGE(0.8, 1) * 1.5)</f>
        <v>2.4440286494639341</v>
      </c>
      <c r="U100" s="2">
        <v>0.63791219255383447</v>
      </c>
      <c r="V100" s="3">
        <f>(T100+U100)*N100</f>
        <v>346.71834472699896</v>
      </c>
      <c r="W100">
        <v>1.1000000000000001</v>
      </c>
      <c r="X100" s="3">
        <f>V100*W100</f>
        <v>381.39017919969888</v>
      </c>
      <c r="Y100" t="s">
        <v>386</v>
      </c>
    </row>
    <row r="101" spans="1:25" hidden="1" x14ac:dyDescent="0.85">
      <c r="A101">
        <v>407</v>
      </c>
      <c r="B101" t="s">
        <v>390</v>
      </c>
      <c r="C101" t="s">
        <v>391</v>
      </c>
      <c r="D101" t="s">
        <v>266</v>
      </c>
      <c r="E101">
        <v>60</v>
      </c>
      <c r="F101">
        <v>70</v>
      </c>
      <c r="G101">
        <v>55</v>
      </c>
      <c r="H101">
        <v>125</v>
      </c>
      <c r="I101">
        <v>105</v>
      </c>
      <c r="J101">
        <v>90</v>
      </c>
      <c r="K101">
        <f>MAX(F101,H101)</f>
        <v>125</v>
      </c>
      <c r="L101">
        <f>MIN(G101,I101)</f>
        <v>55</v>
      </c>
      <c r="M101">
        <f>(E101*2+31)/2+60</f>
        <v>135.5</v>
      </c>
      <c r="N101">
        <f>(K101*2+31)/2+5</f>
        <v>145.5</v>
      </c>
      <c r="O101">
        <f>(L101*2+31)/2+5</f>
        <v>75.5</v>
      </c>
      <c r="P101">
        <f>M101*O101</f>
        <v>10230.25</v>
      </c>
      <c r="Q101" s="3">
        <v>380.40728472466594</v>
      </c>
      <c r="R101" s="3">
        <f>IF(Q101&lt;200, 0, Q101)</f>
        <v>380.40728472466594</v>
      </c>
      <c r="S101">
        <f>R101*N101</f>
        <v>55349.259927438892</v>
      </c>
      <c r="T101" s="4">
        <f>P101/(constants!$B$1 * constants!$B$2 * (110/250) * AVERAGE(0.8, 1) * 1.5)</f>
        <v>1.6729186619057868</v>
      </c>
      <c r="U101" s="2">
        <v>0.70285428361585023</v>
      </c>
      <c r="V101" s="3">
        <f>(T101+U101)*N101</f>
        <v>345.6749635733982</v>
      </c>
      <c r="W101">
        <v>1.1000000000000001</v>
      </c>
      <c r="X101" s="3">
        <f>V101*W101</f>
        <v>380.24245993073805</v>
      </c>
      <c r="Y101" t="s">
        <v>392</v>
      </c>
    </row>
    <row r="102" spans="1:25" hidden="1" x14ac:dyDescent="0.85">
      <c r="A102">
        <v>141</v>
      </c>
      <c r="B102" t="s">
        <v>353</v>
      </c>
      <c r="C102" t="s">
        <v>354</v>
      </c>
      <c r="D102" t="s">
        <v>356</v>
      </c>
      <c r="E102">
        <v>60</v>
      </c>
      <c r="F102">
        <v>115</v>
      </c>
      <c r="G102">
        <v>105</v>
      </c>
      <c r="H102">
        <v>65</v>
      </c>
      <c r="I102">
        <v>70</v>
      </c>
      <c r="J102">
        <v>80</v>
      </c>
      <c r="K102">
        <f>MAX(F102,H102)</f>
        <v>115</v>
      </c>
      <c r="L102">
        <f>MIN(G102,I102)</f>
        <v>70</v>
      </c>
      <c r="M102">
        <f>(E102*2+31)/2+60</f>
        <v>135.5</v>
      </c>
      <c r="N102">
        <f>(K102*2+31)/2+5</f>
        <v>135.5</v>
      </c>
      <c r="O102">
        <f>(L102*2+31)/2+5</f>
        <v>90.5</v>
      </c>
      <c r="P102">
        <f>M102*O102</f>
        <v>12262.75</v>
      </c>
      <c r="Q102" s="3">
        <v>378.62641213767273</v>
      </c>
      <c r="R102" s="3">
        <f>IF(Q102&lt;200, 0, Q102)</f>
        <v>378.62641213767273</v>
      </c>
      <c r="S102">
        <f>R102*N102</f>
        <v>51303.878844654653</v>
      </c>
      <c r="T102" s="4">
        <f>P102/(constants!$B$1 * constants!$B$2 * (110/250) * AVERAGE(0.8, 1) * 1.5)</f>
        <v>2.0052866079797842</v>
      </c>
      <c r="U102" s="2">
        <v>0.53375131274734167</v>
      </c>
      <c r="V102" s="3">
        <f>(T102+U102)*N102</f>
        <v>344.0396382585256</v>
      </c>
      <c r="W102">
        <v>1.1000000000000001</v>
      </c>
      <c r="X102" s="3">
        <f>V102*W102</f>
        <v>378.4436020843782</v>
      </c>
      <c r="Y102" t="s">
        <v>355</v>
      </c>
    </row>
    <row r="103" spans="1:25" hidden="1" x14ac:dyDescent="0.85">
      <c r="A103">
        <v>31</v>
      </c>
      <c r="B103" t="s">
        <v>369</v>
      </c>
      <c r="C103" t="s">
        <v>370</v>
      </c>
      <c r="D103" t="s">
        <v>372</v>
      </c>
      <c r="E103">
        <v>90</v>
      </c>
      <c r="F103">
        <v>82</v>
      </c>
      <c r="G103">
        <v>87</v>
      </c>
      <c r="H103">
        <v>75</v>
      </c>
      <c r="I103">
        <v>85</v>
      </c>
      <c r="J103">
        <v>76</v>
      </c>
      <c r="K103">
        <f>MAX(F103,H103)</f>
        <v>82</v>
      </c>
      <c r="L103">
        <f>MIN(G103,I103)</f>
        <v>85</v>
      </c>
      <c r="M103">
        <f>(E103*2+31)/2+60</f>
        <v>165.5</v>
      </c>
      <c r="N103">
        <f>(K103*2+31)/2+5</f>
        <v>102.5</v>
      </c>
      <c r="O103">
        <f>(L103*2+31)/2+5</f>
        <v>105.5</v>
      </c>
      <c r="P103">
        <f>M103*O103</f>
        <v>17460.25</v>
      </c>
      <c r="Q103" s="3">
        <v>377.3585526079745</v>
      </c>
      <c r="R103" s="3">
        <f>IF(Q103&lt;200, 0, Q103)</f>
        <v>377.3585526079745</v>
      </c>
      <c r="S103">
        <f>R103*N103</f>
        <v>38679.251642317387</v>
      </c>
      <c r="T103" s="4">
        <f>P103/(constants!$B$1 * constants!$B$2 * (110/250) * AVERAGE(0.8, 1) * 1.5)</f>
        <v>2.8552164479402276</v>
      </c>
      <c r="U103" s="2">
        <v>0.48996537474075436</v>
      </c>
      <c r="V103" s="3">
        <f>(T103+U103)*N103</f>
        <v>342.88113682480065</v>
      </c>
      <c r="W103">
        <v>1.1000000000000001</v>
      </c>
      <c r="X103" s="3">
        <f>V103*W103</f>
        <v>377.16925050728076</v>
      </c>
      <c r="Y103" t="s">
        <v>371</v>
      </c>
    </row>
    <row r="104" spans="1:25" hidden="1" x14ac:dyDescent="0.85">
      <c r="A104">
        <v>80</v>
      </c>
      <c r="B104" t="s">
        <v>340</v>
      </c>
      <c r="C104" t="s">
        <v>341</v>
      </c>
      <c r="D104" t="s">
        <v>262</v>
      </c>
      <c r="E104">
        <v>95</v>
      </c>
      <c r="F104">
        <v>75</v>
      </c>
      <c r="G104">
        <v>110</v>
      </c>
      <c r="H104">
        <v>100</v>
      </c>
      <c r="I104">
        <v>80</v>
      </c>
      <c r="J104">
        <v>30</v>
      </c>
      <c r="K104">
        <f>MAX(F104,H104)</f>
        <v>100</v>
      </c>
      <c r="L104">
        <f>MIN(G104,I104)</f>
        <v>80</v>
      </c>
      <c r="M104">
        <f>(E104*2+31)/2+60</f>
        <v>170.5</v>
      </c>
      <c r="N104">
        <f>(K104*2+31)/2+5</f>
        <v>120.5</v>
      </c>
      <c r="O104">
        <f>(L104*2+31)/2+5</f>
        <v>100.5</v>
      </c>
      <c r="P104">
        <f>M104*O104</f>
        <v>17135.25</v>
      </c>
      <c r="Q104" s="3">
        <v>376.31072435287462</v>
      </c>
      <c r="R104" s="3">
        <f>IF(Q104&lt;200, 0, Q104)</f>
        <v>376.31072435287462</v>
      </c>
      <c r="S104">
        <f>R104*N104</f>
        <v>45345.442284521392</v>
      </c>
      <c r="T104" s="4">
        <f>P104/(constants!$B$1 * constants!$B$2 * (110/250) * AVERAGE(0.8, 1) * 1.5)</f>
        <v>2.8020702819013352</v>
      </c>
      <c r="U104" s="2">
        <v>3.5441432736969133E-2</v>
      </c>
      <c r="V104" s="3">
        <f>(T104+U104)*N104</f>
        <v>341.92016161391564</v>
      </c>
      <c r="W104">
        <v>1.1000000000000001</v>
      </c>
      <c r="X104" s="3">
        <f>V104*W104</f>
        <v>376.11217777530726</v>
      </c>
      <c r="Y104" t="s">
        <v>342</v>
      </c>
    </row>
    <row r="105" spans="1:25" hidden="1" x14ac:dyDescent="0.85">
      <c r="A105">
        <v>197</v>
      </c>
      <c r="B105" t="s">
        <v>373</v>
      </c>
      <c r="C105" t="s">
        <v>374</v>
      </c>
      <c r="D105" t="s">
        <v>329</v>
      </c>
      <c r="E105">
        <v>95</v>
      </c>
      <c r="F105">
        <v>65</v>
      </c>
      <c r="G105">
        <v>110</v>
      </c>
      <c r="H105">
        <v>60</v>
      </c>
      <c r="I105">
        <v>130</v>
      </c>
      <c r="J105">
        <v>65</v>
      </c>
      <c r="K105">
        <f>MAX(F105,H105)</f>
        <v>65</v>
      </c>
      <c r="L105">
        <f>MIN(G105,I105)</f>
        <v>110</v>
      </c>
      <c r="M105">
        <f>(E105*2+31)/2+60</f>
        <v>170.5</v>
      </c>
      <c r="N105">
        <f>(K105*2+31)/2+5</f>
        <v>85.5</v>
      </c>
      <c r="O105">
        <f>(L105*2+31)/2+5</f>
        <v>130.5</v>
      </c>
      <c r="P105">
        <f>M105*O105</f>
        <v>22250.25</v>
      </c>
      <c r="Q105" s="3">
        <v>376.16820123326676</v>
      </c>
      <c r="R105" s="3">
        <f>IF(Q105&lt;200, 0, Q105)</f>
        <v>376.16820123326676</v>
      </c>
      <c r="S105">
        <f>R105*N105</f>
        <v>32162.381205444308</v>
      </c>
      <c r="T105" s="4">
        <f>P105/(constants!$B$1 * constants!$B$2 * (110/250) * AVERAGE(0.8, 1) * 1.5)</f>
        <v>3.6385091720211364</v>
      </c>
      <c r="U105" s="2">
        <v>0.3590858789891041</v>
      </c>
      <c r="V105" s="3">
        <f>(T105+U105)*N105</f>
        <v>341.79437686137555</v>
      </c>
      <c r="W105">
        <v>1.1000000000000001</v>
      </c>
      <c r="X105" s="3">
        <f>V105*W105</f>
        <v>375.97381454751314</v>
      </c>
      <c r="Y105" t="s">
        <v>375</v>
      </c>
    </row>
    <row r="106" spans="1:25" hidden="1" x14ac:dyDescent="0.85">
      <c r="A106">
        <v>199</v>
      </c>
      <c r="B106" t="s">
        <v>343</v>
      </c>
      <c r="C106" t="s">
        <v>344</v>
      </c>
      <c r="D106" t="s">
        <v>262</v>
      </c>
      <c r="E106">
        <v>95</v>
      </c>
      <c r="F106">
        <v>75</v>
      </c>
      <c r="G106">
        <v>80</v>
      </c>
      <c r="H106">
        <v>100</v>
      </c>
      <c r="I106">
        <v>110</v>
      </c>
      <c r="J106">
        <v>30</v>
      </c>
      <c r="K106">
        <f>MAX(F106,H106)</f>
        <v>100</v>
      </c>
      <c r="L106">
        <f>MIN(G106,I106)</f>
        <v>80</v>
      </c>
      <c r="M106">
        <f>(E106*2+31)/2+60</f>
        <v>170.5</v>
      </c>
      <c r="N106">
        <f>(K106*2+31)/2+5</f>
        <v>120.5</v>
      </c>
      <c r="O106">
        <f>(L106*2+31)/2+5</f>
        <v>100.5</v>
      </c>
      <c r="P106">
        <f>M106*O106</f>
        <v>17135.25</v>
      </c>
      <c r="Q106" s="3">
        <v>375.81112753519403</v>
      </c>
      <c r="R106" s="3">
        <f>IF(Q106&lt;200, 0, Q106)</f>
        <v>375.81112753519403</v>
      </c>
      <c r="S106">
        <f>R106*N106</f>
        <v>45285.240867990884</v>
      </c>
      <c r="T106" s="4">
        <f>P106/(constants!$B$1 * constants!$B$2 * (110/250) * AVERAGE(0.8, 1) * 1.5)</f>
        <v>2.8020702819013352</v>
      </c>
      <c r="U106" s="2">
        <v>3.1672741136414682E-2</v>
      </c>
      <c r="V106" s="3">
        <f>(T106+U106)*N106</f>
        <v>341.4660342760489</v>
      </c>
      <c r="W106">
        <v>1.1000000000000001</v>
      </c>
      <c r="X106" s="3">
        <f>V106*W106</f>
        <v>375.61263770365383</v>
      </c>
      <c r="Y106" t="s">
        <v>345</v>
      </c>
    </row>
    <row r="107" spans="1:25" hidden="1" x14ac:dyDescent="0.85">
      <c r="A107">
        <v>85</v>
      </c>
      <c r="B107" t="s">
        <v>417</v>
      </c>
      <c r="C107" t="s">
        <v>418</v>
      </c>
      <c r="D107" t="s">
        <v>312</v>
      </c>
      <c r="E107">
        <v>60</v>
      </c>
      <c r="F107">
        <v>110</v>
      </c>
      <c r="G107">
        <v>70</v>
      </c>
      <c r="H107">
        <v>60</v>
      </c>
      <c r="I107">
        <v>60</v>
      </c>
      <c r="J107">
        <v>100</v>
      </c>
      <c r="K107">
        <f>MAX(F107,H107)</f>
        <v>110</v>
      </c>
      <c r="L107">
        <f>MIN(G107,I107)</f>
        <v>60</v>
      </c>
      <c r="M107">
        <f>(E107*2+31)/2+60</f>
        <v>135.5</v>
      </c>
      <c r="N107">
        <f>(K107*2+31)/2+5</f>
        <v>130.5</v>
      </c>
      <c r="O107">
        <f>(L107*2+31)/2+5</f>
        <v>80.5</v>
      </c>
      <c r="P107">
        <f>M107*O107</f>
        <v>10907.75</v>
      </c>
      <c r="Q107" s="3">
        <v>375.20099416200787</v>
      </c>
      <c r="R107" s="3">
        <f>IF(Q107&lt;200, 0, Q107)</f>
        <v>375.20099416200787</v>
      </c>
      <c r="S107">
        <f>R107*N107</f>
        <v>48963.729738142029</v>
      </c>
      <c r="T107" s="4">
        <f>P107/(constants!$B$1 * constants!$B$2 * (110/250) * AVERAGE(0.8, 1) * 1.5)</f>
        <v>1.7837079772637858</v>
      </c>
      <c r="U107" s="2">
        <v>0.82897137734401427</v>
      </c>
      <c r="V107" s="3">
        <f>(T107+U107)*N107</f>
        <v>340.95465577631791</v>
      </c>
      <c r="W107">
        <v>1.1000000000000001</v>
      </c>
      <c r="X107" s="3">
        <f>V107*W107</f>
        <v>375.05012135394975</v>
      </c>
      <c r="Y107" t="s">
        <v>419</v>
      </c>
    </row>
    <row r="108" spans="1:25" hidden="1" x14ac:dyDescent="0.85">
      <c r="A108">
        <v>435</v>
      </c>
      <c r="B108" t="s">
        <v>399</v>
      </c>
      <c r="C108" t="s">
        <v>400</v>
      </c>
      <c r="D108" t="s">
        <v>402</v>
      </c>
      <c r="E108">
        <v>103</v>
      </c>
      <c r="F108">
        <v>93</v>
      </c>
      <c r="G108">
        <v>67</v>
      </c>
      <c r="H108">
        <v>71</v>
      </c>
      <c r="I108">
        <v>61</v>
      </c>
      <c r="J108">
        <v>84</v>
      </c>
      <c r="K108">
        <f>MAX(F108,H108)</f>
        <v>93</v>
      </c>
      <c r="L108">
        <f>MIN(G108,I108)</f>
        <v>61</v>
      </c>
      <c r="M108">
        <f>(E108*2+31)/2+60</f>
        <v>178.5</v>
      </c>
      <c r="N108">
        <f>(K108*2+31)/2+5</f>
        <v>113.5</v>
      </c>
      <c r="O108">
        <f>(L108*2+31)/2+5</f>
        <v>81.5</v>
      </c>
      <c r="P108">
        <f>M108*O108</f>
        <v>14547.75</v>
      </c>
      <c r="Q108" s="3">
        <v>372.85554282433787</v>
      </c>
      <c r="R108" s="3">
        <f>IF(Q108&lt;200, 0, Q108)</f>
        <v>372.85554282433787</v>
      </c>
      <c r="S108">
        <f>R108*N108</f>
        <v>42319.104110562352</v>
      </c>
      <c r="T108" s="4">
        <f>P108/(constants!$B$1 * constants!$B$2 * (110/250) * AVERAGE(0.8, 1) * 1.5)</f>
        <v>2.3789450368993825</v>
      </c>
      <c r="U108" s="2">
        <v>0.60606259170932386</v>
      </c>
      <c r="V108" s="3">
        <f>(T108+U108)*N108</f>
        <v>338.79836584708818</v>
      </c>
      <c r="W108">
        <v>1.1000000000000001</v>
      </c>
      <c r="X108" s="3">
        <f>V108*W108</f>
        <v>372.67820243179705</v>
      </c>
      <c r="Y108" t="s">
        <v>401</v>
      </c>
    </row>
    <row r="109" spans="1:25" hidden="1" x14ac:dyDescent="0.85">
      <c r="A109">
        <v>241</v>
      </c>
      <c r="B109" t="s">
        <v>436</v>
      </c>
      <c r="C109" t="s">
        <v>437</v>
      </c>
      <c r="D109" t="s">
        <v>17</v>
      </c>
      <c r="E109">
        <v>95</v>
      </c>
      <c r="F109">
        <v>80</v>
      </c>
      <c r="G109">
        <v>105</v>
      </c>
      <c r="H109">
        <v>40</v>
      </c>
      <c r="I109">
        <v>70</v>
      </c>
      <c r="J109">
        <v>100</v>
      </c>
      <c r="K109">
        <f>MAX(F109,H109)</f>
        <v>80</v>
      </c>
      <c r="L109">
        <f>MIN(G109,I109)</f>
        <v>70</v>
      </c>
      <c r="M109">
        <f>(E109*2+31)/2+60</f>
        <v>170.5</v>
      </c>
      <c r="N109">
        <f>(K109*2+31)/2+5</f>
        <v>100.5</v>
      </c>
      <c r="O109">
        <f>(L109*2+31)/2+5</f>
        <v>90.5</v>
      </c>
      <c r="P109">
        <f>M109*O109</f>
        <v>15430.25</v>
      </c>
      <c r="Q109" s="3">
        <v>370.33344266243762</v>
      </c>
      <c r="R109" s="3">
        <f>IF(Q109&lt;200, 0, Q109)</f>
        <v>370.33344266243762</v>
      </c>
      <c r="S109">
        <f>R109*N109</f>
        <v>37218.510987574984</v>
      </c>
      <c r="T109" s="4">
        <f>P109/(constants!$B$1 * constants!$B$2 * (110/250) * AVERAGE(0.8, 1) * 1.5)</f>
        <v>2.523257318528068</v>
      </c>
      <c r="U109" s="2">
        <v>0.82521379951348695</v>
      </c>
      <c r="V109" s="3">
        <f>(T109+U109)*N109</f>
        <v>336.52134736317629</v>
      </c>
      <c r="W109">
        <v>1.1000000000000001</v>
      </c>
      <c r="X109" s="3">
        <f>V109*W109</f>
        <v>370.17348209949392</v>
      </c>
      <c r="Y109" t="s">
        <v>438</v>
      </c>
    </row>
    <row r="110" spans="1:25" hidden="1" x14ac:dyDescent="0.85">
      <c r="A110">
        <v>429</v>
      </c>
      <c r="B110" t="s">
        <v>455</v>
      </c>
      <c r="C110" t="s">
        <v>456</v>
      </c>
      <c r="D110" t="s">
        <v>218</v>
      </c>
      <c r="E110">
        <v>60</v>
      </c>
      <c r="F110">
        <v>60</v>
      </c>
      <c r="G110">
        <v>60</v>
      </c>
      <c r="H110">
        <v>105</v>
      </c>
      <c r="I110">
        <v>105</v>
      </c>
      <c r="J110">
        <v>105</v>
      </c>
      <c r="K110">
        <f>MAX(F110,H110)</f>
        <v>105</v>
      </c>
      <c r="L110">
        <f>MIN(G110,I110)</f>
        <v>60</v>
      </c>
      <c r="M110">
        <f>(E110*2+31)/2+60</f>
        <v>135.5</v>
      </c>
      <c r="N110">
        <f>(K110*2+31)/2+5</f>
        <v>125.5</v>
      </c>
      <c r="O110">
        <f>(L110*2+31)/2+5</f>
        <v>80.5</v>
      </c>
      <c r="P110">
        <f>M110*O110</f>
        <v>10907.75</v>
      </c>
      <c r="Q110" s="3">
        <v>369.83703903782305</v>
      </c>
      <c r="R110" s="3">
        <f>IF(Q110&lt;200, 0, Q110)</f>
        <v>369.83703903782305</v>
      </c>
      <c r="S110">
        <f>R110*N110</f>
        <v>46414.548399246793</v>
      </c>
      <c r="T110" s="4">
        <f>P110/(constants!$B$1 * constants!$B$2 * (110/250) * AVERAGE(0.8, 1) * 1.5)</f>
        <v>1.7837079772637858</v>
      </c>
      <c r="U110" s="2">
        <v>0.89428002983341748</v>
      </c>
      <c r="V110" s="3">
        <f>(T110+U110)*N110</f>
        <v>336.08749489069902</v>
      </c>
      <c r="W110">
        <v>1.1000000000000001</v>
      </c>
      <c r="X110" s="3">
        <f>V110*W110</f>
        <v>369.69624437976893</v>
      </c>
      <c r="Y110" t="s">
        <v>457</v>
      </c>
    </row>
    <row r="111" spans="1:25" hidden="1" x14ac:dyDescent="0.85">
      <c r="A111">
        <v>286</v>
      </c>
      <c r="B111" t="s">
        <v>380</v>
      </c>
      <c r="C111" t="s">
        <v>381</v>
      </c>
      <c r="D111" t="s">
        <v>383</v>
      </c>
      <c r="E111">
        <v>60</v>
      </c>
      <c r="F111">
        <v>130</v>
      </c>
      <c r="G111">
        <v>80</v>
      </c>
      <c r="H111">
        <v>60</v>
      </c>
      <c r="I111">
        <v>60</v>
      </c>
      <c r="J111">
        <v>70</v>
      </c>
      <c r="K111">
        <f>MAX(F111,H111)</f>
        <v>130</v>
      </c>
      <c r="L111">
        <f>MIN(G111,I111)</f>
        <v>60</v>
      </c>
      <c r="M111">
        <f>(E111*2+31)/2+60</f>
        <v>135.5</v>
      </c>
      <c r="N111">
        <f>(K111*2+31)/2+5</f>
        <v>150.5</v>
      </c>
      <c r="O111">
        <f>(L111*2+31)/2+5</f>
        <v>80.5</v>
      </c>
      <c r="P111">
        <f>M111*O111</f>
        <v>10907.75</v>
      </c>
      <c r="Q111" s="3">
        <v>369.3728722393671</v>
      </c>
      <c r="R111" s="3">
        <f>IF(Q111&lt;200, 0, Q111)</f>
        <v>369.3728722393671</v>
      </c>
      <c r="S111">
        <f>R111*N111</f>
        <v>55590.617272024749</v>
      </c>
      <c r="T111" s="4">
        <f>P111/(constants!$B$1 * constants!$B$2 * (110/250) * AVERAGE(0.8, 1) * 1.5)</f>
        <v>1.7837079772637858</v>
      </c>
      <c r="U111" s="2">
        <v>0.44637725985302518</v>
      </c>
      <c r="V111" s="3">
        <f>(T111+U111)*N111</f>
        <v>335.62782818608002</v>
      </c>
      <c r="W111">
        <v>1.1000000000000001</v>
      </c>
      <c r="X111" s="3">
        <f>V111*W111</f>
        <v>369.19061100468804</v>
      </c>
      <c r="Y111" t="s">
        <v>382</v>
      </c>
    </row>
    <row r="112" spans="1:25" hidden="1" x14ac:dyDescent="0.85">
      <c r="A112">
        <v>186</v>
      </c>
      <c r="B112" t="s">
        <v>403</v>
      </c>
      <c r="C112" t="s">
        <v>404</v>
      </c>
      <c r="D112" t="s">
        <v>63</v>
      </c>
      <c r="E112">
        <v>90</v>
      </c>
      <c r="F112">
        <v>75</v>
      </c>
      <c r="G112">
        <v>75</v>
      </c>
      <c r="H112">
        <v>90</v>
      </c>
      <c r="I112">
        <v>100</v>
      </c>
      <c r="J112">
        <v>70</v>
      </c>
      <c r="K112">
        <f>MAX(F112,H112)</f>
        <v>90</v>
      </c>
      <c r="L112">
        <f>MIN(G112,I112)</f>
        <v>75</v>
      </c>
      <c r="M112">
        <f>(E112*2+31)/2+60</f>
        <v>165.5</v>
      </c>
      <c r="N112">
        <f>(K112*2+31)/2+5</f>
        <v>110.5</v>
      </c>
      <c r="O112">
        <f>(L112*2+31)/2+5</f>
        <v>95.5</v>
      </c>
      <c r="P112">
        <f>M112*O112</f>
        <v>15805.25</v>
      </c>
      <c r="Q112" s="3">
        <v>368.14879244740342</v>
      </c>
      <c r="R112" s="3">
        <f>IF(Q112&lt;200, 0, Q112)</f>
        <v>368.14879244740342</v>
      </c>
      <c r="S112">
        <f>R112*N112</f>
        <v>40680.441565438079</v>
      </c>
      <c r="T112" s="4">
        <f>P112/(constants!$B$1 * constants!$B$2 * (110/250) * AVERAGE(0.8, 1) * 1.5)</f>
        <v>2.5845798178037129</v>
      </c>
      <c r="U112" s="2">
        <v>0.44267804972959585</v>
      </c>
      <c r="V112" s="3">
        <f>(T112+U112)*N112</f>
        <v>334.51199436243064</v>
      </c>
      <c r="W112">
        <v>1.1000000000000001</v>
      </c>
      <c r="X112" s="3">
        <f>V112*W112</f>
        <v>367.96319379867373</v>
      </c>
      <c r="Y112" t="s">
        <v>405</v>
      </c>
    </row>
    <row r="113" spans="1:25" hidden="1" x14ac:dyDescent="0.85">
      <c r="A113">
        <v>45</v>
      </c>
      <c r="B113" t="s">
        <v>357</v>
      </c>
      <c r="C113" t="s">
        <v>358</v>
      </c>
      <c r="D113" t="s">
        <v>266</v>
      </c>
      <c r="E113">
        <v>75</v>
      </c>
      <c r="F113">
        <v>80</v>
      </c>
      <c r="G113">
        <v>85</v>
      </c>
      <c r="H113">
        <v>100</v>
      </c>
      <c r="I113">
        <v>90</v>
      </c>
      <c r="J113">
        <v>50</v>
      </c>
      <c r="K113">
        <f>MAX(F113,H113)</f>
        <v>100</v>
      </c>
      <c r="L113">
        <f>MIN(G113,I113)</f>
        <v>85</v>
      </c>
      <c r="M113">
        <f>(E113*2+31)/2+60</f>
        <v>150.5</v>
      </c>
      <c r="N113">
        <f>(K113*2+31)/2+5</f>
        <v>120.5</v>
      </c>
      <c r="O113">
        <f>(L113*2+31)/2+5</f>
        <v>105.5</v>
      </c>
      <c r="P113">
        <f>M113*O113</f>
        <v>15877.75</v>
      </c>
      <c r="Q113" s="3">
        <v>367.34846628719293</v>
      </c>
      <c r="R113" s="3">
        <f>IF(Q113&lt;200, 0, Q113)</f>
        <v>367.34846628719293</v>
      </c>
      <c r="S113">
        <f>R113*N113</f>
        <v>44265.490187606745</v>
      </c>
      <c r="T113" s="4">
        <f>P113/(constants!$B$1 * constants!$B$2 * (110/250) * AVERAGE(0.8, 1) * 1.5)</f>
        <v>2.5964355009970044</v>
      </c>
      <c r="U113" s="2">
        <v>0.17353811256687651</v>
      </c>
      <c r="V113" s="3">
        <f>(T113+U113)*N113</f>
        <v>333.78182043444764</v>
      </c>
      <c r="W113">
        <v>1.1000000000000001</v>
      </c>
      <c r="X113" s="3">
        <f>V113*W113</f>
        <v>367.16000247789242</v>
      </c>
      <c r="Y113" t="s">
        <v>359</v>
      </c>
    </row>
    <row r="114" spans="1:25" hidden="1" x14ac:dyDescent="0.85">
      <c r="A114">
        <v>136</v>
      </c>
      <c r="B114" t="s">
        <v>363</v>
      </c>
      <c r="C114" t="s">
        <v>364</v>
      </c>
      <c r="D114" t="s">
        <v>59</v>
      </c>
      <c r="E114">
        <v>65</v>
      </c>
      <c r="F114">
        <v>130</v>
      </c>
      <c r="G114">
        <v>60</v>
      </c>
      <c r="H114">
        <v>95</v>
      </c>
      <c r="I114">
        <v>110</v>
      </c>
      <c r="J114">
        <v>65</v>
      </c>
      <c r="K114">
        <f>MAX(F114,H114)</f>
        <v>130</v>
      </c>
      <c r="L114">
        <f>MIN(G114,I114)</f>
        <v>60</v>
      </c>
      <c r="M114">
        <f>(E114*2+31)/2+60</f>
        <v>140.5</v>
      </c>
      <c r="N114">
        <f>(K114*2+31)/2+5</f>
        <v>150.5</v>
      </c>
      <c r="O114">
        <f>(L114*2+31)/2+5</f>
        <v>80.5</v>
      </c>
      <c r="P114">
        <f>M114*O114</f>
        <v>11310.25</v>
      </c>
      <c r="Q114" s="3">
        <v>365.19643466619027</v>
      </c>
      <c r="R114" s="3">
        <f>IF(Q114&lt;200, 0, Q114)</f>
        <v>365.19643466619027</v>
      </c>
      <c r="S114">
        <f>R114*N114</f>
        <v>54962.063417261634</v>
      </c>
      <c r="T114" s="4">
        <f>P114/(constants!$B$1 * constants!$B$2 * (110/250) * AVERAGE(0.8, 1) * 1.5)</f>
        <v>1.8495274598196452</v>
      </c>
      <c r="U114" s="2">
        <v>0.35531861473475318</v>
      </c>
      <c r="V114" s="3">
        <f>(T114+U114)*N114</f>
        <v>331.82933422043698</v>
      </c>
      <c r="W114">
        <v>1.1000000000000001</v>
      </c>
      <c r="X114" s="3">
        <f>V114*W114</f>
        <v>365.01226764248071</v>
      </c>
      <c r="Y114" t="s">
        <v>365</v>
      </c>
    </row>
    <row r="115" spans="1:25" hidden="1" x14ac:dyDescent="0.85">
      <c r="A115">
        <v>232</v>
      </c>
      <c r="B115" t="s">
        <v>350</v>
      </c>
      <c r="C115" t="s">
        <v>351</v>
      </c>
      <c r="D115" t="s">
        <v>200</v>
      </c>
      <c r="E115">
        <v>90</v>
      </c>
      <c r="F115">
        <v>120</v>
      </c>
      <c r="G115">
        <v>120</v>
      </c>
      <c r="H115">
        <v>60</v>
      </c>
      <c r="I115">
        <v>60</v>
      </c>
      <c r="J115">
        <v>50</v>
      </c>
      <c r="K115">
        <f>MAX(F115,H115)</f>
        <v>120</v>
      </c>
      <c r="L115">
        <f>MIN(G115,I115)</f>
        <v>60</v>
      </c>
      <c r="M115">
        <f>(E115*2+31)/2+60</f>
        <v>165.5</v>
      </c>
      <c r="N115">
        <f>(K115*2+31)/2+5</f>
        <v>140.5</v>
      </c>
      <c r="O115">
        <f>(L115*2+31)/2+5</f>
        <v>80.5</v>
      </c>
      <c r="P115">
        <f>M115*O115</f>
        <v>13322.75</v>
      </c>
      <c r="Q115" s="3">
        <v>363.14317994624395</v>
      </c>
      <c r="R115" s="3">
        <f>IF(Q115&lt;200, 0, Q115)</f>
        <v>363.14317994624395</v>
      </c>
      <c r="S115">
        <f>R115*N115</f>
        <v>51021.616782447272</v>
      </c>
      <c r="T115" s="4">
        <f>P115/(constants!$B$1 * constants!$B$2 * (110/250) * AVERAGE(0.8, 1) * 1.5)</f>
        <v>2.1786248725989412</v>
      </c>
      <c r="U115" s="2">
        <v>0.16985917654464691</v>
      </c>
      <c r="V115" s="3">
        <f>(T115+U115)*N115</f>
        <v>329.96200890467418</v>
      </c>
      <c r="W115">
        <v>1.1000000000000001</v>
      </c>
      <c r="X115" s="3">
        <f>V115*W115</f>
        <v>362.95820979514161</v>
      </c>
      <c r="Y115" t="s">
        <v>352</v>
      </c>
    </row>
    <row r="116" spans="1:25" hidden="1" x14ac:dyDescent="0.85">
      <c r="A116">
        <v>178</v>
      </c>
      <c r="B116" t="s">
        <v>458</v>
      </c>
      <c r="C116" t="s">
        <v>459</v>
      </c>
      <c r="D116" t="s">
        <v>461</v>
      </c>
      <c r="E116">
        <v>65</v>
      </c>
      <c r="F116">
        <v>75</v>
      </c>
      <c r="G116">
        <v>70</v>
      </c>
      <c r="H116">
        <v>95</v>
      </c>
      <c r="I116">
        <v>70</v>
      </c>
      <c r="J116">
        <v>95</v>
      </c>
      <c r="K116">
        <f>MAX(F116,H116)</f>
        <v>95</v>
      </c>
      <c r="L116">
        <f>MIN(G116,I116)</f>
        <v>70</v>
      </c>
      <c r="M116">
        <f>(E116*2+31)/2+60</f>
        <v>140.5</v>
      </c>
      <c r="N116">
        <f>(K116*2+31)/2+5</f>
        <v>115.5</v>
      </c>
      <c r="O116">
        <f>(L116*2+31)/2+5</f>
        <v>90.5</v>
      </c>
      <c r="P116">
        <f>M116*O116</f>
        <v>12715.25</v>
      </c>
      <c r="Q116" s="3">
        <v>362.45884655995405</v>
      </c>
      <c r="R116" s="3">
        <f>IF(Q116&lt;200, 0, Q116)</f>
        <v>362.45884655995405</v>
      </c>
      <c r="S116">
        <f>R116*N116</f>
        <v>41863.996777674693</v>
      </c>
      <c r="T116" s="4">
        <f>P116/(constants!$B$1 * constants!$B$2 * (110/250) * AVERAGE(0.8, 1) * 1.5)</f>
        <v>2.0792824237723959</v>
      </c>
      <c r="U116" s="2">
        <v>0.77237164709969108</v>
      </c>
      <c r="V116" s="3">
        <f>(T116+U116)*N116</f>
        <v>329.36604518572602</v>
      </c>
      <c r="W116">
        <v>1.1000000000000001</v>
      </c>
      <c r="X116" s="3">
        <f>V116*W116</f>
        <v>362.30264970429863</v>
      </c>
      <c r="Y116" t="s">
        <v>460</v>
      </c>
    </row>
    <row r="117" spans="1:25" hidden="1" x14ac:dyDescent="0.85">
      <c r="A117">
        <v>57</v>
      </c>
      <c r="B117" t="s">
        <v>462</v>
      </c>
      <c r="C117" t="s">
        <v>463</v>
      </c>
      <c r="D117" t="s">
        <v>93</v>
      </c>
      <c r="E117">
        <v>65</v>
      </c>
      <c r="F117">
        <v>105</v>
      </c>
      <c r="G117">
        <v>60</v>
      </c>
      <c r="H117">
        <v>60</v>
      </c>
      <c r="I117">
        <v>70</v>
      </c>
      <c r="J117">
        <v>95</v>
      </c>
      <c r="K117">
        <f>MAX(F117,H117)</f>
        <v>105</v>
      </c>
      <c r="L117">
        <f>MIN(G117,I117)</f>
        <v>60</v>
      </c>
      <c r="M117">
        <f>(E117*2+31)/2+60</f>
        <v>140.5</v>
      </c>
      <c r="N117">
        <f>(K117*2+31)/2+5</f>
        <v>125.5</v>
      </c>
      <c r="O117">
        <f>(L117*2+31)/2+5</f>
        <v>80.5</v>
      </c>
      <c r="P117">
        <f>M117*O117</f>
        <v>11310.25</v>
      </c>
      <c r="Q117" s="3">
        <v>361.60501289028542</v>
      </c>
      <c r="R117" s="3">
        <f>IF(Q117&lt;200, 0, Q117)</f>
        <v>361.60501289028542</v>
      </c>
      <c r="S117">
        <f>R117*N117</f>
        <v>45381.429117730819</v>
      </c>
      <c r="T117" s="4">
        <f>P117/(constants!$B$1 * constants!$B$2 * (110/250) * AVERAGE(0.8, 1) * 1.5)</f>
        <v>1.8495274598196452</v>
      </c>
      <c r="U117" s="2">
        <v>0.7687416798354676</v>
      </c>
      <c r="V117" s="3">
        <f>(T117+U117)*N117</f>
        <v>328.5927770267167</v>
      </c>
      <c r="W117">
        <v>1.1000000000000001</v>
      </c>
      <c r="X117" s="3">
        <f>V117*W117</f>
        <v>361.45205472938841</v>
      </c>
      <c r="Y117" t="s">
        <v>464</v>
      </c>
    </row>
    <row r="118" spans="1:25" hidden="1" x14ac:dyDescent="0.85">
      <c r="A118">
        <v>275</v>
      </c>
      <c r="B118" t="s">
        <v>420</v>
      </c>
      <c r="C118" t="s">
        <v>421</v>
      </c>
      <c r="D118" t="s">
        <v>423</v>
      </c>
      <c r="E118">
        <v>90</v>
      </c>
      <c r="F118">
        <v>100</v>
      </c>
      <c r="G118">
        <v>60</v>
      </c>
      <c r="H118">
        <v>90</v>
      </c>
      <c r="I118">
        <v>60</v>
      </c>
      <c r="J118">
        <v>80</v>
      </c>
      <c r="K118">
        <f>MAX(F118,H118)</f>
        <v>100</v>
      </c>
      <c r="L118">
        <f>MIN(G118,I118)</f>
        <v>60</v>
      </c>
      <c r="M118">
        <f>(E118*2+31)/2+60</f>
        <v>165.5</v>
      </c>
      <c r="N118">
        <f>(K118*2+31)/2+5</f>
        <v>120.5</v>
      </c>
      <c r="O118">
        <f>(L118*2+31)/2+5</f>
        <v>80.5</v>
      </c>
      <c r="P118">
        <f>M118*O118</f>
        <v>13322.75</v>
      </c>
      <c r="Q118" s="3">
        <v>359.19763953209838</v>
      </c>
      <c r="R118" s="3">
        <f>IF(Q118&lt;200, 0, Q118)</f>
        <v>359.19763953209838</v>
      </c>
      <c r="S118">
        <f>R118*N118</f>
        <v>43283.315563617856</v>
      </c>
      <c r="T118" s="4">
        <f>P118/(constants!$B$1 * constants!$B$2 * (110/250) * AVERAGE(0.8, 1) * 1.5)</f>
        <v>2.1786248725989412</v>
      </c>
      <c r="U118" s="2">
        <v>0.52995942990471168</v>
      </c>
      <c r="V118" s="3">
        <f>(T118+U118)*N118</f>
        <v>326.38440845169015</v>
      </c>
      <c r="W118">
        <v>1.1000000000000001</v>
      </c>
      <c r="X118" s="3">
        <f>V118*W118</f>
        <v>359.02284929685919</v>
      </c>
      <c r="Y118" t="s">
        <v>422</v>
      </c>
    </row>
    <row r="119" spans="1:25" hidden="1" x14ac:dyDescent="0.85">
      <c r="A119">
        <v>229</v>
      </c>
      <c r="B119" t="s">
        <v>468</v>
      </c>
      <c r="C119" t="s">
        <v>469</v>
      </c>
      <c r="D119" t="s">
        <v>471</v>
      </c>
      <c r="E119">
        <v>75</v>
      </c>
      <c r="F119">
        <v>90</v>
      </c>
      <c r="G119">
        <v>50</v>
      </c>
      <c r="H119">
        <v>110</v>
      </c>
      <c r="I119">
        <v>80</v>
      </c>
      <c r="J119">
        <v>95</v>
      </c>
      <c r="K119">
        <f>MAX(F119,H119)</f>
        <v>110</v>
      </c>
      <c r="L119">
        <f>MIN(G119,I119)</f>
        <v>50</v>
      </c>
      <c r="M119">
        <f>(E119*2+31)/2+60</f>
        <v>150.5</v>
      </c>
      <c r="N119">
        <f>(K119*2+31)/2+5</f>
        <v>130.5</v>
      </c>
      <c r="O119">
        <f>(L119*2+31)/2+5</f>
        <v>70.5</v>
      </c>
      <c r="P119">
        <f>M119*O119</f>
        <v>10610.25</v>
      </c>
      <c r="Q119" s="3">
        <v>359.05114047817915</v>
      </c>
      <c r="R119" s="3">
        <f>IF(Q119&lt;200, 0, Q119)</f>
        <v>359.05114047817915</v>
      </c>
      <c r="S119">
        <f>R119*N119</f>
        <v>46856.173832402375</v>
      </c>
      <c r="T119" s="4">
        <f>P119/(constants!$B$1 * constants!$B$2 * (110/250) * AVERAGE(0.8, 1) * 1.5)</f>
        <v>1.7350587945051072</v>
      </c>
      <c r="U119" s="2">
        <v>0.76512026357861895</v>
      </c>
      <c r="V119" s="3">
        <f>(T119+U119)*N119</f>
        <v>326.27336707992629</v>
      </c>
      <c r="W119">
        <v>1.1000000000000001</v>
      </c>
      <c r="X119" s="3">
        <f>V119*W119</f>
        <v>358.90070378791893</v>
      </c>
      <c r="Y119" t="s">
        <v>470</v>
      </c>
    </row>
    <row r="120" spans="1:25" hidden="1" x14ac:dyDescent="0.85">
      <c r="A120">
        <v>346</v>
      </c>
      <c r="B120" t="s">
        <v>406</v>
      </c>
      <c r="C120" t="s">
        <v>407</v>
      </c>
      <c r="D120" t="s">
        <v>409</v>
      </c>
      <c r="E120">
        <v>86</v>
      </c>
      <c r="F120">
        <v>81</v>
      </c>
      <c r="G120">
        <v>97</v>
      </c>
      <c r="H120">
        <v>81</v>
      </c>
      <c r="I120">
        <v>107</v>
      </c>
      <c r="J120">
        <v>43</v>
      </c>
      <c r="K120">
        <f>MAX(F120,H120)</f>
        <v>81</v>
      </c>
      <c r="L120">
        <f>MIN(G120,I120)</f>
        <v>97</v>
      </c>
      <c r="M120">
        <f>(E120*2+31)/2+60</f>
        <v>161.5</v>
      </c>
      <c r="N120">
        <f>(K120*2+31)/2+5</f>
        <v>101.5</v>
      </c>
      <c r="O120">
        <f>(L120*2+31)/2+5</f>
        <v>117.5</v>
      </c>
      <c r="P120">
        <f>M120*O120</f>
        <v>18976.25</v>
      </c>
      <c r="Q120" s="3">
        <v>357.78565810212348</v>
      </c>
      <c r="R120" s="3">
        <f>IF(Q120&lt;200, 0, Q120)</f>
        <v>357.78565810212348</v>
      </c>
      <c r="S120">
        <f>R120*N120</f>
        <v>36315.244297365534</v>
      </c>
      <c r="T120" s="4">
        <f>P120/(constants!$B$1 * constants!$B$2 * (110/250) * AVERAGE(0.8, 1) * 1.5)</f>
        <v>3.1031228716785697</v>
      </c>
      <c r="U120" s="2">
        <v>9.9740579593580556E-2</v>
      </c>
      <c r="V120" s="3">
        <f>(T120+U120)*N120</f>
        <v>325.09064030412321</v>
      </c>
      <c r="W120">
        <v>1.1000000000000001</v>
      </c>
      <c r="X120" s="3">
        <f>V120*W120</f>
        <v>357.59970433453555</v>
      </c>
      <c r="Y120" t="s">
        <v>408</v>
      </c>
    </row>
    <row r="121" spans="1:25" hidden="1" x14ac:dyDescent="0.85">
      <c r="A121">
        <v>460</v>
      </c>
      <c r="B121" t="s">
        <v>410</v>
      </c>
      <c r="C121" t="s">
        <v>411</v>
      </c>
      <c r="D121" t="s">
        <v>413</v>
      </c>
      <c r="E121">
        <v>90</v>
      </c>
      <c r="F121">
        <v>92</v>
      </c>
      <c r="G121">
        <v>75</v>
      </c>
      <c r="H121">
        <v>92</v>
      </c>
      <c r="I121">
        <v>85</v>
      </c>
      <c r="J121">
        <v>60</v>
      </c>
      <c r="K121">
        <f>MAX(F121,H121)</f>
        <v>92</v>
      </c>
      <c r="L121">
        <f>MIN(G121,I121)</f>
        <v>75</v>
      </c>
      <c r="M121">
        <f>(E121*2+31)/2+60</f>
        <v>165.5</v>
      </c>
      <c r="N121">
        <f>(K121*2+31)/2+5</f>
        <v>112.5</v>
      </c>
      <c r="O121">
        <f>(L121*2+31)/2+5</f>
        <v>95.5</v>
      </c>
      <c r="P121">
        <f>M121*O121</f>
        <v>15805.25</v>
      </c>
      <c r="Q121" s="3">
        <v>356.88071112035635</v>
      </c>
      <c r="R121" s="3">
        <f>IF(Q121&lt;200, 0, Q121)</f>
        <v>356.88071112035635</v>
      </c>
      <c r="S121">
        <f>R121*N121</f>
        <v>40149.080001040093</v>
      </c>
      <c r="T121" s="4">
        <f>P121/(constants!$B$1 * constants!$B$2 * (110/250) * AVERAGE(0.8, 1) * 1.5)</f>
        <v>2.5845798178037129</v>
      </c>
      <c r="U121" s="2">
        <v>0.29782179187055474</v>
      </c>
      <c r="V121" s="3">
        <f>(T121+U121)*N121</f>
        <v>324.27018108835512</v>
      </c>
      <c r="W121">
        <v>1.1000000000000001</v>
      </c>
      <c r="X121" s="3">
        <f>V121*W121</f>
        <v>356.69719919719068</v>
      </c>
      <c r="Y121" t="s">
        <v>412</v>
      </c>
    </row>
    <row r="122" spans="1:25" hidden="1" x14ac:dyDescent="0.85">
      <c r="A122">
        <v>237</v>
      </c>
      <c r="B122" t="s">
        <v>427</v>
      </c>
      <c r="C122" t="s">
        <v>428</v>
      </c>
      <c r="D122" t="s">
        <v>93</v>
      </c>
      <c r="E122">
        <v>50</v>
      </c>
      <c r="F122">
        <v>95</v>
      </c>
      <c r="G122">
        <v>95</v>
      </c>
      <c r="H122">
        <v>35</v>
      </c>
      <c r="I122">
        <v>110</v>
      </c>
      <c r="J122">
        <v>70</v>
      </c>
      <c r="K122">
        <f>MAX(F122,H122)</f>
        <v>95</v>
      </c>
      <c r="L122">
        <f>MIN(G122,I122)</f>
        <v>95</v>
      </c>
      <c r="M122">
        <f>(E122*2+31)/2+60</f>
        <v>125.5</v>
      </c>
      <c r="N122">
        <f>(K122*2+31)/2+5</f>
        <v>115.5</v>
      </c>
      <c r="O122">
        <f>(L122*2+31)/2+5</f>
        <v>115.5</v>
      </c>
      <c r="P122">
        <f>M122*O122</f>
        <v>14495.25</v>
      </c>
      <c r="Q122" s="3">
        <v>356.65555065412974</v>
      </c>
      <c r="R122" s="3">
        <f>IF(Q122&lt;200, 0, Q122)</f>
        <v>356.65555065412974</v>
      </c>
      <c r="S122">
        <f>R122*N122</f>
        <v>41193.716100551988</v>
      </c>
      <c r="T122" s="4">
        <f>P122/(constants!$B$1 * constants!$B$2 * (110/250) * AVERAGE(0.8, 1) * 1.5)</f>
        <v>2.3703598870007925</v>
      </c>
      <c r="U122" s="2">
        <v>0.43543515960305246</v>
      </c>
      <c r="V122" s="3">
        <f>(T122+U122)*N122</f>
        <v>324.06932788274412</v>
      </c>
      <c r="W122">
        <v>1.1000000000000001</v>
      </c>
      <c r="X122" s="3">
        <f>V122*W122</f>
        <v>356.47626067101857</v>
      </c>
      <c r="Y122" t="s">
        <v>429</v>
      </c>
    </row>
    <row r="123" spans="1:25" hidden="1" x14ac:dyDescent="0.85">
      <c r="A123">
        <v>210</v>
      </c>
      <c r="B123" t="s">
        <v>376</v>
      </c>
      <c r="C123" t="s">
        <v>377</v>
      </c>
      <c r="D123" t="s">
        <v>379</v>
      </c>
      <c r="E123">
        <v>90</v>
      </c>
      <c r="F123">
        <v>120</v>
      </c>
      <c r="G123">
        <v>75</v>
      </c>
      <c r="H123">
        <v>60</v>
      </c>
      <c r="I123">
        <v>60</v>
      </c>
      <c r="J123">
        <v>45</v>
      </c>
      <c r="K123">
        <f>MAX(F123,H123)</f>
        <v>120</v>
      </c>
      <c r="L123">
        <f>MIN(G123,I123)</f>
        <v>60</v>
      </c>
      <c r="M123">
        <f>(E123*2+31)/2+60</f>
        <v>165.5</v>
      </c>
      <c r="N123">
        <f>(K123*2+31)/2+5</f>
        <v>140.5</v>
      </c>
      <c r="O123">
        <f>(L123*2+31)/2+5</f>
        <v>80.5</v>
      </c>
      <c r="P123">
        <f>M123*O123</f>
        <v>13322.75</v>
      </c>
      <c r="Q123" s="3">
        <v>356.26507696185394</v>
      </c>
      <c r="R123" s="3">
        <f>IF(Q123&lt;200, 0, Q123)</f>
        <v>356.26507696185394</v>
      </c>
      <c r="S123">
        <f>R123*N123</f>
        <v>50055.243313140476</v>
      </c>
      <c r="T123" s="4">
        <f>P123/(constants!$B$1 * constants!$B$2 * (110/250) * AVERAGE(0.8, 1) * 1.5)</f>
        <v>2.1786248725989412</v>
      </c>
      <c r="U123" s="2">
        <v>0.12537785742332833</v>
      </c>
      <c r="V123" s="3">
        <f>(T123+U123)*N123</f>
        <v>323.71238356812887</v>
      </c>
      <c r="W123">
        <v>1.1000000000000001</v>
      </c>
      <c r="X123" s="3">
        <f>V123*W123</f>
        <v>356.08362192494178</v>
      </c>
      <c r="Y123" t="s">
        <v>378</v>
      </c>
    </row>
    <row r="124" spans="1:25" hidden="1" x14ac:dyDescent="0.85">
      <c r="A124">
        <v>139</v>
      </c>
      <c r="B124" t="s">
        <v>393</v>
      </c>
      <c r="C124" t="s">
        <v>394</v>
      </c>
      <c r="D124" t="s">
        <v>356</v>
      </c>
      <c r="E124">
        <v>70</v>
      </c>
      <c r="F124">
        <v>60</v>
      </c>
      <c r="G124">
        <v>125</v>
      </c>
      <c r="H124">
        <v>115</v>
      </c>
      <c r="I124">
        <v>70</v>
      </c>
      <c r="J124">
        <v>55</v>
      </c>
      <c r="K124">
        <f>MAX(F124,H124)</f>
        <v>115</v>
      </c>
      <c r="L124">
        <f>MIN(G124,I124)</f>
        <v>70</v>
      </c>
      <c r="M124">
        <f>(E124*2+31)/2+60</f>
        <v>145.5</v>
      </c>
      <c r="N124">
        <f>(K124*2+31)/2+5</f>
        <v>135.5</v>
      </c>
      <c r="O124">
        <f>(L124*2+31)/2+5</f>
        <v>90.5</v>
      </c>
      <c r="P124">
        <f>M124*O124</f>
        <v>13167.75</v>
      </c>
      <c r="Q124" s="3">
        <v>355.89303190707142</v>
      </c>
      <c r="R124" s="3">
        <f>IF(Q124&lt;200, 0, Q124)</f>
        <v>355.89303190707142</v>
      </c>
      <c r="S124">
        <f>R124*N124</f>
        <v>48223.505823408181</v>
      </c>
      <c r="T124" s="4">
        <f>P124/(constants!$B$1 * constants!$B$2 * (110/250) * AVERAGE(0.8, 1) * 1.5)</f>
        <v>2.1532782395650081</v>
      </c>
      <c r="U124" s="2">
        <v>0.23324644351174398</v>
      </c>
      <c r="V124" s="3">
        <f>(T124+U124)*N124</f>
        <v>323.37409455689993</v>
      </c>
      <c r="W124">
        <v>1.1000000000000001</v>
      </c>
      <c r="X124" s="3">
        <f>V124*W124</f>
        <v>355.71150401258996</v>
      </c>
      <c r="Y124" t="s">
        <v>395</v>
      </c>
    </row>
    <row r="125" spans="1:25" hidden="1" x14ac:dyDescent="0.85">
      <c r="A125">
        <v>321</v>
      </c>
      <c r="B125" t="s">
        <v>414</v>
      </c>
      <c r="C125" t="s">
        <v>415</v>
      </c>
      <c r="D125" t="s">
        <v>63</v>
      </c>
      <c r="E125">
        <v>170</v>
      </c>
      <c r="F125">
        <v>90</v>
      </c>
      <c r="G125">
        <v>45</v>
      </c>
      <c r="H125">
        <v>90</v>
      </c>
      <c r="I125">
        <v>45</v>
      </c>
      <c r="J125">
        <v>60</v>
      </c>
      <c r="K125">
        <f>MAX(F125,H125)</f>
        <v>90</v>
      </c>
      <c r="L125">
        <f>MIN(G125,I125)</f>
        <v>45</v>
      </c>
      <c r="M125">
        <f>(E125*2+31)/2+60</f>
        <v>245.5</v>
      </c>
      <c r="N125">
        <f>(K125*2+31)/2+5</f>
        <v>110.5</v>
      </c>
      <c r="O125">
        <f>(L125*2+31)/2+5</f>
        <v>65.5</v>
      </c>
      <c r="P125">
        <f>M125*O125</f>
        <v>16080.25</v>
      </c>
      <c r="Q125" s="3">
        <v>355.57057840077675</v>
      </c>
      <c r="R125" s="3">
        <f>IF(Q125&lt;200, 0, Q125)</f>
        <v>355.57057840077675</v>
      </c>
      <c r="S125">
        <f>R125*N125</f>
        <v>39290.548913285835</v>
      </c>
      <c r="T125" s="4">
        <f>P125/(constants!$B$1 * constants!$B$2 * (110/250) * AVERAGE(0.8, 1) * 1.5)</f>
        <v>2.6295496506058531</v>
      </c>
      <c r="U125" s="2">
        <v>0.29424768873886198</v>
      </c>
      <c r="V125" s="3">
        <f>(T125+U125)*N125</f>
        <v>323.07960599759099</v>
      </c>
      <c r="W125">
        <v>1.1000000000000001</v>
      </c>
      <c r="X125" s="3">
        <f>V125*W125</f>
        <v>355.38756659735014</v>
      </c>
      <c r="Y125" t="s">
        <v>416</v>
      </c>
    </row>
    <row r="126" spans="1:25" hidden="1" x14ac:dyDescent="0.85">
      <c r="A126">
        <v>82</v>
      </c>
      <c r="B126" t="s">
        <v>424</v>
      </c>
      <c r="C126" t="s">
        <v>425</v>
      </c>
      <c r="D126" t="s">
        <v>97</v>
      </c>
      <c r="E126">
        <v>50</v>
      </c>
      <c r="F126">
        <v>60</v>
      </c>
      <c r="G126">
        <v>95</v>
      </c>
      <c r="H126">
        <v>120</v>
      </c>
      <c r="I126">
        <v>70</v>
      </c>
      <c r="J126">
        <v>70</v>
      </c>
      <c r="K126">
        <f>MAX(F126,H126)</f>
        <v>120</v>
      </c>
      <c r="L126">
        <f>MIN(G126,I126)</f>
        <v>70</v>
      </c>
      <c r="M126">
        <f>(E126*2+31)/2+60</f>
        <v>125.5</v>
      </c>
      <c r="N126">
        <f>(K126*2+31)/2+5</f>
        <v>140.5</v>
      </c>
      <c r="O126">
        <f>(L126*2+31)/2+5</f>
        <v>90.5</v>
      </c>
      <c r="P126">
        <f>M126*O126</f>
        <v>11357.75</v>
      </c>
      <c r="Q126" s="3">
        <v>355.06698608083559</v>
      </c>
      <c r="R126" s="3">
        <f>IF(Q126&lt;200, 0, Q126)</f>
        <v>355.06698608083559</v>
      </c>
      <c r="S126">
        <f>R126*N126</f>
        <v>49886.911544357397</v>
      </c>
      <c r="T126" s="4">
        <f>P126/(constants!$B$1 * constants!$B$2 * (110/250) * AVERAGE(0.8, 1) * 1.5)</f>
        <v>1.8572949763945601</v>
      </c>
      <c r="U126" s="2">
        <v>0.43899109856912411</v>
      </c>
      <c r="V126" s="3">
        <f>(T126+U126)*N126</f>
        <v>322.62819353239769</v>
      </c>
      <c r="W126">
        <v>1.1000000000000001</v>
      </c>
      <c r="X126" s="3">
        <f>V126*W126</f>
        <v>354.89101288563751</v>
      </c>
      <c r="Y126" t="s">
        <v>426</v>
      </c>
    </row>
    <row r="127" spans="1:25" hidden="1" x14ac:dyDescent="0.85">
      <c r="A127">
        <v>426</v>
      </c>
      <c r="B127" t="s">
        <v>445</v>
      </c>
      <c r="C127" t="s">
        <v>446</v>
      </c>
      <c r="D127" t="s">
        <v>448</v>
      </c>
      <c r="E127">
        <v>150</v>
      </c>
      <c r="F127">
        <v>80</v>
      </c>
      <c r="G127">
        <v>44</v>
      </c>
      <c r="H127">
        <v>90</v>
      </c>
      <c r="I127">
        <v>54</v>
      </c>
      <c r="J127">
        <v>80</v>
      </c>
      <c r="K127">
        <f>MAX(F127,H127)</f>
        <v>90</v>
      </c>
      <c r="L127">
        <f>MIN(G127,I127)</f>
        <v>44</v>
      </c>
      <c r="M127">
        <f>(E127*2+31)/2+60</f>
        <v>225.5</v>
      </c>
      <c r="N127">
        <f>(K127*2+31)/2+5</f>
        <v>110.5</v>
      </c>
      <c r="O127">
        <f>(L127*2+31)/2+5</f>
        <v>64.5</v>
      </c>
      <c r="P127">
        <f>M127*O127</f>
        <v>14544.75</v>
      </c>
      <c r="Q127" s="3">
        <v>353.25367678815263</v>
      </c>
      <c r="R127" s="3">
        <f>IF(Q127&lt;200, 0, Q127)</f>
        <v>353.25367678815263</v>
      </c>
      <c r="S127">
        <f>R127*N127</f>
        <v>39034.531285090867</v>
      </c>
      <c r="T127" s="4">
        <f>P127/(constants!$B$1 * constants!$B$2 * (110/250) * AVERAGE(0.8, 1) * 1.5)</f>
        <v>2.3784544569051773</v>
      </c>
      <c r="U127" s="2">
        <v>0.5263621231062634</v>
      </c>
      <c r="V127" s="3">
        <f>(T127+U127)*N127</f>
        <v>320.98223209126422</v>
      </c>
      <c r="W127">
        <v>1.1000000000000001</v>
      </c>
      <c r="X127" s="3">
        <f>V127*W127</f>
        <v>353.08045530039067</v>
      </c>
      <c r="Y127" t="s">
        <v>447</v>
      </c>
    </row>
    <row r="128" spans="1:25" hidden="1" x14ac:dyDescent="0.85">
      <c r="A128">
        <v>38</v>
      </c>
      <c r="B128" t="s">
        <v>506</v>
      </c>
      <c r="C128" t="s">
        <v>507</v>
      </c>
      <c r="D128" t="s">
        <v>59</v>
      </c>
      <c r="E128">
        <v>73</v>
      </c>
      <c r="F128">
        <v>76</v>
      </c>
      <c r="G128">
        <v>75</v>
      </c>
      <c r="H128">
        <v>81</v>
      </c>
      <c r="I128">
        <v>100</v>
      </c>
      <c r="J128">
        <v>100</v>
      </c>
      <c r="K128">
        <f>MAX(F128,H128)</f>
        <v>81</v>
      </c>
      <c r="L128">
        <f>MIN(G128,I128)</f>
        <v>75</v>
      </c>
      <c r="M128">
        <f>(E128*2+31)/2+60</f>
        <v>148.5</v>
      </c>
      <c r="N128">
        <f>(K128*2+31)/2+5</f>
        <v>101.5</v>
      </c>
      <c r="O128">
        <f>(L128*2+31)/2+5</f>
        <v>95.5</v>
      </c>
      <c r="P128">
        <f>M128*O128</f>
        <v>14181.75</v>
      </c>
      <c r="Q128" s="3">
        <v>350.79747061697452</v>
      </c>
      <c r="R128" s="3">
        <f>IF(Q128&lt;200, 0, Q128)</f>
        <v>350.79747061697452</v>
      </c>
      <c r="S128">
        <f>R128*N128</f>
        <v>35605.943267622912</v>
      </c>
      <c r="T128" s="4">
        <f>P128/(constants!$B$1 * constants!$B$2 * (110/250) * AVERAGE(0.8, 1) * 1.5)</f>
        <v>2.3190942776063528</v>
      </c>
      <c r="U128" s="2">
        <v>0.8215049694312021</v>
      </c>
      <c r="V128" s="3">
        <f>(T128+U128)*N128</f>
        <v>318.77082357431181</v>
      </c>
      <c r="W128">
        <v>1.1000000000000001</v>
      </c>
      <c r="X128" s="3">
        <f>V128*W128</f>
        <v>350.64790593174303</v>
      </c>
      <c r="Y128" t="s">
        <v>508</v>
      </c>
    </row>
    <row r="129" spans="1:25" hidden="1" x14ac:dyDescent="0.85">
      <c r="A129">
        <v>428</v>
      </c>
      <c r="B129" t="s">
        <v>525</v>
      </c>
      <c r="C129" t="s">
        <v>526</v>
      </c>
      <c r="D129" t="s">
        <v>17</v>
      </c>
      <c r="E129">
        <v>65</v>
      </c>
      <c r="F129">
        <v>76</v>
      </c>
      <c r="G129">
        <v>84</v>
      </c>
      <c r="H129">
        <v>54</v>
      </c>
      <c r="I129">
        <v>96</v>
      </c>
      <c r="J129">
        <v>105</v>
      </c>
      <c r="K129">
        <f>MAX(F129,H129)</f>
        <v>76</v>
      </c>
      <c r="L129">
        <f>MIN(G129,I129)</f>
        <v>84</v>
      </c>
      <c r="M129">
        <f>(E129*2+31)/2+60</f>
        <v>140.5</v>
      </c>
      <c r="N129">
        <f>(K129*2+31)/2+5</f>
        <v>96.5</v>
      </c>
      <c r="O129">
        <f>(L129*2+31)/2+5</f>
        <v>104.5</v>
      </c>
      <c r="P129">
        <f>M129*O129</f>
        <v>14682.25</v>
      </c>
      <c r="Q129" s="3">
        <v>349.53779056911384</v>
      </c>
      <c r="R129" s="3">
        <f>IF(Q129&lt;200, 0, Q129)</f>
        <v>349.53779056911384</v>
      </c>
      <c r="S129">
        <f>R129*N129</f>
        <v>33730.396789919483</v>
      </c>
      <c r="T129" s="4">
        <f>P129/(constants!$B$1 * constants!$B$2 * (110/250) * AVERAGE(0.8, 1) * 1.5)</f>
        <v>2.4009393733062474</v>
      </c>
      <c r="U129" s="2">
        <v>0.89057617115388443</v>
      </c>
      <c r="V129" s="3">
        <f>(T129+U129)*N129</f>
        <v>317.63125004040268</v>
      </c>
      <c r="W129">
        <v>1.1000000000000001</v>
      </c>
      <c r="X129" s="3">
        <f>V129*W129</f>
        <v>349.394375044443</v>
      </c>
      <c r="Y129" t="s">
        <v>527</v>
      </c>
    </row>
    <row r="130" spans="1:25" hidden="1" x14ac:dyDescent="0.85">
      <c r="A130">
        <v>107</v>
      </c>
      <c r="B130" t="s">
        <v>452</v>
      </c>
      <c r="C130" t="s">
        <v>453</v>
      </c>
      <c r="D130" t="s">
        <v>93</v>
      </c>
      <c r="E130">
        <v>50</v>
      </c>
      <c r="F130">
        <v>105</v>
      </c>
      <c r="G130">
        <v>79</v>
      </c>
      <c r="H130">
        <v>35</v>
      </c>
      <c r="I130">
        <v>110</v>
      </c>
      <c r="J130">
        <v>76</v>
      </c>
      <c r="K130">
        <f>MAX(F130,H130)</f>
        <v>105</v>
      </c>
      <c r="L130">
        <f>MIN(G130,I130)</f>
        <v>79</v>
      </c>
      <c r="M130">
        <f>(E130*2+31)/2+60</f>
        <v>125.5</v>
      </c>
      <c r="N130">
        <f>(K130*2+31)/2+5</f>
        <v>125.5</v>
      </c>
      <c r="O130">
        <f>(L130*2+31)/2+5</f>
        <v>99.5</v>
      </c>
      <c r="P130">
        <f>M130*O130</f>
        <v>12487.25</v>
      </c>
      <c r="Q130" s="3">
        <v>349.1877813218581</v>
      </c>
      <c r="R130" s="3">
        <f>IF(Q130&lt;200, 0, Q130)</f>
        <v>349.1877813218581</v>
      </c>
      <c r="S130">
        <f>R130*N130</f>
        <v>43823.066555893194</v>
      </c>
      <c r="T130" s="4">
        <f>P130/(constants!$B$1 * constants!$B$2 * (110/250) * AVERAGE(0.8, 1) * 1.5)</f>
        <v>2.0419983442128036</v>
      </c>
      <c r="U130" s="2">
        <v>0.48618618930813967</v>
      </c>
      <c r="V130" s="3">
        <f>(T130+U130)*N130</f>
        <v>317.28715895687839</v>
      </c>
      <c r="W130">
        <v>1.1000000000000001</v>
      </c>
      <c r="X130" s="3">
        <f>V130*W130</f>
        <v>349.01587485256624</v>
      </c>
      <c r="Y130" t="s">
        <v>454</v>
      </c>
    </row>
    <row r="131" spans="1:25" hidden="1" x14ac:dyDescent="0.85">
      <c r="A131">
        <v>295</v>
      </c>
      <c r="B131" t="s">
        <v>449</v>
      </c>
      <c r="C131" t="s">
        <v>450</v>
      </c>
      <c r="D131" t="s">
        <v>17</v>
      </c>
      <c r="E131">
        <v>104</v>
      </c>
      <c r="F131">
        <v>91</v>
      </c>
      <c r="G131">
        <v>63</v>
      </c>
      <c r="H131">
        <v>91</v>
      </c>
      <c r="I131">
        <v>63</v>
      </c>
      <c r="J131">
        <v>68</v>
      </c>
      <c r="K131">
        <f>MAX(F131,H131)</f>
        <v>91</v>
      </c>
      <c r="L131">
        <f>MIN(G131,I131)</f>
        <v>63</v>
      </c>
      <c r="M131">
        <f>(E131*2+31)/2+60</f>
        <v>179.5</v>
      </c>
      <c r="N131">
        <f>(K131*2+31)/2+5</f>
        <v>111.5</v>
      </c>
      <c r="O131">
        <f>(L131*2+31)/2+5</f>
        <v>83.5</v>
      </c>
      <c r="P131">
        <f>M131*O131</f>
        <v>14988.25</v>
      </c>
      <c r="Q131" s="3">
        <v>349.00421935680527</v>
      </c>
      <c r="R131" s="3">
        <f>IF(Q131&lt;200, 0, Q131)</f>
        <v>349.00421935680527</v>
      </c>
      <c r="S131">
        <f>R131*N131</f>
        <v>38913.970458283788</v>
      </c>
      <c r="T131" s="4">
        <f>P131/(constants!$B$1 * constants!$B$2 * (110/250) * AVERAGE(0.8, 1) * 1.5)</f>
        <v>2.4509785327151739</v>
      </c>
      <c r="U131" s="2">
        <v>0.39310984699127</v>
      </c>
      <c r="V131" s="3">
        <f>(T131+U131)*N131</f>
        <v>317.1158543372685</v>
      </c>
      <c r="W131">
        <v>1.1000000000000001</v>
      </c>
      <c r="X131" s="3">
        <f>V131*W131</f>
        <v>348.8274397709954</v>
      </c>
      <c r="Y131" t="s">
        <v>451</v>
      </c>
    </row>
    <row r="132" spans="1:25" hidden="1" x14ac:dyDescent="0.85">
      <c r="A132">
        <v>71</v>
      </c>
      <c r="B132" t="s">
        <v>481</v>
      </c>
      <c r="C132" t="s">
        <v>482</v>
      </c>
      <c r="D132" t="s">
        <v>266</v>
      </c>
      <c r="E132">
        <v>80</v>
      </c>
      <c r="F132">
        <v>105</v>
      </c>
      <c r="G132">
        <v>65</v>
      </c>
      <c r="H132">
        <v>100</v>
      </c>
      <c r="I132">
        <v>60</v>
      </c>
      <c r="J132">
        <v>70</v>
      </c>
      <c r="K132">
        <f>MAX(F132,H132)</f>
        <v>105</v>
      </c>
      <c r="L132">
        <f>MIN(G132,I132)</f>
        <v>60</v>
      </c>
      <c r="M132">
        <f>(E132*2+31)/2+60</f>
        <v>155.5</v>
      </c>
      <c r="N132">
        <f>(K132*2+31)/2+5</f>
        <v>125.5</v>
      </c>
      <c r="O132">
        <f>(L132*2+31)/2+5</f>
        <v>80.5</v>
      </c>
      <c r="P132">
        <f>M132*O132</f>
        <v>12517.75</v>
      </c>
      <c r="Q132" s="3">
        <v>342.37605446072905</v>
      </c>
      <c r="R132" s="3">
        <f>IF(Q132&lt;200, 0, Q132)</f>
        <v>342.37605446072905</v>
      </c>
      <c r="S132">
        <f>R132*N132</f>
        <v>42968.194834821494</v>
      </c>
      <c r="T132" s="4">
        <f>P132/(constants!$B$1 * constants!$B$2 * (110/250) * AVERAGE(0.8, 1) * 1.5)</f>
        <v>2.046985907487223</v>
      </c>
      <c r="U132" s="2">
        <v>0.43186331141734696</v>
      </c>
      <c r="V132" s="3">
        <f>(T132+U132)*N132</f>
        <v>311.09557697252353</v>
      </c>
      <c r="W132">
        <v>1.1000000000000001</v>
      </c>
      <c r="X132" s="3">
        <f>V132*W132</f>
        <v>342.20513466977593</v>
      </c>
      <c r="Y132" t="s">
        <v>483</v>
      </c>
    </row>
    <row r="133" spans="1:25" hidden="1" x14ac:dyDescent="0.85">
      <c r="A133">
        <v>423</v>
      </c>
      <c r="B133" t="s">
        <v>439</v>
      </c>
      <c r="C133" t="s">
        <v>440</v>
      </c>
      <c r="D133" t="s">
        <v>89</v>
      </c>
      <c r="E133">
        <v>111</v>
      </c>
      <c r="F133">
        <v>83</v>
      </c>
      <c r="G133">
        <v>68</v>
      </c>
      <c r="H133">
        <v>92</v>
      </c>
      <c r="I133">
        <v>82</v>
      </c>
      <c r="J133">
        <v>39</v>
      </c>
      <c r="K133">
        <f>MAX(F133,H133)</f>
        <v>92</v>
      </c>
      <c r="L133">
        <f>MIN(G133,I133)</f>
        <v>68</v>
      </c>
      <c r="M133">
        <f>(E133*2+31)/2+60</f>
        <v>186.5</v>
      </c>
      <c r="N133">
        <f>(K133*2+31)/2+5</f>
        <v>112.5</v>
      </c>
      <c r="O133">
        <f>(L133*2+31)/2+5</f>
        <v>88.5</v>
      </c>
      <c r="P133">
        <f>M133*O133</f>
        <v>16505.25</v>
      </c>
      <c r="Q133" s="3">
        <v>342.00270454580743</v>
      </c>
      <c r="R133" s="3">
        <f>IF(Q133&lt;200, 0, Q133)</f>
        <v>342.00270454580743</v>
      </c>
      <c r="S133">
        <f>R133*N133</f>
        <v>38475.304261403333</v>
      </c>
      <c r="T133" s="4">
        <f>P133/(constants!$B$1 * constants!$B$2 * (110/250) * AVERAGE(0.8, 1) * 1.5)</f>
        <v>2.6990484831182511</v>
      </c>
      <c r="U133" s="2">
        <v>6.3164017464035535E-2</v>
      </c>
      <c r="V133" s="3">
        <f>(T133+U133)*N133</f>
        <v>310.74890631550727</v>
      </c>
      <c r="W133">
        <v>1.1000000000000001</v>
      </c>
      <c r="X133" s="3">
        <f>V133*W133</f>
        <v>341.82379694705804</v>
      </c>
      <c r="Y133" t="s">
        <v>441</v>
      </c>
    </row>
    <row r="134" spans="1:25" hidden="1" x14ac:dyDescent="0.85">
      <c r="A134">
        <v>224</v>
      </c>
      <c r="B134" t="s">
        <v>430</v>
      </c>
      <c r="C134" t="s">
        <v>431</v>
      </c>
      <c r="D134" t="s">
        <v>63</v>
      </c>
      <c r="E134">
        <v>75</v>
      </c>
      <c r="F134">
        <v>105</v>
      </c>
      <c r="G134">
        <v>75</v>
      </c>
      <c r="H134">
        <v>105</v>
      </c>
      <c r="I134">
        <v>75</v>
      </c>
      <c r="J134">
        <v>45</v>
      </c>
      <c r="K134">
        <f>MAX(F134,H134)</f>
        <v>105</v>
      </c>
      <c r="L134">
        <f>MIN(G134,I134)</f>
        <v>75</v>
      </c>
      <c r="M134">
        <f>(E134*2+31)/2+60</f>
        <v>150.5</v>
      </c>
      <c r="N134">
        <f>(K134*2+31)/2+5</f>
        <v>125.5</v>
      </c>
      <c r="O134">
        <f>(L134*2+31)/2+5</f>
        <v>95.5</v>
      </c>
      <c r="P134">
        <f>M134*O134</f>
        <v>14372.75</v>
      </c>
      <c r="Q134" s="3">
        <v>341.45332537563303</v>
      </c>
      <c r="R134" s="3">
        <f>IF(Q134&lt;200, 0, Q134)</f>
        <v>341.45332537563303</v>
      </c>
      <c r="S134">
        <f>R134*N134</f>
        <v>42852.392334641947</v>
      </c>
      <c r="T134" s="4">
        <f>P134/(constants!$B$1 * constants!$B$2 * (110/250) * AVERAGE(0.8, 1) * 1.5)</f>
        <v>2.350327870570748</v>
      </c>
      <c r="U134" s="2">
        <v>0.12180991976907751</v>
      </c>
      <c r="V134" s="3">
        <f>(T134+U134)*N134</f>
        <v>310.25329268764813</v>
      </c>
      <c r="W134">
        <v>1.1000000000000001</v>
      </c>
      <c r="X134" s="3">
        <f>V134*W134</f>
        <v>341.27862195641296</v>
      </c>
      <c r="Y134" t="s">
        <v>432</v>
      </c>
    </row>
    <row r="135" spans="1:25" hidden="1" x14ac:dyDescent="0.85">
      <c r="A135">
        <v>18</v>
      </c>
      <c r="B135" t="s">
        <v>550</v>
      </c>
      <c r="C135" t="s">
        <v>551</v>
      </c>
      <c r="D135" t="s">
        <v>312</v>
      </c>
      <c r="E135">
        <v>83</v>
      </c>
      <c r="F135">
        <v>80</v>
      </c>
      <c r="G135">
        <v>75</v>
      </c>
      <c r="H135">
        <v>70</v>
      </c>
      <c r="I135">
        <v>70</v>
      </c>
      <c r="J135">
        <v>91</v>
      </c>
      <c r="K135">
        <f>MAX(F135,H135)</f>
        <v>80</v>
      </c>
      <c r="L135">
        <f>MIN(G135,I135)</f>
        <v>70</v>
      </c>
      <c r="M135">
        <f>(E135*2+31)/2+60</f>
        <v>158.5</v>
      </c>
      <c r="N135">
        <f>(K135*2+31)/2+5</f>
        <v>100.5</v>
      </c>
      <c r="O135">
        <f>(L135*2+31)/2+5</f>
        <v>90.5</v>
      </c>
      <c r="P135">
        <f>M135*O135</f>
        <v>14344.25</v>
      </c>
      <c r="Q135" s="3">
        <v>341.16346337969901</v>
      </c>
      <c r="R135" s="3">
        <f>IF(Q135&lt;200, 0, Q135)</f>
        <v>341.16346337969901</v>
      </c>
      <c r="S135">
        <f>R135*N135</f>
        <v>34286.928069659749</v>
      </c>
      <c r="T135" s="4">
        <f>P135/(constants!$B$1 * constants!$B$2 * (110/250) * AVERAGE(0.8, 1) * 1.5)</f>
        <v>2.3456673606257992</v>
      </c>
      <c r="U135" s="2">
        <v>0.7390088861915094</v>
      </c>
      <c r="V135" s="3">
        <f>(T135+U135)*N135</f>
        <v>310.00996280513954</v>
      </c>
      <c r="W135">
        <v>1.1000000000000001</v>
      </c>
      <c r="X135" s="3">
        <f>V135*W135</f>
        <v>341.0109590856535</v>
      </c>
      <c r="Y135" t="s">
        <v>552</v>
      </c>
    </row>
    <row r="136" spans="1:25" hidden="1" x14ac:dyDescent="0.85">
      <c r="A136">
        <v>362</v>
      </c>
      <c r="B136" t="s">
        <v>497</v>
      </c>
      <c r="C136" t="s">
        <v>498</v>
      </c>
      <c r="D136" t="s">
        <v>85</v>
      </c>
      <c r="E136">
        <v>80</v>
      </c>
      <c r="F136">
        <v>80</v>
      </c>
      <c r="G136">
        <v>80</v>
      </c>
      <c r="H136">
        <v>80</v>
      </c>
      <c r="I136">
        <v>80</v>
      </c>
      <c r="J136">
        <v>80</v>
      </c>
      <c r="K136">
        <f>MAX(F136,H136)</f>
        <v>80</v>
      </c>
      <c r="L136">
        <f>MIN(G136,I136)</f>
        <v>80</v>
      </c>
      <c r="M136">
        <f>(E136*2+31)/2+60</f>
        <v>155.5</v>
      </c>
      <c r="N136">
        <f>(K136*2+31)/2+5</f>
        <v>100.5</v>
      </c>
      <c r="O136">
        <f>(L136*2+31)/2+5</f>
        <v>100.5</v>
      </c>
      <c r="P136">
        <f>M136*O136</f>
        <v>15627.75</v>
      </c>
      <c r="Q136" s="3">
        <v>340.48269174765795</v>
      </c>
      <c r="R136" s="3">
        <f>IF(Q136&lt;200, 0, Q136)</f>
        <v>340.48269174765795</v>
      </c>
      <c r="S136">
        <f>R136*N136</f>
        <v>34218.510520639626</v>
      </c>
      <c r="T136" s="4">
        <f>P136/(constants!$B$1 * constants!$B$2 * (110/250) * AVERAGE(0.8, 1) * 1.5)</f>
        <v>2.5555538348132409</v>
      </c>
      <c r="U136" s="2">
        <v>0.52282434414217493</v>
      </c>
      <c r="V136" s="3">
        <f>(T136+U136)*N136</f>
        <v>309.37700698501925</v>
      </c>
      <c r="W136">
        <v>1.1000000000000001</v>
      </c>
      <c r="X136" s="3">
        <f>V136*W136</f>
        <v>340.31470768352119</v>
      </c>
      <c r="Y136" t="s">
        <v>499</v>
      </c>
    </row>
    <row r="137" spans="1:25" hidden="1" x14ac:dyDescent="0.85">
      <c r="A137">
        <v>319</v>
      </c>
      <c r="B137" t="s">
        <v>534</v>
      </c>
      <c r="C137" t="s">
        <v>535</v>
      </c>
      <c r="D137" t="s">
        <v>537</v>
      </c>
      <c r="E137">
        <v>70</v>
      </c>
      <c r="F137">
        <v>120</v>
      </c>
      <c r="G137">
        <v>40</v>
      </c>
      <c r="H137">
        <v>95</v>
      </c>
      <c r="I137">
        <v>40</v>
      </c>
      <c r="J137">
        <v>95</v>
      </c>
      <c r="K137">
        <f>MAX(F137,H137)</f>
        <v>120</v>
      </c>
      <c r="L137">
        <f>MIN(G137,I137)</f>
        <v>40</v>
      </c>
      <c r="M137">
        <f>(E137*2+31)/2+60</f>
        <v>145.5</v>
      </c>
      <c r="N137">
        <f>(K137*2+31)/2+5</f>
        <v>140.5</v>
      </c>
      <c r="O137">
        <f>(L137*2+31)/2+5</f>
        <v>60.5</v>
      </c>
      <c r="P137">
        <f>M137*O137</f>
        <v>8802.75</v>
      </c>
      <c r="Q137" s="3">
        <v>340.3036550278407</v>
      </c>
      <c r="R137" s="3">
        <f>IF(Q137&lt;200, 0, Q137)</f>
        <v>340.3036550278407</v>
      </c>
      <c r="S137">
        <f>R137*N137</f>
        <v>47812.663531411621</v>
      </c>
      <c r="T137" s="4">
        <f>P137/(constants!$B$1 * constants!$B$2 * (110/250) * AVERAGE(0.8, 1) * 1.5)</f>
        <v>1.4394843479964972</v>
      </c>
      <c r="U137" s="2">
        <v>0.7615244239447192</v>
      </c>
      <c r="V137" s="3">
        <f>(T137+U137)*N137</f>
        <v>309.24173245774091</v>
      </c>
      <c r="W137">
        <v>1.1000000000000001</v>
      </c>
      <c r="X137" s="3">
        <f>V137*W137</f>
        <v>340.16590570351502</v>
      </c>
      <c r="Y137" t="s">
        <v>536</v>
      </c>
    </row>
    <row r="138" spans="1:25" hidden="1" x14ac:dyDescent="0.85">
      <c r="A138">
        <v>478</v>
      </c>
      <c r="B138" t="s">
        <v>557</v>
      </c>
      <c r="C138" t="s">
        <v>558</v>
      </c>
      <c r="D138" t="s">
        <v>560</v>
      </c>
      <c r="E138">
        <v>70</v>
      </c>
      <c r="F138">
        <v>80</v>
      </c>
      <c r="G138">
        <v>70</v>
      </c>
      <c r="H138">
        <v>80</v>
      </c>
      <c r="I138">
        <v>70</v>
      </c>
      <c r="J138">
        <v>110</v>
      </c>
      <c r="K138">
        <f>MAX(F138,H138)</f>
        <v>80</v>
      </c>
      <c r="L138">
        <f>MIN(G138,I138)</f>
        <v>70</v>
      </c>
      <c r="M138">
        <f>(E138*2+31)/2+60</f>
        <v>145.5</v>
      </c>
      <c r="N138">
        <f>(K138*2+31)/2+5</f>
        <v>100.5</v>
      </c>
      <c r="O138">
        <f>(L138*2+31)/2+5</f>
        <v>90.5</v>
      </c>
      <c r="P138">
        <f>M138*O138</f>
        <v>13167.75</v>
      </c>
      <c r="Q138" s="3">
        <v>339.57992559985991</v>
      </c>
      <c r="R138" s="3">
        <f>IF(Q138&lt;200, 0, Q138)</f>
        <v>339.57992559985991</v>
      </c>
      <c r="S138">
        <f>R138*N138</f>
        <v>34127.782522785921</v>
      </c>
      <c r="T138" s="4">
        <f>P138/(constants!$B$1 * constants!$B$2 * (110/250) * AVERAGE(0.8, 1) * 1.5)</f>
        <v>2.1532782395650081</v>
      </c>
      <c r="U138" s="2">
        <v>0.91724902145941578</v>
      </c>
      <c r="V138" s="3">
        <f>(T138+U138)*N138</f>
        <v>308.58798973295455</v>
      </c>
      <c r="W138">
        <v>1.1000000000000001</v>
      </c>
      <c r="X138" s="3">
        <f>V138*W138</f>
        <v>339.44678870625006</v>
      </c>
      <c r="Y138" t="s">
        <v>559</v>
      </c>
    </row>
    <row r="139" spans="1:25" hidden="1" x14ac:dyDescent="0.85">
      <c r="A139">
        <v>125</v>
      </c>
      <c r="B139" t="s">
        <v>568</v>
      </c>
      <c r="C139" t="s">
        <v>569</v>
      </c>
      <c r="D139" t="s">
        <v>81</v>
      </c>
      <c r="E139">
        <v>65</v>
      </c>
      <c r="F139">
        <v>83</v>
      </c>
      <c r="G139">
        <v>57</v>
      </c>
      <c r="H139">
        <v>95</v>
      </c>
      <c r="I139">
        <v>85</v>
      </c>
      <c r="J139">
        <v>105</v>
      </c>
      <c r="K139">
        <f>MAX(F139,H139)</f>
        <v>95</v>
      </c>
      <c r="L139">
        <f>MIN(G139,I139)</f>
        <v>57</v>
      </c>
      <c r="M139">
        <f>(E139*2+31)/2+60</f>
        <v>140.5</v>
      </c>
      <c r="N139">
        <f>(K139*2+31)/2+5</f>
        <v>115.5</v>
      </c>
      <c r="O139">
        <f>(L139*2+31)/2+5</f>
        <v>77.5</v>
      </c>
      <c r="P139">
        <f>M139*O139</f>
        <v>10888.75</v>
      </c>
      <c r="Q139" s="3">
        <v>339.05815456748337</v>
      </c>
      <c r="R139" s="3">
        <f>IF(Q139&lt;200, 0, Q139)</f>
        <v>339.05815456748337</v>
      </c>
      <c r="S139">
        <f>R139*N139</f>
        <v>39161.216852544327</v>
      </c>
      <c r="T139" s="4">
        <f>P139/(constants!$B$1 * constants!$B$2 * (110/250) * AVERAGE(0.8, 1) * 1.5)</f>
        <v>1.7806009706338199</v>
      </c>
      <c r="U139" s="2">
        <v>0.88707560619480841</v>
      </c>
      <c r="V139" s="3">
        <f>(T139+U139)*N139</f>
        <v>308.11664462370658</v>
      </c>
      <c r="W139">
        <v>1.1000000000000001</v>
      </c>
      <c r="X139" s="3">
        <f>V139*W139</f>
        <v>338.92830908607726</v>
      </c>
      <c r="Y139" t="s">
        <v>570</v>
      </c>
    </row>
    <row r="140" spans="1:25" hidden="1" x14ac:dyDescent="0.85">
      <c r="A140">
        <v>106</v>
      </c>
      <c r="B140" t="s">
        <v>538</v>
      </c>
      <c r="C140" t="s">
        <v>539</v>
      </c>
      <c r="D140" t="s">
        <v>93</v>
      </c>
      <c r="E140">
        <v>50</v>
      </c>
      <c r="F140">
        <v>120</v>
      </c>
      <c r="G140">
        <v>53</v>
      </c>
      <c r="H140">
        <v>35</v>
      </c>
      <c r="I140">
        <v>110</v>
      </c>
      <c r="J140">
        <v>87</v>
      </c>
      <c r="K140">
        <f>MAX(F140,H140)</f>
        <v>120</v>
      </c>
      <c r="L140">
        <f>MIN(G140,I140)</f>
        <v>53</v>
      </c>
      <c r="M140">
        <f>(E140*2+31)/2+60</f>
        <v>125.5</v>
      </c>
      <c r="N140">
        <f>(K140*2+31)/2+5</f>
        <v>140.5</v>
      </c>
      <c r="O140">
        <f>(L140*2+31)/2+5</f>
        <v>73.5</v>
      </c>
      <c r="P140">
        <f>M140*O140</f>
        <v>9224.25</v>
      </c>
      <c r="Q140" s="3">
        <v>338.22068465104934</v>
      </c>
      <c r="R140" s="3">
        <f>IF(Q140&lt;200, 0, Q140)</f>
        <v>338.22068465104934</v>
      </c>
      <c r="S140">
        <f>R140*N140</f>
        <v>47520.006193472429</v>
      </c>
      <c r="T140" s="4">
        <f>P140/(constants!$B$1 * constants!$B$2 * (110/250) * AVERAGE(0.8, 1) * 1.5)</f>
        <v>1.5084108371823224</v>
      </c>
      <c r="U140" s="2">
        <v>0.67906579589733695</v>
      </c>
      <c r="V140" s="3">
        <f>(T140+U140)*N140</f>
        <v>307.34046694769211</v>
      </c>
      <c r="W140">
        <v>1.1000000000000001</v>
      </c>
      <c r="X140" s="3">
        <f>V140*W140</f>
        <v>338.07451364246134</v>
      </c>
      <c r="Y140" t="s">
        <v>540</v>
      </c>
    </row>
    <row r="141" spans="1:25" hidden="1" x14ac:dyDescent="0.85">
      <c r="A141">
        <v>354</v>
      </c>
      <c r="B141" t="s">
        <v>475</v>
      </c>
      <c r="C141" t="s">
        <v>476</v>
      </c>
      <c r="D141" t="s">
        <v>218</v>
      </c>
      <c r="E141">
        <v>64</v>
      </c>
      <c r="F141">
        <v>115</v>
      </c>
      <c r="G141">
        <v>65</v>
      </c>
      <c r="H141">
        <v>83</v>
      </c>
      <c r="I141">
        <v>63</v>
      </c>
      <c r="J141">
        <v>65</v>
      </c>
      <c r="K141">
        <f>MAX(F141,H141)</f>
        <v>115</v>
      </c>
      <c r="L141">
        <f>MIN(G141,I141)</f>
        <v>63</v>
      </c>
      <c r="M141">
        <f>(E141*2+31)/2+60</f>
        <v>139.5</v>
      </c>
      <c r="N141">
        <f>(K141*2+31)/2+5</f>
        <v>135.5</v>
      </c>
      <c r="O141">
        <f>(L141*2+31)/2+5</f>
        <v>83.5</v>
      </c>
      <c r="P141">
        <f>M141*O141</f>
        <v>11648.25</v>
      </c>
      <c r="Q141" s="3">
        <v>336.49539826995488</v>
      </c>
      <c r="R141" s="3">
        <f>IF(Q141&lt;200, 0, Q141)</f>
        <v>336.49539826995488</v>
      </c>
      <c r="S141">
        <f>R141*N141</f>
        <v>45595.126465578884</v>
      </c>
      <c r="T141" s="4">
        <f>P141/(constants!$B$1 * constants!$B$2 * (110/250) * AVERAGE(0.8, 1) * 1.5)</f>
        <v>1.9047994725000934</v>
      </c>
      <c r="U141" s="2">
        <v>0.3516612309643446</v>
      </c>
      <c r="V141" s="3">
        <f>(T141+U141)*N141</f>
        <v>305.75042531943132</v>
      </c>
      <c r="W141">
        <v>1.1000000000000001</v>
      </c>
      <c r="X141" s="3">
        <f>V141*W141</f>
        <v>336.32546785137447</v>
      </c>
      <c r="Y141" t="s">
        <v>477</v>
      </c>
    </row>
    <row r="142" spans="1:25" hidden="1" x14ac:dyDescent="0.85">
      <c r="A142">
        <v>36</v>
      </c>
      <c r="B142" t="s">
        <v>488</v>
      </c>
      <c r="C142" t="s">
        <v>489</v>
      </c>
      <c r="D142" t="s">
        <v>379</v>
      </c>
      <c r="E142">
        <v>95</v>
      </c>
      <c r="F142">
        <v>70</v>
      </c>
      <c r="G142">
        <v>73</v>
      </c>
      <c r="H142">
        <v>85</v>
      </c>
      <c r="I142">
        <v>90</v>
      </c>
      <c r="J142">
        <v>60</v>
      </c>
      <c r="K142">
        <f>MAX(F142,H142)</f>
        <v>85</v>
      </c>
      <c r="L142">
        <f>MIN(G142,I142)</f>
        <v>73</v>
      </c>
      <c r="M142">
        <f>(E142*2+31)/2+60</f>
        <v>170.5</v>
      </c>
      <c r="N142">
        <f>(K142*2+31)/2+5</f>
        <v>105.5</v>
      </c>
      <c r="O142">
        <f>(L142*2+31)/2+5</f>
        <v>93.5</v>
      </c>
      <c r="P142">
        <f>M142*O142</f>
        <v>15941.75</v>
      </c>
      <c r="Q142" s="3">
        <v>336.43826336456465</v>
      </c>
      <c r="R142" s="3">
        <f>IF(Q142&lt;200, 0, Q142)</f>
        <v>336.43826336456465</v>
      </c>
      <c r="S142">
        <f>R142*N142</f>
        <v>35494.236784961569</v>
      </c>
      <c r="T142" s="4">
        <f>P142/(constants!$B$1 * constants!$B$2 * (110/250) * AVERAGE(0.8, 1) * 1.5)</f>
        <v>2.6069012075400479</v>
      </c>
      <c r="U142" s="2">
        <v>0.29068670637640687</v>
      </c>
      <c r="V142" s="3">
        <f>(T142+U142)*N142</f>
        <v>305.69552491818598</v>
      </c>
      <c r="W142">
        <v>1.1000000000000001</v>
      </c>
      <c r="X142" s="3">
        <f>V142*W142</f>
        <v>336.26507741000461</v>
      </c>
      <c r="Y142" t="s">
        <v>490</v>
      </c>
    </row>
    <row r="143" spans="1:25" hidden="1" x14ac:dyDescent="0.85">
      <c r="A143">
        <v>182</v>
      </c>
      <c r="B143" t="s">
        <v>465</v>
      </c>
      <c r="C143" t="s">
        <v>466</v>
      </c>
      <c r="D143" t="s">
        <v>292</v>
      </c>
      <c r="E143">
        <v>75</v>
      </c>
      <c r="F143">
        <v>80</v>
      </c>
      <c r="G143">
        <v>85</v>
      </c>
      <c r="H143">
        <v>90</v>
      </c>
      <c r="I143">
        <v>100</v>
      </c>
      <c r="J143">
        <v>50</v>
      </c>
      <c r="K143">
        <f>MAX(F143,H143)</f>
        <v>90</v>
      </c>
      <c r="L143">
        <f>MIN(G143,I143)</f>
        <v>85</v>
      </c>
      <c r="M143">
        <f>(E143*2+31)/2+60</f>
        <v>150.5</v>
      </c>
      <c r="N143">
        <f>(K143*2+31)/2+5</f>
        <v>110.5</v>
      </c>
      <c r="O143">
        <f>(L143*2+31)/2+5</f>
        <v>105.5</v>
      </c>
      <c r="P143">
        <f>M143*O143</f>
        <v>15877.75</v>
      </c>
      <c r="Q143" s="3">
        <v>335.97327700473653</v>
      </c>
      <c r="R143" s="3">
        <f>IF(Q143&lt;200, 0, Q143)</f>
        <v>335.97327700473653</v>
      </c>
      <c r="S143">
        <f>R143*N143</f>
        <v>37125.047109023384</v>
      </c>
      <c r="T143" s="4">
        <f>P143/(constants!$B$1 * constants!$B$2 * (110/250) * AVERAGE(0.8, 1) * 1.5)</f>
        <v>2.5964355009970044</v>
      </c>
      <c r="U143" s="2">
        <v>0.16622235579122427</v>
      </c>
      <c r="V143" s="3">
        <f>(T143+U143)*N143</f>
        <v>305.27369317509925</v>
      </c>
      <c r="W143">
        <v>1.1000000000000001</v>
      </c>
      <c r="X143" s="3">
        <f>V143*W143</f>
        <v>335.80106249260922</v>
      </c>
      <c r="Y143" t="s">
        <v>467</v>
      </c>
    </row>
    <row r="144" spans="1:25" hidden="1" x14ac:dyDescent="0.85">
      <c r="A144">
        <v>234</v>
      </c>
      <c r="B144" t="s">
        <v>544</v>
      </c>
      <c r="C144" t="s">
        <v>545</v>
      </c>
      <c r="D144" t="s">
        <v>17</v>
      </c>
      <c r="E144">
        <v>73</v>
      </c>
      <c r="F144">
        <v>95</v>
      </c>
      <c r="G144">
        <v>62</v>
      </c>
      <c r="H144">
        <v>85</v>
      </c>
      <c r="I144">
        <v>65</v>
      </c>
      <c r="J144">
        <v>85</v>
      </c>
      <c r="K144">
        <f>MAX(F144,H144)</f>
        <v>95</v>
      </c>
      <c r="L144">
        <f>MIN(G144,I144)</f>
        <v>62</v>
      </c>
      <c r="M144">
        <f>(E144*2+31)/2+60</f>
        <v>148.5</v>
      </c>
      <c r="N144">
        <f>(K144*2+31)/2+5</f>
        <v>115.5</v>
      </c>
      <c r="O144">
        <f>(L144*2+31)/2+5</f>
        <v>82.5</v>
      </c>
      <c r="P144">
        <f>M144*O144</f>
        <v>12251.25</v>
      </c>
      <c r="Q144" s="3">
        <v>335.24885187006362</v>
      </c>
      <c r="R144" s="3">
        <f>IF(Q144&lt;200, 0, Q144)</f>
        <v>335.24885187006362</v>
      </c>
      <c r="S144">
        <f>R144*N144</f>
        <v>38721.242390992345</v>
      </c>
      <c r="T144" s="4">
        <f>P144/(constants!$B$1 * constants!$B$2 * (110/250) * AVERAGE(0.8, 1) * 1.5)</f>
        <v>2.0034060513353311</v>
      </c>
      <c r="U144" s="2">
        <v>0.63409082974589781</v>
      </c>
      <c r="V144" s="3">
        <f>(T144+U144)*N144</f>
        <v>304.63088976488194</v>
      </c>
      <c r="W144">
        <v>1.1000000000000001</v>
      </c>
      <c r="X144" s="3">
        <f>V144*W144</f>
        <v>335.09397874137017</v>
      </c>
      <c r="Y144" t="s">
        <v>546</v>
      </c>
    </row>
    <row r="145" spans="1:25" hidden="1" x14ac:dyDescent="0.85">
      <c r="A145">
        <v>112</v>
      </c>
      <c r="B145" t="s">
        <v>442</v>
      </c>
      <c r="C145" t="s">
        <v>443</v>
      </c>
      <c r="D145" t="s">
        <v>175</v>
      </c>
      <c r="E145">
        <v>105</v>
      </c>
      <c r="F145">
        <v>130</v>
      </c>
      <c r="G145">
        <v>120</v>
      </c>
      <c r="H145">
        <v>45</v>
      </c>
      <c r="I145">
        <v>45</v>
      </c>
      <c r="J145">
        <v>40</v>
      </c>
      <c r="K145">
        <f>MAX(F145,H145)</f>
        <v>130</v>
      </c>
      <c r="L145">
        <f>MIN(G145,I145)</f>
        <v>45</v>
      </c>
      <c r="M145">
        <f>(E145*2+31)/2+60</f>
        <v>180.5</v>
      </c>
      <c r="N145">
        <f>(K145*2+31)/2+5</f>
        <v>150.5</v>
      </c>
      <c r="O145">
        <f>(L145*2+31)/2+5</f>
        <v>65.5</v>
      </c>
      <c r="P145">
        <f>M145*O145</f>
        <v>11822.75</v>
      </c>
      <c r="Q145" s="3">
        <v>334.78294549670926</v>
      </c>
      <c r="R145" s="3">
        <f>IF(Q145&lt;200, 0, Q145)</f>
        <v>334.78294549670926</v>
      </c>
      <c r="S145">
        <f>R145*N145</f>
        <v>50384.833297254743</v>
      </c>
      <c r="T145" s="4">
        <f>P145/(constants!$B$1 * constants!$B$2 * (110/250) * AVERAGE(0.8, 1) * 1.5)</f>
        <v>1.9333348754963604</v>
      </c>
      <c r="U145" s="2">
        <v>8.7869897355156296E-2</v>
      </c>
      <c r="V145" s="3">
        <f>(T145+U145)*N145</f>
        <v>304.19131831415325</v>
      </c>
      <c r="W145">
        <v>1.1000000000000001</v>
      </c>
      <c r="X145" s="3">
        <f>V145*W145</f>
        <v>334.61045014556862</v>
      </c>
      <c r="Y145" t="s">
        <v>444</v>
      </c>
    </row>
    <row r="146" spans="1:25" hidden="1" x14ac:dyDescent="0.85">
      <c r="A146">
        <v>126</v>
      </c>
      <c r="B146" t="s">
        <v>565</v>
      </c>
      <c r="C146" t="s">
        <v>566</v>
      </c>
      <c r="D146" t="s">
        <v>59</v>
      </c>
      <c r="E146">
        <v>65</v>
      </c>
      <c r="F146">
        <v>95</v>
      </c>
      <c r="G146">
        <v>57</v>
      </c>
      <c r="H146">
        <v>100</v>
      </c>
      <c r="I146">
        <v>85</v>
      </c>
      <c r="J146">
        <v>93</v>
      </c>
      <c r="K146">
        <f>MAX(F146,H146)</f>
        <v>100</v>
      </c>
      <c r="L146">
        <f>MIN(G146,I146)</f>
        <v>57</v>
      </c>
      <c r="M146">
        <f>(E146*2+31)/2+60</f>
        <v>140.5</v>
      </c>
      <c r="N146">
        <f>(K146*2+31)/2+5</f>
        <v>120.5</v>
      </c>
      <c r="O146">
        <f>(L146*2+31)/2+5</f>
        <v>77.5</v>
      </c>
      <c r="P146">
        <f>M146*O146</f>
        <v>10888.75</v>
      </c>
      <c r="Q146" s="3">
        <v>334.56120098877943</v>
      </c>
      <c r="R146" s="3">
        <f>IF(Q146&lt;200, 0, Q146)</f>
        <v>334.56120098877943</v>
      </c>
      <c r="S146">
        <f>R146*N146</f>
        <v>40314.62471914792</v>
      </c>
      <c r="T146" s="4">
        <f>P146/(constants!$B$1 * constants!$B$2 * (110/250) * AVERAGE(0.8, 1) * 1.5)</f>
        <v>1.7806009706338199</v>
      </c>
      <c r="U146" s="2">
        <v>0.74235946300593869</v>
      </c>
      <c r="V146" s="3">
        <f>(T146+U146)*N146</f>
        <v>304.01673225359093</v>
      </c>
      <c r="W146">
        <v>1.1000000000000001</v>
      </c>
      <c r="X146" s="3">
        <f>V146*W146</f>
        <v>334.41840547895004</v>
      </c>
      <c r="Y146" t="s">
        <v>567</v>
      </c>
    </row>
    <row r="147" spans="1:25" hidden="1" x14ac:dyDescent="0.85">
      <c r="A147">
        <v>442</v>
      </c>
      <c r="B147" t="s">
        <v>484</v>
      </c>
      <c r="C147" t="s">
        <v>485</v>
      </c>
      <c r="D147" t="s">
        <v>487</v>
      </c>
      <c r="E147">
        <v>50</v>
      </c>
      <c r="F147">
        <v>92</v>
      </c>
      <c r="G147">
        <v>108</v>
      </c>
      <c r="H147">
        <v>92</v>
      </c>
      <c r="I147">
        <v>108</v>
      </c>
      <c r="J147">
        <v>35</v>
      </c>
      <c r="K147">
        <f>MAX(F147,H147)</f>
        <v>92</v>
      </c>
      <c r="L147">
        <f>MIN(G147,I147)</f>
        <v>108</v>
      </c>
      <c r="M147">
        <f>(E147*2+31)/2+60</f>
        <v>125.5</v>
      </c>
      <c r="N147">
        <f>(K147*2+31)/2+5</f>
        <v>112.5</v>
      </c>
      <c r="O147">
        <f>(L147*2+31)/2+5</f>
        <v>128.5</v>
      </c>
      <c r="P147">
        <f>M147*O147</f>
        <v>16126.75</v>
      </c>
      <c r="Q147" s="3">
        <v>333.26693917116364</v>
      </c>
      <c r="R147" s="3">
        <f>IF(Q147&lt;200, 0, Q147)</f>
        <v>333.26693917116364</v>
      </c>
      <c r="S147">
        <f>R147*N147</f>
        <v>37492.530656755909</v>
      </c>
      <c r="T147" s="4">
        <f>P147/(constants!$B$1 * constants!$B$2 * (110/250) * AVERAGE(0.8, 1) * 1.5)</f>
        <v>2.6371536405160332</v>
      </c>
      <c r="U147" s="2">
        <v>5.4501155439450881E-2</v>
      </c>
      <c r="V147" s="3">
        <f>(T147+U147)*N147</f>
        <v>302.81116454499193</v>
      </c>
      <c r="W147">
        <v>1.1000000000000001</v>
      </c>
      <c r="X147" s="3">
        <f>V147*W147</f>
        <v>333.09228099949115</v>
      </c>
      <c r="Y147" t="s">
        <v>486</v>
      </c>
    </row>
    <row r="148" spans="1:25" hidden="1" x14ac:dyDescent="0.85">
      <c r="A148">
        <v>368</v>
      </c>
      <c r="B148" t="s">
        <v>472</v>
      </c>
      <c r="C148" t="s">
        <v>473</v>
      </c>
      <c r="D148" t="s">
        <v>63</v>
      </c>
      <c r="E148">
        <v>55</v>
      </c>
      <c r="F148">
        <v>84</v>
      </c>
      <c r="G148">
        <v>105</v>
      </c>
      <c r="H148">
        <v>114</v>
      </c>
      <c r="I148">
        <v>75</v>
      </c>
      <c r="J148">
        <v>52</v>
      </c>
      <c r="K148">
        <f>MAX(F148,H148)</f>
        <v>114</v>
      </c>
      <c r="L148">
        <f>MIN(G148,I148)</f>
        <v>75</v>
      </c>
      <c r="M148">
        <f>(E148*2+31)/2+60</f>
        <v>130.5</v>
      </c>
      <c r="N148">
        <f>(K148*2+31)/2+5</f>
        <v>134.5</v>
      </c>
      <c r="O148">
        <f>(L148*2+31)/2+5</f>
        <v>95.5</v>
      </c>
      <c r="P148">
        <f>M148*O148</f>
        <v>12462.75</v>
      </c>
      <c r="Q148" s="3">
        <v>333.13172414866216</v>
      </c>
      <c r="R148" s="3">
        <f>IF(Q148&lt;200, 0, Q148)</f>
        <v>333.13172414866216</v>
      </c>
      <c r="S148">
        <f>R148*N148</f>
        <v>44806.216897995058</v>
      </c>
      <c r="T148" s="4">
        <f>P148/(constants!$B$1 * constants!$B$2 * (110/250) * AVERAGE(0.8, 1) * 1.5)</f>
        <v>2.037991940926795</v>
      </c>
      <c r="U148" s="2">
        <v>0.21251732091816397</v>
      </c>
      <c r="V148" s="3">
        <f>(T148+U148)*N148</f>
        <v>302.69349571814701</v>
      </c>
      <c r="W148">
        <v>1.1000000000000001</v>
      </c>
      <c r="X148" s="3">
        <f>V148*W148</f>
        <v>332.96284528996171</v>
      </c>
      <c r="Y148" t="s">
        <v>474</v>
      </c>
    </row>
    <row r="149" spans="1:25" hidden="1" x14ac:dyDescent="0.85">
      <c r="A149">
        <v>101</v>
      </c>
      <c r="B149" t="s">
        <v>500</v>
      </c>
      <c r="C149" t="s">
        <v>501</v>
      </c>
      <c r="D149" t="s">
        <v>81</v>
      </c>
      <c r="E149">
        <v>60</v>
      </c>
      <c r="F149">
        <v>50</v>
      </c>
      <c r="G149">
        <v>70</v>
      </c>
      <c r="H149">
        <v>80</v>
      </c>
      <c r="I149">
        <v>80</v>
      </c>
      <c r="J149">
        <v>140</v>
      </c>
      <c r="K149">
        <f>MAX(F149,H149)</f>
        <v>80</v>
      </c>
      <c r="L149">
        <f>MIN(G149,I149)</f>
        <v>70</v>
      </c>
      <c r="M149">
        <f>(E149*2+31)/2+60</f>
        <v>135.5</v>
      </c>
      <c r="N149">
        <f>(K149*2+31)/2+5</f>
        <v>100.5</v>
      </c>
      <c r="O149">
        <f>(L149*2+31)/2+5</f>
        <v>90.5</v>
      </c>
      <c r="P149">
        <f>M149*O149</f>
        <v>12262.75</v>
      </c>
      <c r="Q149" s="3">
        <v>332.02151828325503</v>
      </c>
      <c r="R149" s="3">
        <f>IF(Q149&lt;200, 0, Q149)</f>
        <v>332.02151828325503</v>
      </c>
      <c r="S149">
        <f>R149*N149</f>
        <v>33368.16258746713</v>
      </c>
      <c r="T149" s="4">
        <f>P149/(constants!$B$1 * constants!$B$2 * (110/250) * AVERAGE(0.8, 1) * 1.5)</f>
        <v>2.0052866079797842</v>
      </c>
      <c r="U149" s="2">
        <v>0.99700198670295082</v>
      </c>
      <c r="V149" s="3">
        <f>(T149+U149)*N149</f>
        <v>301.73000376561487</v>
      </c>
      <c r="W149">
        <v>1.1000000000000001</v>
      </c>
      <c r="X149" s="3">
        <f>V149*W149</f>
        <v>331.90300414217637</v>
      </c>
      <c r="Y149" t="s">
        <v>502</v>
      </c>
    </row>
    <row r="150" spans="1:25" hidden="1" x14ac:dyDescent="0.85">
      <c r="A150">
        <v>340</v>
      </c>
      <c r="B150" t="s">
        <v>503</v>
      </c>
      <c r="C150" t="s">
        <v>504</v>
      </c>
      <c r="D150" t="s">
        <v>89</v>
      </c>
      <c r="E150">
        <v>110</v>
      </c>
      <c r="F150">
        <v>78</v>
      </c>
      <c r="G150">
        <v>73</v>
      </c>
      <c r="H150">
        <v>76</v>
      </c>
      <c r="I150">
        <v>71</v>
      </c>
      <c r="J150">
        <v>60</v>
      </c>
      <c r="K150">
        <f>MAX(F150,H150)</f>
        <v>78</v>
      </c>
      <c r="L150">
        <f>MIN(G150,I150)</f>
        <v>71</v>
      </c>
      <c r="M150">
        <f>(E150*2+31)/2+60</f>
        <v>185.5</v>
      </c>
      <c r="N150">
        <f>(K150*2+31)/2+5</f>
        <v>98.5</v>
      </c>
      <c r="O150">
        <f>(L150*2+31)/2+5</f>
        <v>91.5</v>
      </c>
      <c r="P150">
        <f>M150*O150</f>
        <v>16973.25</v>
      </c>
      <c r="Q150" s="3">
        <v>332.03612564642157</v>
      </c>
      <c r="R150" s="3">
        <f>IF(Q150&lt;200, 0, Q150)</f>
        <v>332.03612564642157</v>
      </c>
      <c r="S150">
        <f>R150*N150</f>
        <v>32705.558376172525</v>
      </c>
      <c r="T150" s="4">
        <f>P150/(constants!$B$1 * constants!$B$2 * (110/250) * AVERAGE(0.8, 1) * 1.5)</f>
        <v>2.7755789622142562</v>
      </c>
      <c r="U150" s="2">
        <v>0.2873173310830836</v>
      </c>
      <c r="V150" s="3">
        <f>(T150+U150)*N150</f>
        <v>301.69528488978796</v>
      </c>
      <c r="W150">
        <v>1.1000000000000001</v>
      </c>
      <c r="X150" s="3">
        <f>V150*W150</f>
        <v>331.86481337876677</v>
      </c>
      <c r="Y150" t="s">
        <v>505</v>
      </c>
    </row>
    <row r="151" spans="1:25" hidden="1" x14ac:dyDescent="0.85">
      <c r="A151">
        <v>272</v>
      </c>
      <c r="B151" t="s">
        <v>521</v>
      </c>
      <c r="C151" t="s">
        <v>522</v>
      </c>
      <c r="D151" t="s">
        <v>524</v>
      </c>
      <c r="E151">
        <v>80</v>
      </c>
      <c r="F151">
        <v>70</v>
      </c>
      <c r="G151">
        <v>70</v>
      </c>
      <c r="H151">
        <v>90</v>
      </c>
      <c r="I151">
        <v>100</v>
      </c>
      <c r="J151">
        <v>70</v>
      </c>
      <c r="K151">
        <f>MAX(F151,H151)</f>
        <v>90</v>
      </c>
      <c r="L151">
        <f>MIN(G151,I151)</f>
        <v>70</v>
      </c>
      <c r="M151">
        <f>(E151*2+31)/2+60</f>
        <v>155.5</v>
      </c>
      <c r="N151">
        <f>(K151*2+31)/2+5</f>
        <v>110.5</v>
      </c>
      <c r="O151">
        <f>(L151*2+31)/2+5</f>
        <v>90.5</v>
      </c>
      <c r="P151">
        <f>M151*O151</f>
        <v>14072.75</v>
      </c>
      <c r="Q151" s="3">
        <v>331.96243090680071</v>
      </c>
      <c r="R151" s="3">
        <f>IF(Q151&lt;200, 0, Q151)</f>
        <v>331.96243090680071</v>
      </c>
      <c r="S151">
        <f>R151*N151</f>
        <v>36681.848615201481</v>
      </c>
      <c r="T151" s="4">
        <f>P151/(constants!$B$1 * constants!$B$2 * (110/250) * AVERAGE(0.8, 1) * 1.5)</f>
        <v>2.301269871150232</v>
      </c>
      <c r="U151" s="2">
        <v>0.42843447009772734</v>
      </c>
      <c r="V151" s="3">
        <f>(T151+U151)*N151</f>
        <v>301.63232970789949</v>
      </c>
      <c r="W151">
        <v>1.1000000000000001</v>
      </c>
      <c r="X151" s="3">
        <f>V151*W151</f>
        <v>331.79556267868946</v>
      </c>
      <c r="Y151" t="s">
        <v>523</v>
      </c>
    </row>
    <row r="152" spans="1:25" hidden="1" x14ac:dyDescent="0.85">
      <c r="A152">
        <v>416</v>
      </c>
      <c r="B152" t="s">
        <v>494</v>
      </c>
      <c r="C152" t="s">
        <v>495</v>
      </c>
      <c r="D152" t="s">
        <v>171</v>
      </c>
      <c r="E152">
        <v>70</v>
      </c>
      <c r="F152">
        <v>80</v>
      </c>
      <c r="G152">
        <v>102</v>
      </c>
      <c r="H152">
        <v>80</v>
      </c>
      <c r="I152">
        <v>102</v>
      </c>
      <c r="J152">
        <v>40</v>
      </c>
      <c r="K152">
        <f>MAX(F152,H152)</f>
        <v>80</v>
      </c>
      <c r="L152">
        <f>MIN(G152,I152)</f>
        <v>102</v>
      </c>
      <c r="M152">
        <f>(E152*2+31)/2+60</f>
        <v>145.5</v>
      </c>
      <c r="N152">
        <f>(K152*2+31)/2+5</f>
        <v>100.5</v>
      </c>
      <c r="O152">
        <f>(L152*2+31)/2+5</f>
        <v>122.5</v>
      </c>
      <c r="P152">
        <f>M152*O152</f>
        <v>17823.75</v>
      </c>
      <c r="Q152" s="3">
        <v>331.73182074569263</v>
      </c>
      <c r="R152" s="3">
        <f>IF(Q152&lt;200, 0, Q152)</f>
        <v>331.73182074569263</v>
      </c>
      <c r="S152">
        <f>R152*N152</f>
        <v>33339.04798494211</v>
      </c>
      <c r="T152" s="4">
        <f>P152/(constants!$B$1 * constants!$B$2 * (110/250) * AVERAGE(0.8, 1) * 1.5)</f>
        <v>2.9146583905714198</v>
      </c>
      <c r="U152" s="2">
        <v>8.4517099805014706E-2</v>
      </c>
      <c r="V152" s="3">
        <f>(T152+U152)*N152</f>
        <v>301.41713678283168</v>
      </c>
      <c r="W152">
        <v>1.1000000000000001</v>
      </c>
      <c r="X152" s="3">
        <f>V152*W152</f>
        <v>331.55885046111484</v>
      </c>
      <c r="Y152" t="s">
        <v>496</v>
      </c>
    </row>
    <row r="153" spans="1:25" hidden="1" x14ac:dyDescent="0.85">
      <c r="A153">
        <v>73</v>
      </c>
      <c r="B153" t="s">
        <v>591</v>
      </c>
      <c r="C153" t="s">
        <v>592</v>
      </c>
      <c r="D153" t="s">
        <v>594</v>
      </c>
      <c r="E153">
        <v>80</v>
      </c>
      <c r="F153">
        <v>70</v>
      </c>
      <c r="G153">
        <v>65</v>
      </c>
      <c r="H153">
        <v>80</v>
      </c>
      <c r="I153">
        <v>120</v>
      </c>
      <c r="J153">
        <v>100</v>
      </c>
      <c r="K153">
        <f>MAX(F153,H153)</f>
        <v>80</v>
      </c>
      <c r="L153">
        <f>MIN(G153,I153)</f>
        <v>65</v>
      </c>
      <c r="M153">
        <f>(E153*2+31)/2+60</f>
        <v>155.5</v>
      </c>
      <c r="N153">
        <f>(K153*2+31)/2+5</f>
        <v>100.5</v>
      </c>
      <c r="O153">
        <f>(L153*2+31)/2+5</f>
        <v>85.5</v>
      </c>
      <c r="P153">
        <f>M153*O153</f>
        <v>13295.25</v>
      </c>
      <c r="Q153" s="3">
        <v>330.918529057998</v>
      </c>
      <c r="R153" s="3">
        <f>IF(Q153&lt;200, 0, Q153)</f>
        <v>330.918529057998</v>
      </c>
      <c r="S153">
        <f>R153*N153</f>
        <v>33257.312170328798</v>
      </c>
      <c r="T153" s="4">
        <f>P153/(constants!$B$1 * constants!$B$2 * (110/250) * AVERAGE(0.8, 1) * 1.5)</f>
        <v>2.1741278893187275</v>
      </c>
      <c r="U153" s="2">
        <v>0.81799178897831071</v>
      </c>
      <c r="V153" s="3">
        <f>(T153+U153)*N153</f>
        <v>300.70802766885237</v>
      </c>
      <c r="W153">
        <v>1.1000000000000001</v>
      </c>
      <c r="X153" s="3">
        <f>V153*W153</f>
        <v>330.77883043573763</v>
      </c>
      <c r="Y153" t="s">
        <v>593</v>
      </c>
    </row>
    <row r="154" spans="1:25" hidden="1" x14ac:dyDescent="0.85">
      <c r="A154">
        <v>421</v>
      </c>
      <c r="B154" t="s">
        <v>575</v>
      </c>
      <c r="C154" t="s">
        <v>576</v>
      </c>
      <c r="D154" t="s">
        <v>292</v>
      </c>
      <c r="E154">
        <v>70</v>
      </c>
      <c r="F154">
        <v>60</v>
      </c>
      <c r="G154">
        <v>70</v>
      </c>
      <c r="H154">
        <v>87</v>
      </c>
      <c r="I154">
        <v>78</v>
      </c>
      <c r="J154">
        <v>85</v>
      </c>
      <c r="K154">
        <f>MAX(F154,H154)</f>
        <v>87</v>
      </c>
      <c r="L154">
        <f>MIN(G154,I154)</f>
        <v>70</v>
      </c>
      <c r="M154">
        <f>(E154*2+31)/2+60</f>
        <v>145.5</v>
      </c>
      <c r="N154">
        <f>(K154*2+31)/2+5</f>
        <v>107.5</v>
      </c>
      <c r="O154">
        <f>(L154*2+31)/2+5</f>
        <v>90.5</v>
      </c>
      <c r="P154">
        <f>M154*O154</f>
        <v>13167.75</v>
      </c>
      <c r="Q154" s="3">
        <v>329.36300693511197</v>
      </c>
      <c r="R154" s="3">
        <f>IF(Q154&lt;200, 0, Q154)</f>
        <v>329.36300693511197</v>
      </c>
      <c r="S154">
        <f>R154*N154</f>
        <v>35406.523245524535</v>
      </c>
      <c r="T154" s="4">
        <f>P154/(constants!$B$1 * constants!$B$2 * (110/250) * AVERAGE(0.8, 1) * 1.5)</f>
        <v>2.1532782395650081</v>
      </c>
      <c r="U154" s="2">
        <v>0.63073336621808862</v>
      </c>
      <c r="V154" s="3">
        <f>(T154+U154)*N154</f>
        <v>299.28124762168289</v>
      </c>
      <c r="W154">
        <v>1.1000000000000001</v>
      </c>
      <c r="X154" s="3">
        <f>V154*W154</f>
        <v>329.20937238385119</v>
      </c>
      <c r="Y154" t="s">
        <v>577</v>
      </c>
    </row>
    <row r="155" spans="1:25" hidden="1" x14ac:dyDescent="0.85">
      <c r="A155">
        <v>317</v>
      </c>
      <c r="B155" t="s">
        <v>518</v>
      </c>
      <c r="C155" t="s">
        <v>519</v>
      </c>
      <c r="D155" t="s">
        <v>258</v>
      </c>
      <c r="E155">
        <v>100</v>
      </c>
      <c r="F155">
        <v>73</v>
      </c>
      <c r="G155">
        <v>83</v>
      </c>
      <c r="H155">
        <v>73</v>
      </c>
      <c r="I155">
        <v>83</v>
      </c>
      <c r="J155">
        <v>55</v>
      </c>
      <c r="K155">
        <f>MAX(F155,H155)</f>
        <v>73</v>
      </c>
      <c r="L155">
        <f>MIN(G155,I155)</f>
        <v>83</v>
      </c>
      <c r="M155">
        <f>(E155*2+31)/2+60</f>
        <v>175.5</v>
      </c>
      <c r="N155">
        <f>(K155*2+31)/2+5</f>
        <v>93.5</v>
      </c>
      <c r="O155">
        <f>(L155*2+31)/2+5</f>
        <v>103.5</v>
      </c>
      <c r="P155">
        <f>M155*O155</f>
        <v>18164.25</v>
      </c>
      <c r="Q155" s="3">
        <v>329.29205567799323</v>
      </c>
      <c r="R155" s="3">
        <f>IF(Q155&lt;200, 0, Q155)</f>
        <v>329.29205567799323</v>
      </c>
      <c r="S155">
        <f>R155*N155</f>
        <v>30788.807205892368</v>
      </c>
      <c r="T155" s="4">
        <f>P155/(constants!$B$1 * constants!$B$2 * (110/250) * AVERAGE(0.8, 1) * 1.5)</f>
        <v>2.9703392199137055</v>
      </c>
      <c r="U155" s="2">
        <v>0.22968223182909653</v>
      </c>
      <c r="V155" s="3">
        <f>(T155+U155)*N155</f>
        <v>299.20200573795199</v>
      </c>
      <c r="W155">
        <v>1.1000000000000001</v>
      </c>
      <c r="X155" s="3">
        <f>V155*W155</f>
        <v>329.12220631174722</v>
      </c>
      <c r="Y155" t="s">
        <v>520</v>
      </c>
    </row>
    <row r="156" spans="1:25" hidden="1" x14ac:dyDescent="0.85">
      <c r="A156">
        <v>76</v>
      </c>
      <c r="B156" t="s">
        <v>478</v>
      </c>
      <c r="C156" t="s">
        <v>479</v>
      </c>
      <c r="D156" t="s">
        <v>175</v>
      </c>
      <c r="E156">
        <v>80</v>
      </c>
      <c r="F156">
        <v>110</v>
      </c>
      <c r="G156">
        <v>130</v>
      </c>
      <c r="H156">
        <v>55</v>
      </c>
      <c r="I156">
        <v>65</v>
      </c>
      <c r="J156">
        <v>45</v>
      </c>
      <c r="K156">
        <f>MAX(F156,H156)</f>
        <v>110</v>
      </c>
      <c r="L156">
        <f>MIN(G156,I156)</f>
        <v>65</v>
      </c>
      <c r="M156">
        <f>(E156*2+31)/2+60</f>
        <v>155.5</v>
      </c>
      <c r="N156">
        <f>(K156*2+31)/2+5</f>
        <v>130.5</v>
      </c>
      <c r="O156">
        <f>(L156*2+31)/2+5</f>
        <v>85.5</v>
      </c>
      <c r="P156">
        <f>M156*O156</f>
        <v>13295.25</v>
      </c>
      <c r="Q156" s="3">
        <v>329.25915387409168</v>
      </c>
      <c r="R156" s="3">
        <f>IF(Q156&lt;200, 0, Q156)</f>
        <v>329.25915387409168</v>
      </c>
      <c r="S156">
        <f>R156*N156</f>
        <v>42968.319580568961</v>
      </c>
      <c r="T156" s="4">
        <f>P156/(constants!$B$1 * constants!$B$2 * (110/250) * AVERAGE(0.8, 1) * 1.5)</f>
        <v>2.1741278893187275</v>
      </c>
      <c r="U156" s="2">
        <v>0.11839031943337769</v>
      </c>
      <c r="V156" s="3">
        <f>(T156+U156)*N156</f>
        <v>299.17362624214974</v>
      </c>
      <c r="W156">
        <v>1.1000000000000001</v>
      </c>
      <c r="X156" s="3">
        <f>V156*W156</f>
        <v>329.09098886636474</v>
      </c>
      <c r="Y156" t="s">
        <v>480</v>
      </c>
    </row>
    <row r="157" spans="1:25" hidden="1" x14ac:dyDescent="0.85">
      <c r="A157">
        <v>99</v>
      </c>
      <c r="B157" t="s">
        <v>512</v>
      </c>
      <c r="C157" t="s">
        <v>513</v>
      </c>
      <c r="D157" t="s">
        <v>63</v>
      </c>
      <c r="E157">
        <v>55</v>
      </c>
      <c r="F157">
        <v>130</v>
      </c>
      <c r="G157">
        <v>115</v>
      </c>
      <c r="H157">
        <v>50</v>
      </c>
      <c r="I157">
        <v>50</v>
      </c>
      <c r="J157">
        <v>75</v>
      </c>
      <c r="K157">
        <f>MAX(F157,H157)</f>
        <v>130</v>
      </c>
      <c r="L157">
        <f>MIN(G157,I157)</f>
        <v>50</v>
      </c>
      <c r="M157">
        <f>(E157*2+31)/2+60</f>
        <v>130.5</v>
      </c>
      <c r="N157">
        <f>(K157*2+31)/2+5</f>
        <v>150.5</v>
      </c>
      <c r="O157">
        <f>(L157*2+31)/2+5</f>
        <v>70.5</v>
      </c>
      <c r="P157">
        <f>M157*O157</f>
        <v>9200.25</v>
      </c>
      <c r="Q157" s="3">
        <v>328.49488813782824</v>
      </c>
      <c r="R157" s="3">
        <f>IF(Q157&lt;200, 0, Q157)</f>
        <v>328.49488813782824</v>
      </c>
      <c r="S157">
        <f>R157*N157</f>
        <v>49438.480664743147</v>
      </c>
      <c r="T157" s="4">
        <f>P157/(constants!$B$1 * constants!$B$2 * (110/250) * AVERAGE(0.8, 1) * 1.5)</f>
        <v>1.5044861972286812</v>
      </c>
      <c r="U157" s="2">
        <v>0.47882052199639608</v>
      </c>
      <c r="V157" s="3">
        <f>(T157+U157)*N157</f>
        <v>298.48766124337413</v>
      </c>
      <c r="W157">
        <v>1.1000000000000001</v>
      </c>
      <c r="X157" s="3">
        <f>V157*W157</f>
        <v>328.33642736771156</v>
      </c>
      <c r="Y157" t="s">
        <v>514</v>
      </c>
    </row>
    <row r="158" spans="1:25" hidden="1" x14ac:dyDescent="0.85">
      <c r="A158">
        <v>221</v>
      </c>
      <c r="B158" t="s">
        <v>491</v>
      </c>
      <c r="C158" t="s">
        <v>492</v>
      </c>
      <c r="D158" t="s">
        <v>101</v>
      </c>
      <c r="E158">
        <v>100</v>
      </c>
      <c r="F158">
        <v>100</v>
      </c>
      <c r="G158">
        <v>80</v>
      </c>
      <c r="H158">
        <v>60</v>
      </c>
      <c r="I158">
        <v>60</v>
      </c>
      <c r="J158">
        <v>50</v>
      </c>
      <c r="K158">
        <f>MAX(F158,H158)</f>
        <v>100</v>
      </c>
      <c r="L158">
        <f>MIN(G158,I158)</f>
        <v>60</v>
      </c>
      <c r="M158">
        <f>(E158*2+31)/2+60</f>
        <v>175.5</v>
      </c>
      <c r="N158">
        <f>(K158*2+31)/2+5</f>
        <v>120.5</v>
      </c>
      <c r="O158">
        <f>(L158*2+31)/2+5</f>
        <v>80.5</v>
      </c>
      <c r="P158">
        <f>M158*O158</f>
        <v>14127.75</v>
      </c>
      <c r="Q158" s="3">
        <v>327.9795513306081</v>
      </c>
      <c r="R158" s="3">
        <f>IF(Q158&lt;200, 0, Q158)</f>
        <v>327.9795513306081</v>
      </c>
      <c r="S158">
        <f>R158*N158</f>
        <v>39521.535935338274</v>
      </c>
      <c r="T158" s="4">
        <f>P158/(constants!$B$1 * constants!$B$2 * (110/250) * AVERAGE(0.8, 1) * 1.5)</f>
        <v>2.3102638377106599</v>
      </c>
      <c r="U158" s="2">
        <v>0.16285763726178054</v>
      </c>
      <c r="V158" s="3">
        <f>(T158+U158)*N158</f>
        <v>298.01113773417904</v>
      </c>
      <c r="W158">
        <v>1.1000000000000001</v>
      </c>
      <c r="X158" s="3">
        <f>V158*W158</f>
        <v>327.81225150759695</v>
      </c>
      <c r="Y158" t="s">
        <v>493</v>
      </c>
    </row>
    <row r="159" spans="1:25" hidden="1" x14ac:dyDescent="0.85">
      <c r="A159">
        <v>326</v>
      </c>
      <c r="B159" t="s">
        <v>541</v>
      </c>
      <c r="C159" t="s">
        <v>542</v>
      </c>
      <c r="D159" t="s">
        <v>71</v>
      </c>
      <c r="E159">
        <v>80</v>
      </c>
      <c r="F159">
        <v>45</v>
      </c>
      <c r="G159">
        <v>65</v>
      </c>
      <c r="H159">
        <v>90</v>
      </c>
      <c r="I159">
        <v>110</v>
      </c>
      <c r="J159">
        <v>80</v>
      </c>
      <c r="K159">
        <f>MAX(F159,H159)</f>
        <v>90</v>
      </c>
      <c r="L159">
        <f>MIN(G159,I159)</f>
        <v>65</v>
      </c>
      <c r="M159">
        <f>(E159*2+31)/2+60</f>
        <v>155.5</v>
      </c>
      <c r="N159">
        <f>(K159*2+31)/2+5</f>
        <v>110.5</v>
      </c>
      <c r="O159">
        <f>(L159*2+31)/2+5</f>
        <v>85.5</v>
      </c>
      <c r="P159">
        <f>M159*O159</f>
        <v>13295.25</v>
      </c>
      <c r="Q159" s="3">
        <v>327.56004915786662</v>
      </c>
      <c r="R159" s="3">
        <f>IF(Q159&lt;200, 0, Q159)</f>
        <v>327.56004915786662</v>
      </c>
      <c r="S159">
        <f>R159*N159</f>
        <v>36195.385431944262</v>
      </c>
      <c r="T159" s="4">
        <f>P159/(constants!$B$1 * constants!$B$2 * (110/250) * AVERAGE(0.8, 1) * 1.5)</f>
        <v>2.1741278893187275</v>
      </c>
      <c r="U159" s="2">
        <v>0.51941446454671514</v>
      </c>
      <c r="V159" s="3">
        <f>(T159+U159)*N159</f>
        <v>297.63643010213138</v>
      </c>
      <c r="W159">
        <v>1.1000000000000001</v>
      </c>
      <c r="X159" s="3">
        <f>V159*W159</f>
        <v>327.40007311234456</v>
      </c>
      <c r="Y159" t="s">
        <v>543</v>
      </c>
    </row>
    <row r="160" spans="1:25" hidden="1" x14ac:dyDescent="0.85">
      <c r="A160">
        <v>22</v>
      </c>
      <c r="B160" t="s">
        <v>615</v>
      </c>
      <c r="C160" t="s">
        <v>616</v>
      </c>
      <c r="D160" t="s">
        <v>312</v>
      </c>
      <c r="E160">
        <v>65</v>
      </c>
      <c r="F160">
        <v>90</v>
      </c>
      <c r="G160">
        <v>65</v>
      </c>
      <c r="H160">
        <v>61</v>
      </c>
      <c r="I160">
        <v>61</v>
      </c>
      <c r="J160">
        <v>100</v>
      </c>
      <c r="K160">
        <f>MAX(F160,H160)</f>
        <v>90</v>
      </c>
      <c r="L160">
        <f>MIN(G160,I160)</f>
        <v>61</v>
      </c>
      <c r="M160">
        <f>(E160*2+31)/2+60</f>
        <v>140.5</v>
      </c>
      <c r="N160">
        <f>(K160*2+31)/2+5</f>
        <v>110.5</v>
      </c>
      <c r="O160">
        <f>(L160*2+31)/2+5</f>
        <v>81.5</v>
      </c>
      <c r="P160">
        <f>M160*O160</f>
        <v>11450.75</v>
      </c>
      <c r="Q160" s="3">
        <v>326.76100852867592</v>
      </c>
      <c r="R160" s="3">
        <f>IF(Q160&lt;200, 0, Q160)</f>
        <v>326.76100852867592</v>
      </c>
      <c r="S160">
        <f>R160*N160</f>
        <v>36107.091442418692</v>
      </c>
      <c r="T160" s="4">
        <f>P160/(constants!$B$1 * constants!$B$2 * (110/250) * AVERAGE(0.8, 1) * 1.5)</f>
        <v>1.8725029562149202</v>
      </c>
      <c r="U160" s="2">
        <v>0.81467769293952963</v>
      </c>
      <c r="V160" s="3">
        <f>(T160+U160)*N160</f>
        <v>296.93346173156669</v>
      </c>
      <c r="W160">
        <v>1.1000000000000001</v>
      </c>
      <c r="X160" s="3">
        <f>V160*W160</f>
        <v>326.62680790472336</v>
      </c>
      <c r="Y160" t="s">
        <v>617</v>
      </c>
    </row>
    <row r="161" spans="1:25" hidden="1" x14ac:dyDescent="0.85">
      <c r="A161">
        <v>369</v>
      </c>
      <c r="B161" t="s">
        <v>509</v>
      </c>
      <c r="C161" t="s">
        <v>510</v>
      </c>
      <c r="D161" t="s">
        <v>356</v>
      </c>
      <c r="E161">
        <v>100</v>
      </c>
      <c r="F161">
        <v>90</v>
      </c>
      <c r="G161">
        <v>130</v>
      </c>
      <c r="H161">
        <v>45</v>
      </c>
      <c r="I161">
        <v>65</v>
      </c>
      <c r="J161">
        <v>55</v>
      </c>
      <c r="K161">
        <f>MAX(F161,H161)</f>
        <v>90</v>
      </c>
      <c r="L161">
        <f>MIN(G161,I161)</f>
        <v>65</v>
      </c>
      <c r="M161">
        <f>(E161*2+31)/2+60</f>
        <v>175.5</v>
      </c>
      <c r="N161">
        <f>(K161*2+31)/2+5</f>
        <v>110.5</v>
      </c>
      <c r="O161">
        <f>(L161*2+31)/2+5</f>
        <v>85.5</v>
      </c>
      <c r="P161">
        <f>M161*O161</f>
        <v>15005.25</v>
      </c>
      <c r="Q161" s="3">
        <v>325.93846915740909</v>
      </c>
      <c r="R161" s="3">
        <f>IF(Q161&lt;200, 0, Q161)</f>
        <v>325.93846915740909</v>
      </c>
      <c r="S161">
        <f>R161*N161</f>
        <v>36016.200841893704</v>
      </c>
      <c r="T161" s="4">
        <f>P161/(constants!$B$1 * constants!$B$2 * (110/250) * AVERAGE(0.8, 1) * 1.5)</f>
        <v>2.45375848601567</v>
      </c>
      <c r="U161" s="2">
        <v>0.22638442466057362</v>
      </c>
      <c r="V161" s="3">
        <f>(T161+U161)*N161</f>
        <v>296.15579162972494</v>
      </c>
      <c r="W161">
        <v>1.1000000000000001</v>
      </c>
      <c r="X161" s="3">
        <f>V161*W161</f>
        <v>325.77137079269744</v>
      </c>
      <c r="Y161" t="s">
        <v>511</v>
      </c>
    </row>
    <row r="162" spans="1:25" hidden="1" x14ac:dyDescent="0.85">
      <c r="A162">
        <v>344</v>
      </c>
      <c r="B162" t="s">
        <v>571</v>
      </c>
      <c r="C162" t="s">
        <v>572</v>
      </c>
      <c r="D162" t="s">
        <v>574</v>
      </c>
      <c r="E162">
        <v>60</v>
      </c>
      <c r="F162">
        <v>70</v>
      </c>
      <c r="G162">
        <v>105</v>
      </c>
      <c r="H162">
        <v>70</v>
      </c>
      <c r="I162">
        <v>120</v>
      </c>
      <c r="J162">
        <v>75</v>
      </c>
      <c r="K162">
        <f>MAX(F162,H162)</f>
        <v>70</v>
      </c>
      <c r="L162">
        <f>MIN(G162,I162)</f>
        <v>105</v>
      </c>
      <c r="M162">
        <f>(E162*2+31)/2+60</f>
        <v>135.5</v>
      </c>
      <c r="N162">
        <f>(K162*2+31)/2+5</f>
        <v>90.5</v>
      </c>
      <c r="O162">
        <f>(L162*2+31)/2+5</f>
        <v>125.5</v>
      </c>
      <c r="P162">
        <f>M162*O162</f>
        <v>17005.25</v>
      </c>
      <c r="Q162" s="3">
        <v>324.33184011493825</v>
      </c>
      <c r="R162" s="3">
        <f>IF(Q162&lt;200, 0, Q162)</f>
        <v>324.33184011493825</v>
      </c>
      <c r="S162">
        <f>R162*N162</f>
        <v>29352.03153040191</v>
      </c>
      <c r="T162" s="4">
        <f>P162/(constants!$B$1 * constants!$B$2 * (110/250) * AVERAGE(0.8, 1) * 1.5)</f>
        <v>2.7808118154857779</v>
      </c>
      <c r="U162" s="2">
        <v>0.47553069833304173</v>
      </c>
      <c r="V162" s="3">
        <f>(T162+U162)*N162</f>
        <v>294.69899750060318</v>
      </c>
      <c r="W162">
        <v>1.1000000000000001</v>
      </c>
      <c r="X162" s="3">
        <f>V162*W162</f>
        <v>324.16889725066352</v>
      </c>
      <c r="Y162" t="s">
        <v>573</v>
      </c>
    </row>
    <row r="163" spans="1:25" hidden="1" x14ac:dyDescent="0.85">
      <c r="A163">
        <v>215</v>
      </c>
      <c r="B163" t="s">
        <v>624</v>
      </c>
      <c r="C163" t="s">
        <v>625</v>
      </c>
      <c r="D163" t="s">
        <v>155</v>
      </c>
      <c r="E163">
        <v>55</v>
      </c>
      <c r="F163">
        <v>95</v>
      </c>
      <c r="G163">
        <v>55</v>
      </c>
      <c r="H163">
        <v>35</v>
      </c>
      <c r="I163">
        <v>75</v>
      </c>
      <c r="J163">
        <v>115</v>
      </c>
      <c r="K163">
        <f>MAX(F163,H163)</f>
        <v>95</v>
      </c>
      <c r="L163">
        <f>MIN(G163,I163)</f>
        <v>55</v>
      </c>
      <c r="M163">
        <f>(E163*2+31)/2+60</f>
        <v>130.5</v>
      </c>
      <c r="N163">
        <f>(K163*2+31)/2+5</f>
        <v>115.5</v>
      </c>
      <c r="O163">
        <f>(L163*2+31)/2+5</f>
        <v>75.5</v>
      </c>
      <c r="P163">
        <f>M163*O163</f>
        <v>9852.75</v>
      </c>
      <c r="Q163" s="3">
        <v>324.21331245701998</v>
      </c>
      <c r="R163" s="3">
        <f>IF(Q163&lt;200, 0, Q163)</f>
        <v>324.21331245701998</v>
      </c>
      <c r="S163">
        <f>R163*N163</f>
        <v>37446.637588785808</v>
      </c>
      <c r="T163" s="4">
        <f>P163/(constants!$B$1 * constants!$B$2 * (110/250) * AVERAGE(0.8, 1) * 1.5)</f>
        <v>1.6111873459683039</v>
      </c>
      <c r="U163" s="2">
        <v>0.93976724941306</v>
      </c>
      <c r="V163" s="3">
        <f>(T163+U163)*N163</f>
        <v>294.63525576654752</v>
      </c>
      <c r="W163">
        <v>1.1000000000000001</v>
      </c>
      <c r="X163" s="3">
        <f>V163*W163</f>
        <v>324.09878134320229</v>
      </c>
      <c r="Y163" t="s">
        <v>626</v>
      </c>
    </row>
    <row r="164" spans="1:25" hidden="1" x14ac:dyDescent="0.85">
      <c r="A164">
        <v>203</v>
      </c>
      <c r="B164" t="s">
        <v>587</v>
      </c>
      <c r="C164" t="s">
        <v>588</v>
      </c>
      <c r="D164" t="s">
        <v>590</v>
      </c>
      <c r="E164">
        <v>70</v>
      </c>
      <c r="F164">
        <v>80</v>
      </c>
      <c r="G164">
        <v>65</v>
      </c>
      <c r="H164">
        <v>90</v>
      </c>
      <c r="I164">
        <v>65</v>
      </c>
      <c r="J164">
        <v>85</v>
      </c>
      <c r="K164">
        <f>MAX(F164,H164)</f>
        <v>90</v>
      </c>
      <c r="L164">
        <f>MIN(G164,I164)</f>
        <v>65</v>
      </c>
      <c r="M164">
        <f>(E164*2+31)/2+60</f>
        <v>145.5</v>
      </c>
      <c r="N164">
        <f>(K164*2+31)/2+5</f>
        <v>110.5</v>
      </c>
      <c r="O164">
        <f>(L164*2+31)/2+5</f>
        <v>85.5</v>
      </c>
      <c r="P164">
        <f>M164*O164</f>
        <v>12440.25</v>
      </c>
      <c r="Q164" s="3">
        <v>323.68565380808542</v>
      </c>
      <c r="R164" s="3">
        <f>IF(Q164&lt;200, 0, Q164)</f>
        <v>323.68565380808542</v>
      </c>
      <c r="S164">
        <f>R164*N164</f>
        <v>35767.264745793436</v>
      </c>
      <c r="T164" s="4">
        <f>P164/(constants!$B$1 * constants!$B$2 * (110/250) * AVERAGE(0.8, 1) * 1.5)</f>
        <v>2.0343125909702562</v>
      </c>
      <c r="U164" s="2">
        <v>0.62743484848409559</v>
      </c>
      <c r="V164" s="3">
        <f>(T164+U164)*N164</f>
        <v>294.12309205970587</v>
      </c>
      <c r="W164">
        <v>1.1000000000000001</v>
      </c>
      <c r="X164" s="3">
        <f>V164*W164</f>
        <v>323.53540126567646</v>
      </c>
      <c r="Y164" t="s">
        <v>589</v>
      </c>
    </row>
    <row r="165" spans="1:25" hidden="1" x14ac:dyDescent="0.85">
      <c r="A165">
        <v>42</v>
      </c>
      <c r="B165" t="s">
        <v>621</v>
      </c>
      <c r="C165" t="s">
        <v>622</v>
      </c>
      <c r="D165" t="s">
        <v>214</v>
      </c>
      <c r="E165">
        <v>75</v>
      </c>
      <c r="F165">
        <v>80</v>
      </c>
      <c r="G165">
        <v>70</v>
      </c>
      <c r="H165">
        <v>65</v>
      </c>
      <c r="I165">
        <v>75</v>
      </c>
      <c r="J165">
        <v>90</v>
      </c>
      <c r="K165">
        <f>MAX(F165,H165)</f>
        <v>80</v>
      </c>
      <c r="L165">
        <f>MIN(G165,I165)</f>
        <v>70</v>
      </c>
      <c r="M165">
        <f>(E165*2+31)/2+60</f>
        <v>150.5</v>
      </c>
      <c r="N165">
        <f>(K165*2+31)/2+5</f>
        <v>100.5</v>
      </c>
      <c r="O165">
        <f>(L165*2+31)/2+5</f>
        <v>90.5</v>
      </c>
      <c r="P165">
        <f>M165*O165</f>
        <v>13620.25</v>
      </c>
      <c r="Q165" s="3">
        <v>323.6511244680791</v>
      </c>
      <c r="R165" s="3">
        <f>IF(Q165&lt;200, 0, Q165)</f>
        <v>323.6511244680791</v>
      </c>
      <c r="S165">
        <f>R165*N165</f>
        <v>32526.938009041951</v>
      </c>
      <c r="T165" s="4">
        <f>P165/(constants!$B$1 * constants!$B$2 * (110/250) * AVERAGE(0.8, 1) * 1.5)</f>
        <v>2.2272740553576198</v>
      </c>
      <c r="U165" s="2">
        <v>0.69904456561964656</v>
      </c>
      <c r="V165" s="3">
        <f>(T165+U165)*N165</f>
        <v>294.09502140821525</v>
      </c>
      <c r="W165">
        <v>1.1000000000000001</v>
      </c>
      <c r="X165" s="3">
        <f>V165*W165</f>
        <v>323.50452354903678</v>
      </c>
      <c r="Y165" t="s">
        <v>623</v>
      </c>
    </row>
    <row r="166" spans="1:25" x14ac:dyDescent="0.85">
      <c r="A166">
        <v>334</v>
      </c>
      <c r="B166" t="s">
        <v>581</v>
      </c>
      <c r="C166" t="s">
        <v>582</v>
      </c>
      <c r="D166" t="s">
        <v>36</v>
      </c>
      <c r="E166">
        <v>75</v>
      </c>
      <c r="F166">
        <v>70</v>
      </c>
      <c r="G166">
        <v>90</v>
      </c>
      <c r="H166">
        <v>70</v>
      </c>
      <c r="I166">
        <v>105</v>
      </c>
      <c r="J166">
        <v>80</v>
      </c>
      <c r="K166">
        <f>MAX(F166,H166)</f>
        <v>70</v>
      </c>
      <c r="L166">
        <f>MIN(G166,I166)</f>
        <v>90</v>
      </c>
      <c r="M166">
        <f>(E166*2+31)/2+60</f>
        <v>150.5</v>
      </c>
      <c r="N166">
        <f>(K166*2+31)/2+5</f>
        <v>90.5</v>
      </c>
      <c r="O166">
        <f>(L166*2+31)/2+5</f>
        <v>110.5</v>
      </c>
      <c r="P166">
        <f>M166*O166</f>
        <v>16630.25</v>
      </c>
      <c r="Q166" s="3">
        <v>322.26626056223955</v>
      </c>
      <c r="R166" s="3">
        <f>IF(Q166&lt;200, 0, Q166)</f>
        <v>322.26626056223955</v>
      </c>
      <c r="S166">
        <f>R166*N166</f>
        <v>29165.09658088268</v>
      </c>
      <c r="T166" s="4">
        <f>P166/(constants!$B$1 * constants!$B$2 * (110/250) * AVERAGE(0.8, 1) * 1.5)</f>
        <v>2.7194893162101326</v>
      </c>
      <c r="U166" s="2">
        <v>0.51613400314593705</v>
      </c>
      <c r="V166" s="3">
        <f>(T166+U166)*N166</f>
        <v>292.82391040172428</v>
      </c>
      <c r="W166">
        <v>1.1000000000000001</v>
      </c>
      <c r="X166" s="3">
        <f>V166*W166</f>
        <v>322.10630144189673</v>
      </c>
      <c r="Y166" t="s">
        <v>583</v>
      </c>
    </row>
    <row r="167" spans="1:25" hidden="1" x14ac:dyDescent="0.85">
      <c r="A167">
        <v>357</v>
      </c>
      <c r="B167" t="s">
        <v>553</v>
      </c>
      <c r="C167" t="s">
        <v>554</v>
      </c>
      <c r="D167" t="s">
        <v>556</v>
      </c>
      <c r="E167">
        <v>99</v>
      </c>
      <c r="F167">
        <v>68</v>
      </c>
      <c r="G167">
        <v>83</v>
      </c>
      <c r="H167">
        <v>72</v>
      </c>
      <c r="I167">
        <v>87</v>
      </c>
      <c r="J167">
        <v>51</v>
      </c>
      <c r="K167">
        <f>MAX(F167,H167)</f>
        <v>72</v>
      </c>
      <c r="L167">
        <f>MIN(G167,I167)</f>
        <v>83</v>
      </c>
      <c r="M167">
        <f>(E167*2+31)/2+60</f>
        <v>174.5</v>
      </c>
      <c r="N167">
        <f>(K167*2+31)/2+5</f>
        <v>92.5</v>
      </c>
      <c r="O167">
        <f>(L167*2+31)/2+5</f>
        <v>103.5</v>
      </c>
      <c r="P167">
        <f>M167*O167</f>
        <v>18060.75</v>
      </c>
      <c r="Q167" s="3">
        <v>321.6456435441371</v>
      </c>
      <c r="R167" s="3">
        <f>IF(Q167&lt;200, 0, Q167)</f>
        <v>321.6456435441371</v>
      </c>
      <c r="S167">
        <f>R167*N167</f>
        <v>29752.222027832682</v>
      </c>
      <c r="T167" s="4">
        <f>P167/(constants!$B$1 * constants!$B$2 * (110/250) * AVERAGE(0.8, 1) * 1.5)</f>
        <v>2.9534142101136274</v>
      </c>
      <c r="U167" s="2">
        <v>0.20609742759107544</v>
      </c>
      <c r="V167" s="3">
        <f>(T167+U167)*N167</f>
        <v>292.25482648768502</v>
      </c>
      <c r="W167">
        <v>1.1000000000000001</v>
      </c>
      <c r="X167" s="3">
        <f>V167*W167</f>
        <v>321.48030913645357</v>
      </c>
      <c r="Y167" t="s">
        <v>555</v>
      </c>
    </row>
    <row r="168" spans="1:25" hidden="1" x14ac:dyDescent="0.85">
      <c r="A168">
        <v>432</v>
      </c>
      <c r="B168" t="s">
        <v>634</v>
      </c>
      <c r="C168" t="s">
        <v>635</v>
      </c>
      <c r="D168" t="s">
        <v>17</v>
      </c>
      <c r="E168">
        <v>71</v>
      </c>
      <c r="F168">
        <v>82</v>
      </c>
      <c r="G168">
        <v>64</v>
      </c>
      <c r="H168">
        <v>64</v>
      </c>
      <c r="I168">
        <v>59</v>
      </c>
      <c r="J168">
        <v>112</v>
      </c>
      <c r="K168">
        <f>MAX(F168,H168)</f>
        <v>82</v>
      </c>
      <c r="L168">
        <f>MIN(G168,I168)</f>
        <v>59</v>
      </c>
      <c r="M168">
        <f>(E168*2+31)/2+60</f>
        <v>146.5</v>
      </c>
      <c r="N168">
        <f>(K168*2+31)/2+5</f>
        <v>102.5</v>
      </c>
      <c r="O168">
        <f>(L168*2+31)/2+5</f>
        <v>79.5</v>
      </c>
      <c r="P168">
        <f>M168*O168</f>
        <v>11646.75</v>
      </c>
      <c r="Q168" s="3">
        <v>320.13756807195017</v>
      </c>
      <c r="R168" s="3">
        <f>IF(Q168&lt;200, 0, Q168)</f>
        <v>320.13756807195017</v>
      </c>
      <c r="S168">
        <f>R168*N168</f>
        <v>32814.100727374891</v>
      </c>
      <c r="T168" s="4">
        <f>P168/(constants!$B$1 * constants!$B$2 * (110/250) * AVERAGE(0.8, 1) * 1.5)</f>
        <v>1.9045541825029908</v>
      </c>
      <c r="U168" s="2">
        <v>0.93374165111465568</v>
      </c>
      <c r="V168" s="3">
        <f>(T168+U168)*N168</f>
        <v>290.92532294580877</v>
      </c>
      <c r="W168">
        <v>1.1000000000000001</v>
      </c>
      <c r="X168" s="3">
        <f>V168*W168</f>
        <v>320.01785524038968</v>
      </c>
      <c r="Y168" t="s">
        <v>636</v>
      </c>
    </row>
    <row r="169" spans="1:25" hidden="1" x14ac:dyDescent="0.85">
      <c r="A169">
        <v>332</v>
      </c>
      <c r="B169" t="s">
        <v>515</v>
      </c>
      <c r="C169" t="s">
        <v>516</v>
      </c>
      <c r="D169" t="s">
        <v>423</v>
      </c>
      <c r="E169">
        <v>70</v>
      </c>
      <c r="F169">
        <v>115</v>
      </c>
      <c r="G169">
        <v>60</v>
      </c>
      <c r="H169">
        <v>115</v>
      </c>
      <c r="I169">
        <v>60</v>
      </c>
      <c r="J169">
        <v>55</v>
      </c>
      <c r="K169">
        <f>MAX(F169,H169)</f>
        <v>115</v>
      </c>
      <c r="L169">
        <f>MIN(G169,I169)</f>
        <v>60</v>
      </c>
      <c r="M169">
        <f>(E169*2+31)/2+60</f>
        <v>145.5</v>
      </c>
      <c r="N169">
        <f>(K169*2+31)/2+5</f>
        <v>135.5</v>
      </c>
      <c r="O169">
        <f>(L169*2+31)/2+5</f>
        <v>80.5</v>
      </c>
      <c r="P169">
        <f>M169*O169</f>
        <v>11712.75</v>
      </c>
      <c r="Q169" s="3">
        <v>318.90037178932306</v>
      </c>
      <c r="R169" s="3">
        <f>IF(Q169&lt;200, 0, Q169)</f>
        <v>318.90037178932306</v>
      </c>
      <c r="S169">
        <f>R169*N169</f>
        <v>43211.000377453274</v>
      </c>
      <c r="T169" s="4">
        <f>P169/(constants!$B$1 * constants!$B$2 * (110/250) * AVERAGE(0.8, 1) * 1.5)</f>
        <v>1.9153469423755043</v>
      </c>
      <c r="U169" s="2">
        <v>0.2231202031236417</v>
      </c>
      <c r="V169" s="3">
        <f>(T169+U169)*N169</f>
        <v>289.76229821513425</v>
      </c>
      <c r="W169">
        <v>1.1000000000000001</v>
      </c>
      <c r="X169" s="3">
        <f>V169*W169</f>
        <v>318.73852803664772</v>
      </c>
      <c r="Y169" t="s">
        <v>517</v>
      </c>
    </row>
    <row r="170" spans="1:25" hidden="1" x14ac:dyDescent="0.85">
      <c r="A170">
        <v>455</v>
      </c>
      <c r="B170" t="s">
        <v>528</v>
      </c>
      <c r="C170" t="s">
        <v>529</v>
      </c>
      <c r="D170" t="s">
        <v>292</v>
      </c>
      <c r="E170">
        <v>74</v>
      </c>
      <c r="F170">
        <v>100</v>
      </c>
      <c r="G170">
        <v>72</v>
      </c>
      <c r="H170">
        <v>90</v>
      </c>
      <c r="I170">
        <v>72</v>
      </c>
      <c r="J170">
        <v>46</v>
      </c>
      <c r="K170">
        <f>MAX(F170,H170)</f>
        <v>100</v>
      </c>
      <c r="L170">
        <f>MIN(G170,I170)</f>
        <v>72</v>
      </c>
      <c r="M170">
        <f>(E170*2+31)/2+60</f>
        <v>149.5</v>
      </c>
      <c r="N170">
        <f>(K170*2+31)/2+5</f>
        <v>120.5</v>
      </c>
      <c r="O170">
        <f>(L170*2+31)/2+5</f>
        <v>92.5</v>
      </c>
      <c r="P170">
        <f>M170*O170</f>
        <v>13828.75</v>
      </c>
      <c r="Q170" s="3">
        <v>318.06323951473047</v>
      </c>
      <c r="R170" s="3">
        <f>IF(Q170&lt;200, 0, Q170)</f>
        <v>318.06323951473047</v>
      </c>
      <c r="S170">
        <f>R170*N170</f>
        <v>38326.62036152502</v>
      </c>
      <c r="T170" s="4">
        <f>P170/(constants!$B$1 * constants!$B$2 * (110/250) * AVERAGE(0.8, 1) * 1.5)</f>
        <v>2.2613693649548789</v>
      </c>
      <c r="U170" s="2">
        <v>0.13698484104896669</v>
      </c>
      <c r="V170" s="3">
        <f>(T170+U170)*N170</f>
        <v>289.0016818234634</v>
      </c>
      <c r="W170">
        <v>1.1000000000000001</v>
      </c>
      <c r="X170" s="3">
        <f>V170*W170</f>
        <v>317.90185000580976</v>
      </c>
      <c r="Y170" t="s">
        <v>530</v>
      </c>
    </row>
    <row r="171" spans="1:25" hidden="1" x14ac:dyDescent="0.85">
      <c r="A171">
        <v>49</v>
      </c>
      <c r="B171" t="s">
        <v>630</v>
      </c>
      <c r="C171" t="s">
        <v>631</v>
      </c>
      <c r="D171" t="s">
        <v>633</v>
      </c>
      <c r="E171">
        <v>70</v>
      </c>
      <c r="F171">
        <v>65</v>
      </c>
      <c r="G171">
        <v>60</v>
      </c>
      <c r="H171">
        <v>90</v>
      </c>
      <c r="I171">
        <v>75</v>
      </c>
      <c r="J171">
        <v>90</v>
      </c>
      <c r="K171">
        <f>MAX(F171,H171)</f>
        <v>90</v>
      </c>
      <c r="L171">
        <f>MIN(G171,I171)</f>
        <v>60</v>
      </c>
      <c r="M171">
        <f>(E171*2+31)/2+60</f>
        <v>145.5</v>
      </c>
      <c r="N171">
        <f>(K171*2+31)/2+5</f>
        <v>110.5</v>
      </c>
      <c r="O171">
        <f>(L171*2+31)/2+5</f>
        <v>80.5</v>
      </c>
      <c r="P171">
        <f>M171*O171</f>
        <v>11712.75</v>
      </c>
      <c r="Q171" s="3">
        <v>317.52635611059554</v>
      </c>
      <c r="R171" s="3">
        <f>IF(Q171&lt;200, 0, Q171)</f>
        <v>317.52635611059554</v>
      </c>
      <c r="S171">
        <f>R171*N171</f>
        <v>35086.662350220809</v>
      </c>
      <c r="T171" s="4">
        <f>P171/(constants!$B$1 * constants!$B$2 * (110/250) * AVERAGE(0.8, 1) * 1.5)</f>
        <v>1.9153469423755043</v>
      </c>
      <c r="U171" s="2">
        <v>0.69580325147323097</v>
      </c>
      <c r="V171" s="3">
        <f>(T171+U171)*N171</f>
        <v>288.53209642028526</v>
      </c>
      <c r="W171">
        <v>1.1000000000000001</v>
      </c>
      <c r="X171" s="3">
        <f>V171*W171</f>
        <v>317.38530606231382</v>
      </c>
      <c r="Y171" t="s">
        <v>632</v>
      </c>
    </row>
    <row r="172" spans="1:25" hidden="1" x14ac:dyDescent="0.85">
      <c r="A172">
        <v>119</v>
      </c>
      <c r="B172" t="s">
        <v>578</v>
      </c>
      <c r="C172" t="s">
        <v>579</v>
      </c>
      <c r="D172" t="s">
        <v>63</v>
      </c>
      <c r="E172">
        <v>80</v>
      </c>
      <c r="F172">
        <v>92</v>
      </c>
      <c r="G172">
        <v>65</v>
      </c>
      <c r="H172">
        <v>65</v>
      </c>
      <c r="I172">
        <v>80</v>
      </c>
      <c r="J172">
        <v>68</v>
      </c>
      <c r="K172">
        <f>MAX(F172,H172)</f>
        <v>92</v>
      </c>
      <c r="L172">
        <f>MIN(G172,I172)</f>
        <v>65</v>
      </c>
      <c r="M172">
        <f>(E172*2+31)/2+60</f>
        <v>155.5</v>
      </c>
      <c r="N172">
        <f>(K172*2+31)/2+5</f>
        <v>112.5</v>
      </c>
      <c r="O172">
        <f>(L172*2+31)/2+5</f>
        <v>85.5</v>
      </c>
      <c r="P172">
        <f>M172*O172</f>
        <v>13295.25</v>
      </c>
      <c r="Q172" s="3">
        <v>317.4231343811033</v>
      </c>
      <c r="R172" s="3">
        <f>IF(Q172&lt;200, 0, Q172)</f>
        <v>317.4231343811033</v>
      </c>
      <c r="S172">
        <f>R172*N172</f>
        <v>35710.102617874123</v>
      </c>
      <c r="T172" s="4">
        <f>P172/(constants!$B$1 * constants!$B$2 * (110/250) * AVERAGE(0.8, 1) * 1.5)</f>
        <v>2.1741278893187275</v>
      </c>
      <c r="U172" s="2">
        <v>0.38961462566238042</v>
      </c>
      <c r="V172" s="3">
        <f>(T172+U172)*N172</f>
        <v>288.42103293537463</v>
      </c>
      <c r="W172">
        <v>1.1000000000000001</v>
      </c>
      <c r="X172" s="3">
        <f>V172*W172</f>
        <v>317.26313622891212</v>
      </c>
      <c r="Y172" t="s">
        <v>580</v>
      </c>
    </row>
    <row r="173" spans="1:25" hidden="1" x14ac:dyDescent="0.85">
      <c r="A173">
        <v>171</v>
      </c>
      <c r="B173" t="s">
        <v>611</v>
      </c>
      <c r="C173" t="s">
        <v>612</v>
      </c>
      <c r="D173" t="s">
        <v>614</v>
      </c>
      <c r="E173">
        <v>125</v>
      </c>
      <c r="F173">
        <v>58</v>
      </c>
      <c r="G173">
        <v>58</v>
      </c>
      <c r="H173">
        <v>76</v>
      </c>
      <c r="I173">
        <v>76</v>
      </c>
      <c r="J173">
        <v>67</v>
      </c>
      <c r="K173">
        <f>MAX(F173,H173)</f>
        <v>76</v>
      </c>
      <c r="L173">
        <f>MIN(G173,I173)</f>
        <v>58</v>
      </c>
      <c r="M173">
        <f>(E173*2+31)/2+60</f>
        <v>200.5</v>
      </c>
      <c r="N173">
        <f>(K173*2+31)/2+5</f>
        <v>96.5</v>
      </c>
      <c r="O173">
        <f>(L173*2+31)/2+5</f>
        <v>78.5</v>
      </c>
      <c r="P173">
        <f>M173*O173</f>
        <v>15739.25</v>
      </c>
      <c r="Q173" s="3">
        <v>314.3874136635547</v>
      </c>
      <c r="R173" s="3">
        <f>IF(Q173&lt;200, 0, Q173)</f>
        <v>314.3874136635547</v>
      </c>
      <c r="S173">
        <f>R173*N173</f>
        <v>30338.385418533027</v>
      </c>
      <c r="T173" s="4">
        <f>P173/(constants!$B$1 * constants!$B$2 * (110/250) * AVERAGE(0.8, 1) * 1.5)</f>
        <v>2.5737870579311997</v>
      </c>
      <c r="U173" s="2">
        <v>0.38643568383864979</v>
      </c>
      <c r="V173" s="3">
        <f>(T173+U173)*N173</f>
        <v>285.66149458079047</v>
      </c>
      <c r="W173">
        <v>1.1000000000000001</v>
      </c>
      <c r="X173" s="3">
        <f>V173*W173</f>
        <v>314.22764403886953</v>
      </c>
      <c r="Y173" t="s">
        <v>613</v>
      </c>
    </row>
    <row r="174" spans="1:25" hidden="1" x14ac:dyDescent="0.85">
      <c r="A174">
        <v>465</v>
      </c>
      <c r="B174" t="s">
        <v>531</v>
      </c>
      <c r="C174" t="s">
        <v>532</v>
      </c>
      <c r="D174" t="s">
        <v>292</v>
      </c>
      <c r="E174">
        <v>100</v>
      </c>
      <c r="F174">
        <v>100</v>
      </c>
      <c r="G174">
        <v>125</v>
      </c>
      <c r="H174">
        <v>110</v>
      </c>
      <c r="I174">
        <v>50</v>
      </c>
      <c r="J174">
        <v>50</v>
      </c>
      <c r="K174">
        <f>MAX(F174,H174)</f>
        <v>110</v>
      </c>
      <c r="L174">
        <f>MIN(G174,I174)</f>
        <v>50</v>
      </c>
      <c r="M174">
        <f>(E174*2+31)/2+60</f>
        <v>175.5</v>
      </c>
      <c r="N174">
        <f>(K174*2+31)/2+5</f>
        <v>130.5</v>
      </c>
      <c r="O174">
        <f>(L174*2+31)/2+5</f>
        <v>70.5</v>
      </c>
      <c r="P174">
        <f>M174*O174</f>
        <v>12372.75</v>
      </c>
      <c r="Q174" s="3">
        <v>313.50662363208272</v>
      </c>
      <c r="R174" s="3">
        <f>IF(Q174&lt;200, 0, Q174)</f>
        <v>313.50662363208272</v>
      </c>
      <c r="S174">
        <f>R174*N174</f>
        <v>40912.614383986795</v>
      </c>
      <c r="T174" s="4">
        <f>P174/(constants!$B$1 * constants!$B$2 * (110/250) * AVERAGE(0.8, 1) * 1.5)</f>
        <v>2.0232745411006401</v>
      </c>
      <c r="U174" s="2">
        <v>0.15957297461396772</v>
      </c>
      <c r="V174" s="3">
        <f>(T174+U174)*N174</f>
        <v>284.86160080075632</v>
      </c>
      <c r="W174">
        <v>1.1000000000000001</v>
      </c>
      <c r="X174" s="3">
        <f>V174*W174</f>
        <v>313.34776088083197</v>
      </c>
      <c r="Y174" t="s">
        <v>533</v>
      </c>
    </row>
    <row r="175" spans="1:25" hidden="1" x14ac:dyDescent="0.85">
      <c r="A175">
        <v>337</v>
      </c>
      <c r="B175" t="s">
        <v>604</v>
      </c>
      <c r="C175" t="s">
        <v>605</v>
      </c>
      <c r="D175" t="s">
        <v>607</v>
      </c>
      <c r="E175">
        <v>70</v>
      </c>
      <c r="F175">
        <v>55</v>
      </c>
      <c r="G175">
        <v>65</v>
      </c>
      <c r="H175">
        <v>95</v>
      </c>
      <c r="I175">
        <v>85</v>
      </c>
      <c r="J175">
        <v>70</v>
      </c>
      <c r="K175">
        <f>MAX(F175,H175)</f>
        <v>95</v>
      </c>
      <c r="L175">
        <f>MIN(G175,I175)</f>
        <v>65</v>
      </c>
      <c r="M175">
        <f>(E175*2+31)/2+60</f>
        <v>145.5</v>
      </c>
      <c r="N175">
        <f>(K175*2+31)/2+5</f>
        <v>115.5</v>
      </c>
      <c r="O175">
        <f>(L175*2+31)/2+5</f>
        <v>85.5</v>
      </c>
      <c r="P175">
        <f>M175*O175</f>
        <v>12440.25</v>
      </c>
      <c r="Q175" s="3">
        <v>312.62587542944465</v>
      </c>
      <c r="R175" s="3">
        <f>IF(Q175&lt;200, 0, Q175)</f>
        <v>312.62587542944465</v>
      </c>
      <c r="S175">
        <f>R175*N175</f>
        <v>36108.288612100856</v>
      </c>
      <c r="T175" s="4">
        <f>P175/(constants!$B$1 * constants!$B$2 * (110/250) * AVERAGE(0.8, 1) * 1.5)</f>
        <v>2.0343125909702562</v>
      </c>
      <c r="U175" s="2">
        <v>0.4251099195492159</v>
      </c>
      <c r="V175" s="3">
        <f>(T175+U175)*N175</f>
        <v>284.06329996499903</v>
      </c>
      <c r="W175">
        <v>1.1000000000000001</v>
      </c>
      <c r="X175" s="3">
        <f>V175*W175</f>
        <v>312.46962996149898</v>
      </c>
      <c r="Y175" t="s">
        <v>606</v>
      </c>
    </row>
    <row r="176" spans="1:25" hidden="1" x14ac:dyDescent="0.85">
      <c r="A176">
        <v>87</v>
      </c>
      <c r="B176" t="s">
        <v>627</v>
      </c>
      <c r="C176" t="s">
        <v>628</v>
      </c>
      <c r="D176" t="s">
        <v>136</v>
      </c>
      <c r="E176">
        <v>90</v>
      </c>
      <c r="F176">
        <v>70</v>
      </c>
      <c r="G176">
        <v>80</v>
      </c>
      <c r="H176">
        <v>70</v>
      </c>
      <c r="I176">
        <v>95</v>
      </c>
      <c r="J176">
        <v>70</v>
      </c>
      <c r="K176">
        <f>MAX(F176,H176)</f>
        <v>70</v>
      </c>
      <c r="L176">
        <f>MIN(G176,I176)</f>
        <v>80</v>
      </c>
      <c r="M176">
        <f>(E176*2+31)/2+60</f>
        <v>165.5</v>
      </c>
      <c r="N176">
        <f>(K176*2+31)/2+5</f>
        <v>90.5</v>
      </c>
      <c r="O176">
        <f>(L176*2+31)/2+5</f>
        <v>100.5</v>
      </c>
      <c r="P176">
        <f>M176*O176</f>
        <v>16632.75</v>
      </c>
      <c r="Q176" s="3">
        <v>312.62124067304893</v>
      </c>
      <c r="R176" s="3">
        <f>IF(Q176&lt;200, 0, Q176)</f>
        <v>312.62124067304893</v>
      </c>
      <c r="S176">
        <f>R176*N176</f>
        <v>28292.22228091093</v>
      </c>
      <c r="T176" s="4">
        <f>P176/(constants!$B$1 * constants!$B$2 * (110/250) * AVERAGE(0.8, 1) * 1.5)</f>
        <v>2.7198981328719705</v>
      </c>
      <c r="U176" s="2">
        <v>0.41885210827949798</v>
      </c>
      <c r="V176" s="3">
        <f>(T176+U176)*N176</f>
        <v>284.05689682420791</v>
      </c>
      <c r="W176">
        <v>1.1000000000000001</v>
      </c>
      <c r="X176" s="3">
        <f>V176*W176</f>
        <v>312.46258650662872</v>
      </c>
      <c r="Y176" t="s">
        <v>629</v>
      </c>
    </row>
    <row r="177" spans="1:25" hidden="1" x14ac:dyDescent="0.85">
      <c r="A177">
        <v>338</v>
      </c>
      <c r="B177" t="s">
        <v>608</v>
      </c>
      <c r="C177" t="s">
        <v>609</v>
      </c>
      <c r="D177" t="s">
        <v>607</v>
      </c>
      <c r="E177">
        <v>70</v>
      </c>
      <c r="F177">
        <v>95</v>
      </c>
      <c r="G177">
        <v>85</v>
      </c>
      <c r="H177">
        <v>55</v>
      </c>
      <c r="I177">
        <v>65</v>
      </c>
      <c r="J177">
        <v>70</v>
      </c>
      <c r="K177">
        <f>MAX(F177,H177)</f>
        <v>95</v>
      </c>
      <c r="L177">
        <f>MIN(G177,I177)</f>
        <v>65</v>
      </c>
      <c r="M177">
        <f>(E177*2+31)/2+60</f>
        <v>145.5</v>
      </c>
      <c r="N177">
        <f>(K177*2+31)/2+5</f>
        <v>115.5</v>
      </c>
      <c r="O177">
        <f>(L177*2+31)/2+5</f>
        <v>85.5</v>
      </c>
      <c r="P177">
        <f>M177*O177</f>
        <v>12440.25</v>
      </c>
      <c r="Q177" s="3">
        <v>312.22798404387879</v>
      </c>
      <c r="R177" s="3">
        <f>IF(Q177&lt;200, 0, Q177)</f>
        <v>312.22798404387879</v>
      </c>
      <c r="S177">
        <f>R177*N177</f>
        <v>36062.332157067998</v>
      </c>
      <c r="T177" s="4">
        <f>P177/(constants!$B$1 * constants!$B$2 * (110/250) * AVERAGE(0.8, 1) * 1.5)</f>
        <v>2.0343125909702562</v>
      </c>
      <c r="U177" s="2">
        <v>0.42197902150512479</v>
      </c>
      <c r="V177" s="3">
        <f>(T177+U177)*N177</f>
        <v>283.70168124090651</v>
      </c>
      <c r="W177">
        <v>1.1000000000000001</v>
      </c>
      <c r="X177" s="3">
        <f>V177*W177</f>
        <v>312.07184936499721</v>
      </c>
      <c r="Y177" t="s">
        <v>610</v>
      </c>
    </row>
    <row r="178" spans="1:25" hidden="1" x14ac:dyDescent="0.85">
      <c r="A178">
        <v>323</v>
      </c>
      <c r="B178" t="s">
        <v>561</v>
      </c>
      <c r="C178" t="s">
        <v>562</v>
      </c>
      <c r="D178" t="s">
        <v>564</v>
      </c>
      <c r="E178">
        <v>70</v>
      </c>
      <c r="F178">
        <v>100</v>
      </c>
      <c r="G178">
        <v>70</v>
      </c>
      <c r="H178">
        <v>105</v>
      </c>
      <c r="I178">
        <v>75</v>
      </c>
      <c r="J178">
        <v>40</v>
      </c>
      <c r="K178">
        <f>MAX(F178,H178)</f>
        <v>105</v>
      </c>
      <c r="L178">
        <f>MIN(G178,I178)</f>
        <v>70</v>
      </c>
      <c r="M178">
        <f>(E178*2+31)/2+60</f>
        <v>145.5</v>
      </c>
      <c r="N178">
        <f>(K178*2+31)/2+5</f>
        <v>125.5</v>
      </c>
      <c r="O178">
        <f>(L178*2+31)/2+5</f>
        <v>90.5</v>
      </c>
      <c r="P178">
        <f>M178*O178</f>
        <v>13167.75</v>
      </c>
      <c r="Q178" s="3">
        <v>308.62895071998821</v>
      </c>
      <c r="R178" s="3">
        <f>IF(Q178&lt;200, 0, Q178)</f>
        <v>308.62895071998821</v>
      </c>
      <c r="S178">
        <f>R178*N178</f>
        <v>38732.933315358518</v>
      </c>
      <c r="T178" s="4">
        <f>P178/(constants!$B$1 * constants!$B$2 * (110/250) * AVERAGE(0.8, 1) * 1.5)</f>
        <v>2.1532782395650081</v>
      </c>
      <c r="U178" s="2">
        <v>8.1194858780311435E-2</v>
      </c>
      <c r="V178" s="3">
        <f>(T178+U178)*N178</f>
        <v>280.42637384233757</v>
      </c>
      <c r="W178">
        <v>1.1000000000000001</v>
      </c>
      <c r="X178" s="3">
        <f>V178*W178</f>
        <v>308.46901122657135</v>
      </c>
      <c r="Y178" t="s">
        <v>563</v>
      </c>
    </row>
    <row r="179" spans="1:25" hidden="1" x14ac:dyDescent="0.85">
      <c r="A179">
        <v>358</v>
      </c>
      <c r="B179" t="s">
        <v>601</v>
      </c>
      <c r="C179" t="s">
        <v>602</v>
      </c>
      <c r="D179" t="s">
        <v>71</v>
      </c>
      <c r="E179">
        <v>65</v>
      </c>
      <c r="F179">
        <v>50</v>
      </c>
      <c r="G179">
        <v>70</v>
      </c>
      <c r="H179">
        <v>95</v>
      </c>
      <c r="I179">
        <v>80</v>
      </c>
      <c r="J179">
        <v>65</v>
      </c>
      <c r="K179">
        <f>MAX(F179,H179)</f>
        <v>95</v>
      </c>
      <c r="L179">
        <f>MIN(G179,I179)</f>
        <v>70</v>
      </c>
      <c r="M179">
        <f>(E179*2+31)/2+60</f>
        <v>140.5</v>
      </c>
      <c r="N179">
        <f>(K179*2+31)/2+5</f>
        <v>115.5</v>
      </c>
      <c r="O179">
        <f>(L179*2+31)/2+5</f>
        <v>90.5</v>
      </c>
      <c r="P179">
        <f>M179*O179</f>
        <v>12715.25</v>
      </c>
      <c r="Q179" s="3">
        <v>308.57970291105352</v>
      </c>
      <c r="R179" s="3">
        <f>IF(Q179&lt;200, 0, Q179)</f>
        <v>308.57970291105352</v>
      </c>
      <c r="S179">
        <f>R179*N179</f>
        <v>35640.955686226684</v>
      </c>
      <c r="T179" s="4">
        <f>P179/(constants!$B$1 * constants!$B$2 * (110/250) * AVERAGE(0.8, 1) * 1.5)</f>
        <v>2.0792824237723959</v>
      </c>
      <c r="U179" s="2">
        <v>0.34829128347409971</v>
      </c>
      <c r="V179" s="3">
        <f>(T179+U179)*N179</f>
        <v>280.38476318697025</v>
      </c>
      <c r="W179">
        <v>1.1000000000000001</v>
      </c>
      <c r="X179" s="3">
        <f>V179*W179</f>
        <v>308.42323950566731</v>
      </c>
      <c r="Y179" t="s">
        <v>603</v>
      </c>
    </row>
    <row r="180" spans="1:25" hidden="1" x14ac:dyDescent="0.85">
      <c r="A180">
        <v>367</v>
      </c>
      <c r="B180" t="s">
        <v>584</v>
      </c>
      <c r="C180" t="s">
        <v>585</v>
      </c>
      <c r="D180" t="s">
        <v>63</v>
      </c>
      <c r="E180">
        <v>55</v>
      </c>
      <c r="F180">
        <v>104</v>
      </c>
      <c r="G180">
        <v>105</v>
      </c>
      <c r="H180">
        <v>94</v>
      </c>
      <c r="I180">
        <v>75</v>
      </c>
      <c r="J180">
        <v>52</v>
      </c>
      <c r="K180">
        <f>MAX(F180,H180)</f>
        <v>104</v>
      </c>
      <c r="L180">
        <f>MIN(G180,I180)</f>
        <v>75</v>
      </c>
      <c r="M180">
        <f>(E180*2+31)/2+60</f>
        <v>130.5</v>
      </c>
      <c r="N180">
        <f>(K180*2+31)/2+5</f>
        <v>124.5</v>
      </c>
      <c r="O180">
        <f>(L180*2+31)/2+5</f>
        <v>95.5</v>
      </c>
      <c r="P180">
        <f>M180*O180</f>
        <v>12462.75</v>
      </c>
      <c r="Q180" s="3">
        <v>307.90632413033444</v>
      </c>
      <c r="R180" s="3">
        <f>IF(Q180&lt;200, 0, Q180)</f>
        <v>307.90632413033444</v>
      </c>
      <c r="S180">
        <f>R180*N180</f>
        <v>38334.337354226634</v>
      </c>
      <c r="T180" s="4">
        <f>P180/(constants!$B$1 * constants!$B$2 * (110/250) * AVERAGE(0.8, 1) * 1.5)</f>
        <v>2.037991940926795</v>
      </c>
      <c r="U180" s="2">
        <v>0.20918106008521464</v>
      </c>
      <c r="V180" s="3">
        <f>(T180+U180)*N180</f>
        <v>279.77303862599518</v>
      </c>
      <c r="W180">
        <v>1.1000000000000001</v>
      </c>
      <c r="X180" s="3">
        <f>V180*W180</f>
        <v>307.75034248859475</v>
      </c>
      <c r="Y180" t="s">
        <v>586</v>
      </c>
    </row>
    <row r="181" spans="1:25" hidden="1" x14ac:dyDescent="0.85">
      <c r="A181">
        <v>122</v>
      </c>
      <c r="B181" t="s">
        <v>643</v>
      </c>
      <c r="C181" t="s">
        <v>644</v>
      </c>
      <c r="D181" t="s">
        <v>280</v>
      </c>
      <c r="E181">
        <v>40</v>
      </c>
      <c r="F181">
        <v>45</v>
      </c>
      <c r="G181">
        <v>65</v>
      </c>
      <c r="H181">
        <v>100</v>
      </c>
      <c r="I181">
        <v>120</v>
      </c>
      <c r="J181">
        <v>90</v>
      </c>
      <c r="K181">
        <f>MAX(F181,H181)</f>
        <v>100</v>
      </c>
      <c r="L181">
        <f>MIN(G181,I181)</f>
        <v>65</v>
      </c>
      <c r="M181">
        <f>(E181*2+31)/2+60</f>
        <v>115.5</v>
      </c>
      <c r="N181">
        <f>(K181*2+31)/2+5</f>
        <v>120.5</v>
      </c>
      <c r="O181">
        <f>(L181*2+31)/2+5</f>
        <v>85.5</v>
      </c>
      <c r="P181">
        <f>M181*O181</f>
        <v>9875.25</v>
      </c>
      <c r="Q181" s="3">
        <v>305.99044065952398</v>
      </c>
      <c r="R181" s="3">
        <f>IF(Q181&lt;200, 0, Q181)</f>
        <v>305.99044065952398</v>
      </c>
      <c r="S181">
        <f>R181*N181</f>
        <v>36871.848099472641</v>
      </c>
      <c r="T181" s="4">
        <f>P181/(constants!$B$1 * constants!$B$2 * (110/250) * AVERAGE(0.8, 1) * 1.5)</f>
        <v>1.6148666959248426</v>
      </c>
      <c r="U181" s="2">
        <v>0.69262327590042072</v>
      </c>
      <c r="V181" s="3">
        <f>(T181+U181)*N181</f>
        <v>278.05254160494422</v>
      </c>
      <c r="W181">
        <v>1.1000000000000001</v>
      </c>
      <c r="X181" s="3">
        <f>V181*W181</f>
        <v>305.85779576543865</v>
      </c>
      <c r="Y181" t="s">
        <v>645</v>
      </c>
    </row>
    <row r="182" spans="1:25" hidden="1" x14ac:dyDescent="0.85">
      <c r="A182">
        <v>93</v>
      </c>
      <c r="B182" t="s">
        <v>649</v>
      </c>
      <c r="C182" t="s">
        <v>650</v>
      </c>
      <c r="D182" t="s">
        <v>247</v>
      </c>
      <c r="E182">
        <v>45</v>
      </c>
      <c r="F182">
        <v>50</v>
      </c>
      <c r="G182">
        <v>45</v>
      </c>
      <c r="H182">
        <v>115</v>
      </c>
      <c r="I182">
        <v>55</v>
      </c>
      <c r="J182">
        <v>95</v>
      </c>
      <c r="K182">
        <f>MAX(F182,H182)</f>
        <v>115</v>
      </c>
      <c r="L182">
        <f>MIN(G182,I182)</f>
        <v>45</v>
      </c>
      <c r="M182">
        <f>(E182*2+31)/2+60</f>
        <v>120.5</v>
      </c>
      <c r="N182">
        <f>(K182*2+31)/2+5</f>
        <v>135.5</v>
      </c>
      <c r="O182">
        <f>(L182*2+31)/2+5</f>
        <v>65.5</v>
      </c>
      <c r="P182">
        <f>M182*O182</f>
        <v>7892.75</v>
      </c>
      <c r="Q182" s="3">
        <v>305.49349597042288</v>
      </c>
      <c r="R182" s="3">
        <f>IF(Q182&lt;200, 0, Q182)</f>
        <v>305.49349597042288</v>
      </c>
      <c r="S182">
        <f>R182*N182</f>
        <v>41394.368703992302</v>
      </c>
      <c r="T182" s="4">
        <f>P182/(constants!$B$1 * constants!$B$2 * (110/250) * AVERAGE(0.8, 1) * 1.5)</f>
        <v>1.2906750830875979</v>
      </c>
      <c r="U182" s="2">
        <v>0.75811633737331774</v>
      </c>
      <c r="V182" s="3">
        <f>(T182+U182)*N182</f>
        <v>277.61123747245404</v>
      </c>
      <c r="W182">
        <v>1.1000000000000001</v>
      </c>
      <c r="X182" s="3">
        <f>V182*W182</f>
        <v>305.37236121969948</v>
      </c>
      <c r="Y182" t="s">
        <v>651</v>
      </c>
    </row>
    <row r="183" spans="1:25" hidden="1" x14ac:dyDescent="0.85">
      <c r="A183">
        <v>336</v>
      </c>
      <c r="B183" t="s">
        <v>618</v>
      </c>
      <c r="C183" t="s">
        <v>619</v>
      </c>
      <c r="D183" t="s">
        <v>258</v>
      </c>
      <c r="E183">
        <v>73</v>
      </c>
      <c r="F183">
        <v>100</v>
      </c>
      <c r="G183">
        <v>60</v>
      </c>
      <c r="H183">
        <v>100</v>
      </c>
      <c r="I183">
        <v>60</v>
      </c>
      <c r="J183">
        <v>65</v>
      </c>
      <c r="K183">
        <f>MAX(F183,H183)</f>
        <v>100</v>
      </c>
      <c r="L183">
        <f>MIN(G183,I183)</f>
        <v>60</v>
      </c>
      <c r="M183">
        <f>(E183*2+31)/2+60</f>
        <v>148.5</v>
      </c>
      <c r="N183">
        <f>(K183*2+31)/2+5</f>
        <v>120.5</v>
      </c>
      <c r="O183">
        <f>(L183*2+31)/2+5</f>
        <v>80.5</v>
      </c>
      <c r="P183">
        <f>M183*O183</f>
        <v>11954.25</v>
      </c>
      <c r="Q183" s="3">
        <v>305.02450578424384</v>
      </c>
      <c r="R183" s="3">
        <f>IF(Q183&lt;200, 0, Q183)</f>
        <v>305.02450578424384</v>
      </c>
      <c r="S183">
        <f>R183*N183</f>
        <v>36755.45294700138</v>
      </c>
      <c r="T183" s="4">
        <f>P183/(constants!$B$1 * constants!$B$2 * (110/250) * AVERAGE(0.8, 1) * 1.5)</f>
        <v>1.9548386319090199</v>
      </c>
      <c r="U183" s="2">
        <v>0.34520090719938062</v>
      </c>
      <c r="V183" s="3">
        <f>(T183+U183)*N183</f>
        <v>277.15476446256224</v>
      </c>
      <c r="W183">
        <v>1.1000000000000001</v>
      </c>
      <c r="X183" s="3">
        <f>V183*W183</f>
        <v>304.87024090881852</v>
      </c>
      <c r="Y183" t="s">
        <v>620</v>
      </c>
    </row>
    <row r="184" spans="1:25" hidden="1" x14ac:dyDescent="0.85">
      <c r="A184">
        <v>124</v>
      </c>
      <c r="B184" t="s">
        <v>659</v>
      </c>
      <c r="C184" t="s">
        <v>660</v>
      </c>
      <c r="D184" t="s">
        <v>662</v>
      </c>
      <c r="E184">
        <v>65</v>
      </c>
      <c r="F184">
        <v>50</v>
      </c>
      <c r="G184">
        <v>35</v>
      </c>
      <c r="H184">
        <v>115</v>
      </c>
      <c r="I184">
        <v>95</v>
      </c>
      <c r="J184">
        <v>95</v>
      </c>
      <c r="K184">
        <f>MAX(F184,H184)</f>
        <v>115</v>
      </c>
      <c r="L184">
        <f>MIN(G184,I184)</f>
        <v>35</v>
      </c>
      <c r="M184">
        <f>(E184*2+31)/2+60</f>
        <v>140.5</v>
      </c>
      <c r="N184">
        <f>(K184*2+31)/2+5</f>
        <v>135.5</v>
      </c>
      <c r="O184">
        <f>(L184*2+31)/2+5</f>
        <v>55.5</v>
      </c>
      <c r="P184">
        <f>M184*O184</f>
        <v>7797.75</v>
      </c>
      <c r="Q184" s="3">
        <v>302.72084443965815</v>
      </c>
      <c r="R184" s="3">
        <f>IF(Q184&lt;200, 0, Q184)</f>
        <v>302.72084443965815</v>
      </c>
      <c r="S184">
        <f>R184*N184</f>
        <v>41018.674421573676</v>
      </c>
      <c r="T184" s="4">
        <f>P184/(constants!$B$1 * constants!$B$2 * (110/250) * AVERAGE(0.8, 1) * 1.5)</f>
        <v>1.2751400499377679</v>
      </c>
      <c r="U184" s="2">
        <v>0.755056868966544</v>
      </c>
      <c r="V184" s="3">
        <f>(T184+U184)*N184</f>
        <v>275.09168251153426</v>
      </c>
      <c r="W184">
        <v>1.1000000000000001</v>
      </c>
      <c r="X184" s="3">
        <f>V184*W184</f>
        <v>302.60085076268768</v>
      </c>
      <c r="Y184" t="s">
        <v>661</v>
      </c>
    </row>
    <row r="185" spans="1:25" hidden="1" x14ac:dyDescent="0.85">
      <c r="A185">
        <v>26</v>
      </c>
      <c r="B185" t="s">
        <v>669</v>
      </c>
      <c r="C185" t="s">
        <v>670</v>
      </c>
      <c r="D185" t="s">
        <v>81</v>
      </c>
      <c r="E185">
        <v>60</v>
      </c>
      <c r="F185">
        <v>90</v>
      </c>
      <c r="G185">
        <v>55</v>
      </c>
      <c r="H185">
        <v>90</v>
      </c>
      <c r="I185">
        <v>80</v>
      </c>
      <c r="J185">
        <v>100</v>
      </c>
      <c r="K185">
        <f>MAX(F185,H185)</f>
        <v>90</v>
      </c>
      <c r="L185">
        <f>MIN(G185,I185)</f>
        <v>55</v>
      </c>
      <c r="M185">
        <f>(E185*2+31)/2+60</f>
        <v>135.5</v>
      </c>
      <c r="N185">
        <f>(K185*2+31)/2+5</f>
        <v>110.5</v>
      </c>
      <c r="O185">
        <f>(L185*2+31)/2+5</f>
        <v>75.5</v>
      </c>
      <c r="P185">
        <f>M185*O185</f>
        <v>10230.25</v>
      </c>
      <c r="Q185" s="3">
        <v>302.09097771008186</v>
      </c>
      <c r="R185" s="3">
        <f>IF(Q185&lt;200, 0, Q185)</f>
        <v>302.09097771008186</v>
      </c>
      <c r="S185">
        <f>R185*N185</f>
        <v>33381.053036964047</v>
      </c>
      <c r="T185" s="4">
        <f>P185/(constants!$B$1 * constants!$B$2 * (110/250) * AVERAGE(0.8, 1) * 1.5)</f>
        <v>1.6729186619057868</v>
      </c>
      <c r="U185" s="2">
        <v>0.81140523380260654</v>
      </c>
      <c r="V185" s="3">
        <f>(T185+U185)*N185</f>
        <v>274.51779047577747</v>
      </c>
      <c r="W185">
        <v>1.1000000000000001</v>
      </c>
      <c r="X185" s="3">
        <f>V185*W185</f>
        <v>301.96956952335523</v>
      </c>
      <c r="Y185" t="s">
        <v>671</v>
      </c>
    </row>
    <row r="186" spans="1:25" hidden="1" x14ac:dyDescent="0.85">
      <c r="A186">
        <v>211</v>
      </c>
      <c r="B186" t="s">
        <v>656</v>
      </c>
      <c r="C186" t="s">
        <v>657</v>
      </c>
      <c r="D186" t="s">
        <v>594</v>
      </c>
      <c r="E186">
        <v>65</v>
      </c>
      <c r="F186">
        <v>95</v>
      </c>
      <c r="G186">
        <v>75</v>
      </c>
      <c r="H186">
        <v>55</v>
      </c>
      <c r="I186">
        <v>55</v>
      </c>
      <c r="J186">
        <v>85</v>
      </c>
      <c r="K186">
        <f>MAX(F186,H186)</f>
        <v>95</v>
      </c>
      <c r="L186">
        <f>MIN(G186,I186)</f>
        <v>55</v>
      </c>
      <c r="M186">
        <f>(E186*2+31)/2+60</f>
        <v>140.5</v>
      </c>
      <c r="N186">
        <f>(K186*2+31)/2+5</f>
        <v>115.5</v>
      </c>
      <c r="O186">
        <f>(L186*2+31)/2+5</f>
        <v>75.5</v>
      </c>
      <c r="P186">
        <f>M186*O186</f>
        <v>10607.75</v>
      </c>
      <c r="Q186" s="3">
        <v>299.82780391435148</v>
      </c>
      <c r="R186" s="3">
        <f>IF(Q186&lt;200, 0, Q186)</f>
        <v>299.82780391435148</v>
      </c>
      <c r="S186">
        <f>R186*N186</f>
        <v>34630.111352107597</v>
      </c>
      <c r="T186" s="4">
        <f>P186/(constants!$B$1 * constants!$B$2 * (110/250) * AVERAGE(0.8, 1) * 1.5)</f>
        <v>1.7346499778432696</v>
      </c>
      <c r="U186" s="2">
        <v>0.62419318853187322</v>
      </c>
      <c r="V186" s="3">
        <f>(T186+U186)*N186</f>
        <v>272.44638571632902</v>
      </c>
      <c r="W186">
        <v>1.1000000000000001</v>
      </c>
      <c r="X186" s="3">
        <f>V186*W186</f>
        <v>299.69102428796197</v>
      </c>
      <c r="Y186" t="s">
        <v>658</v>
      </c>
    </row>
    <row r="187" spans="1:25" hidden="1" x14ac:dyDescent="0.85">
      <c r="A187">
        <v>291</v>
      </c>
      <c r="B187" t="s">
        <v>547</v>
      </c>
      <c r="C187" t="s">
        <v>548</v>
      </c>
      <c r="D187" t="s">
        <v>171</v>
      </c>
      <c r="E187">
        <v>61</v>
      </c>
      <c r="F187">
        <v>90</v>
      </c>
      <c r="G187">
        <v>45</v>
      </c>
      <c r="H187">
        <v>50</v>
      </c>
      <c r="I187">
        <v>50</v>
      </c>
      <c r="J187">
        <v>160</v>
      </c>
      <c r="K187">
        <f>MAX(F187,H187)</f>
        <v>90</v>
      </c>
      <c r="L187">
        <f>MIN(G187,I187)</f>
        <v>45</v>
      </c>
      <c r="M187">
        <f>(E187*2+31)/2+60</f>
        <v>136.5</v>
      </c>
      <c r="N187">
        <f>(K187*2+31)/2+5</f>
        <v>110.5</v>
      </c>
      <c r="O187">
        <f>(L187*2+31)/2+5</f>
        <v>65.5</v>
      </c>
      <c r="P187">
        <f>M187*O187</f>
        <v>8940.75</v>
      </c>
      <c r="Q187" s="3">
        <v>299.3570912690376</v>
      </c>
      <c r="R187" s="3">
        <f>IF(Q187&lt;200, 0, Q187)</f>
        <v>299.3570912690376</v>
      </c>
      <c r="S187">
        <f>R187*N187</f>
        <v>33078.958585228655</v>
      </c>
      <c r="T187" s="4">
        <f>P187/(constants!$B$1 * constants!$B$2 * (110/250) * AVERAGE(0.8, 1) * 1.5)</f>
        <v>1.4620510277299346</v>
      </c>
      <c r="U187" s="2">
        <v>0.99999999999999978</v>
      </c>
      <c r="V187" s="3">
        <f>(T187+U187)*N187</f>
        <v>272.05663856415777</v>
      </c>
      <c r="W187">
        <v>1.1000000000000001</v>
      </c>
      <c r="X187" s="3">
        <f>V187*W187</f>
        <v>299.26230242057358</v>
      </c>
      <c r="Y187" t="s">
        <v>549</v>
      </c>
    </row>
    <row r="188" spans="1:25" hidden="1" x14ac:dyDescent="0.85">
      <c r="A188">
        <v>342</v>
      </c>
      <c r="B188" t="s">
        <v>595</v>
      </c>
      <c r="C188" t="s">
        <v>596</v>
      </c>
      <c r="D188" t="s">
        <v>537</v>
      </c>
      <c r="E188">
        <v>63</v>
      </c>
      <c r="F188">
        <v>120</v>
      </c>
      <c r="G188">
        <v>85</v>
      </c>
      <c r="H188">
        <v>90</v>
      </c>
      <c r="I188">
        <v>55</v>
      </c>
      <c r="J188">
        <v>55</v>
      </c>
      <c r="K188">
        <f>MAX(F188,H188)</f>
        <v>120</v>
      </c>
      <c r="L188">
        <f>MIN(G188,I188)</f>
        <v>55</v>
      </c>
      <c r="M188">
        <f>(E188*2+31)/2+60</f>
        <v>138.5</v>
      </c>
      <c r="N188">
        <f>(K188*2+31)/2+5</f>
        <v>140.5</v>
      </c>
      <c r="O188">
        <f>(L188*2+31)/2+5</f>
        <v>75.5</v>
      </c>
      <c r="P188">
        <f>M188*O188</f>
        <v>10456.75</v>
      </c>
      <c r="Q188" s="3">
        <v>298.41405265689878</v>
      </c>
      <c r="R188" s="3">
        <f>IF(Q188&lt;200, 0, Q188)</f>
        <v>298.41405265689878</v>
      </c>
      <c r="S188">
        <f>R188*N188</f>
        <v>41927.174398294279</v>
      </c>
      <c r="T188" s="4">
        <f>P188/(constants!$B$1 * constants!$B$2 * (110/250) * AVERAGE(0.8, 1) * 1.5)</f>
        <v>1.7099574514682765</v>
      </c>
      <c r="U188" s="2">
        <v>0.21992646700399521</v>
      </c>
      <c r="V188" s="3">
        <f>(T188+U188)*N188</f>
        <v>271.14869054535421</v>
      </c>
      <c r="W188">
        <v>1.1000000000000001</v>
      </c>
      <c r="X188" s="3">
        <f>V188*W188</f>
        <v>298.26355959988967</v>
      </c>
      <c r="Y188" t="s">
        <v>597</v>
      </c>
    </row>
    <row r="189" spans="1:25" hidden="1" x14ac:dyDescent="0.85">
      <c r="A189">
        <v>306</v>
      </c>
      <c r="B189" t="s">
        <v>598</v>
      </c>
      <c r="C189" t="s">
        <v>599</v>
      </c>
      <c r="D189" t="s">
        <v>308</v>
      </c>
      <c r="E189">
        <v>70</v>
      </c>
      <c r="F189">
        <v>110</v>
      </c>
      <c r="G189">
        <v>180</v>
      </c>
      <c r="H189">
        <v>60</v>
      </c>
      <c r="I189">
        <v>60</v>
      </c>
      <c r="J189">
        <v>50</v>
      </c>
      <c r="K189">
        <f>MAX(F189,H189)</f>
        <v>110</v>
      </c>
      <c r="L189">
        <f>MIN(G189,I189)</f>
        <v>60</v>
      </c>
      <c r="M189">
        <f>(E189*2+31)/2+60</f>
        <v>145.5</v>
      </c>
      <c r="N189">
        <f>(K189*2+31)/2+5</f>
        <v>130.5</v>
      </c>
      <c r="O189">
        <f>(L189*2+31)/2+5</f>
        <v>80.5</v>
      </c>
      <c r="P189">
        <f>M189*O189</f>
        <v>11712.75</v>
      </c>
      <c r="Q189" s="3">
        <v>297.55423721203431</v>
      </c>
      <c r="R189" s="3">
        <f>IF(Q189&lt;200, 0, Q189)</f>
        <v>297.55423721203431</v>
      </c>
      <c r="S189">
        <f>R189*N189</f>
        <v>38830.827956170477</v>
      </c>
      <c r="T189" s="4">
        <f>P189/(constants!$B$1 * constants!$B$2 * (110/250) * AVERAGE(0.8, 1) * 1.5)</f>
        <v>1.9153469423755043</v>
      </c>
      <c r="U189" s="2">
        <v>0.15643325601776717</v>
      </c>
      <c r="V189" s="3">
        <f>(T189+U189)*N189</f>
        <v>270.36731589032195</v>
      </c>
      <c r="W189">
        <v>1.1000000000000001</v>
      </c>
      <c r="X189" s="3">
        <f>V189*W189</f>
        <v>297.40404747935418</v>
      </c>
      <c r="Y189" t="s">
        <v>600</v>
      </c>
    </row>
    <row r="190" spans="1:25" hidden="1" x14ac:dyDescent="0.85">
      <c r="A190">
        <v>457</v>
      </c>
      <c r="B190" t="s">
        <v>688</v>
      </c>
      <c r="C190" t="s">
        <v>689</v>
      </c>
      <c r="D190" t="s">
        <v>63</v>
      </c>
      <c r="E190">
        <v>69</v>
      </c>
      <c r="F190">
        <v>69</v>
      </c>
      <c r="G190">
        <v>76</v>
      </c>
      <c r="H190">
        <v>69</v>
      </c>
      <c r="I190">
        <v>86</v>
      </c>
      <c r="J190">
        <v>91</v>
      </c>
      <c r="K190">
        <f>MAX(F190,H190)</f>
        <v>69</v>
      </c>
      <c r="L190">
        <f>MIN(G190,I190)</f>
        <v>76</v>
      </c>
      <c r="M190">
        <f>(E190*2+31)/2+60</f>
        <v>144.5</v>
      </c>
      <c r="N190">
        <f>(K190*2+31)/2+5</f>
        <v>89.5</v>
      </c>
      <c r="O190">
        <f>(L190*2+31)/2+5</f>
        <v>96.5</v>
      </c>
      <c r="P190">
        <f>M190*O190</f>
        <v>13944.25</v>
      </c>
      <c r="Q190" s="3">
        <v>297.04279625781425</v>
      </c>
      <c r="R190" s="3">
        <f>IF(Q190&lt;200, 0, Q190)</f>
        <v>297.04279625781425</v>
      </c>
      <c r="S190">
        <f>R190*N190</f>
        <v>26585.330265074375</v>
      </c>
      <c r="T190" s="4">
        <f>P190/(constants!$B$1 * constants!$B$2 * (110/250) * AVERAGE(0.8, 1) * 1.5)</f>
        <v>2.2802566947317775</v>
      </c>
      <c r="U190" s="2">
        <v>0.73559218877724841</v>
      </c>
      <c r="V190" s="3">
        <f>(T190+U190)*N190</f>
        <v>269.91847507405782</v>
      </c>
      <c r="W190">
        <v>1.1000000000000001</v>
      </c>
      <c r="X190" s="3">
        <f>V190*W190</f>
        <v>296.91032258146362</v>
      </c>
      <c r="Y190" t="s">
        <v>690</v>
      </c>
    </row>
    <row r="191" spans="1:25" hidden="1" x14ac:dyDescent="0.85">
      <c r="A191">
        <v>277</v>
      </c>
      <c r="B191" t="s">
        <v>672</v>
      </c>
      <c r="C191" t="s">
        <v>673</v>
      </c>
      <c r="D191" t="s">
        <v>312</v>
      </c>
      <c r="E191">
        <v>60</v>
      </c>
      <c r="F191">
        <v>85</v>
      </c>
      <c r="G191">
        <v>60</v>
      </c>
      <c r="H191">
        <v>50</v>
      </c>
      <c r="I191">
        <v>50</v>
      </c>
      <c r="J191">
        <v>125</v>
      </c>
      <c r="K191">
        <f>MAX(F191,H191)</f>
        <v>85</v>
      </c>
      <c r="L191">
        <f>MIN(G191,I191)</f>
        <v>50</v>
      </c>
      <c r="M191">
        <f>(E191*2+31)/2+60</f>
        <v>135.5</v>
      </c>
      <c r="N191">
        <f>(K191*2+31)/2+5</f>
        <v>105.5</v>
      </c>
      <c r="O191">
        <f>(L191*2+31)/2+5</f>
        <v>70.5</v>
      </c>
      <c r="P191">
        <f>M191*O191</f>
        <v>9552.75</v>
      </c>
      <c r="Q191" s="3">
        <v>294.66428134706615</v>
      </c>
      <c r="R191" s="3">
        <f>IF(Q191&lt;200, 0, Q191)</f>
        <v>294.66428134706615</v>
      </c>
      <c r="S191">
        <f>R191*N191</f>
        <v>31087.08168211548</v>
      </c>
      <c r="T191" s="4">
        <f>P191/(constants!$B$1 * constants!$B$2 * (110/250) * AVERAGE(0.8, 1) * 1.5)</f>
        <v>1.5621293465477877</v>
      </c>
      <c r="U191" s="2">
        <v>0.97613471916288796</v>
      </c>
      <c r="V191" s="3">
        <f>(T191+U191)*N191</f>
        <v>267.78685893247632</v>
      </c>
      <c r="W191">
        <v>1.1000000000000001</v>
      </c>
      <c r="X191" s="3">
        <f>V191*W191</f>
        <v>294.56554482572398</v>
      </c>
      <c r="Y191" t="s">
        <v>674</v>
      </c>
    </row>
    <row r="192" spans="1:25" hidden="1" x14ac:dyDescent="0.85">
      <c r="A192">
        <v>28</v>
      </c>
      <c r="B192" t="s">
        <v>640</v>
      </c>
      <c r="C192" t="s">
        <v>641</v>
      </c>
      <c r="D192" t="s">
        <v>200</v>
      </c>
      <c r="E192">
        <v>75</v>
      </c>
      <c r="F192">
        <v>100</v>
      </c>
      <c r="G192">
        <v>110</v>
      </c>
      <c r="H192">
        <v>45</v>
      </c>
      <c r="I192">
        <v>55</v>
      </c>
      <c r="J192">
        <v>65</v>
      </c>
      <c r="K192">
        <f>MAX(F192,H192)</f>
        <v>100</v>
      </c>
      <c r="L192">
        <f>MIN(G192,I192)</f>
        <v>55</v>
      </c>
      <c r="M192">
        <f>(E192*2+31)/2+60</f>
        <v>150.5</v>
      </c>
      <c r="N192">
        <f>(K192*2+31)/2+5</f>
        <v>120.5</v>
      </c>
      <c r="O192">
        <f>(L192*2+31)/2+5</f>
        <v>75.5</v>
      </c>
      <c r="P192">
        <f>M192*O192</f>
        <v>11362.75</v>
      </c>
      <c r="Q192" s="3">
        <v>291.79152817900717</v>
      </c>
      <c r="R192" s="3">
        <f>IF(Q192&lt;200, 0, Q192)</f>
        <v>291.79152817900717</v>
      </c>
      <c r="S192">
        <f>R192*N192</f>
        <v>35160.879145570361</v>
      </c>
      <c r="T192" s="4">
        <f>P192/(constants!$B$1 * constants!$B$2 * (110/250) * AVERAGE(0.8, 1) * 1.5)</f>
        <v>1.8581126097182354</v>
      </c>
      <c r="U192" s="2">
        <v>0.34214613565416579</v>
      </c>
      <c r="V192" s="3">
        <f>(T192+U192)*N192</f>
        <v>265.13117881737435</v>
      </c>
      <c r="W192">
        <v>1.1000000000000001</v>
      </c>
      <c r="X192" s="3">
        <f>V192*W192</f>
        <v>291.64429669911181</v>
      </c>
      <c r="Y192" t="s">
        <v>642</v>
      </c>
    </row>
    <row r="193" spans="1:25" hidden="1" x14ac:dyDescent="0.85">
      <c r="A193">
        <v>400</v>
      </c>
      <c r="B193" t="s">
        <v>675</v>
      </c>
      <c r="C193" t="s">
        <v>676</v>
      </c>
      <c r="D193" t="s">
        <v>678</v>
      </c>
      <c r="E193">
        <v>79</v>
      </c>
      <c r="F193">
        <v>85</v>
      </c>
      <c r="G193">
        <v>60</v>
      </c>
      <c r="H193">
        <v>55</v>
      </c>
      <c r="I193">
        <v>60</v>
      </c>
      <c r="J193">
        <v>71</v>
      </c>
      <c r="K193">
        <f>MAX(F193,H193)</f>
        <v>85</v>
      </c>
      <c r="L193">
        <f>MIN(G193,I193)</f>
        <v>60</v>
      </c>
      <c r="M193">
        <f>(E193*2+31)/2+60</f>
        <v>154.5</v>
      </c>
      <c r="N193">
        <f>(K193*2+31)/2+5</f>
        <v>105.5</v>
      </c>
      <c r="O193">
        <f>(L193*2+31)/2+5</f>
        <v>80.5</v>
      </c>
      <c r="P193">
        <f>M193*O193</f>
        <v>12437.25</v>
      </c>
      <c r="Q193" s="3">
        <v>289.98845786824751</v>
      </c>
      <c r="R193" s="3">
        <f>IF(Q193&lt;200, 0, Q193)</f>
        <v>289.98845786824751</v>
      </c>
      <c r="S193">
        <f>R193*N193</f>
        <v>30593.782305100111</v>
      </c>
      <c r="T193" s="4">
        <f>P193/(constants!$B$1 * constants!$B$2 * (110/250) * AVERAGE(0.8, 1) * 1.5)</f>
        <v>2.033822010976051</v>
      </c>
      <c r="U193" s="2">
        <v>0.46376572234988672</v>
      </c>
      <c r="V193" s="3">
        <f>(T193+U193)*N193</f>
        <v>263.4955058658864</v>
      </c>
      <c r="W193">
        <v>1.1000000000000001</v>
      </c>
      <c r="X193" s="3">
        <f>V193*W193</f>
        <v>289.84505645247509</v>
      </c>
      <c r="Y193" t="s">
        <v>677</v>
      </c>
    </row>
    <row r="194" spans="1:25" hidden="1" x14ac:dyDescent="0.85">
      <c r="A194">
        <v>24</v>
      </c>
      <c r="B194" t="s">
        <v>666</v>
      </c>
      <c r="C194" t="s">
        <v>667</v>
      </c>
      <c r="D194" t="s">
        <v>258</v>
      </c>
      <c r="E194">
        <v>60</v>
      </c>
      <c r="F194">
        <v>85</v>
      </c>
      <c r="G194">
        <v>69</v>
      </c>
      <c r="H194">
        <v>65</v>
      </c>
      <c r="I194">
        <v>79</v>
      </c>
      <c r="J194">
        <v>80</v>
      </c>
      <c r="K194">
        <f>MAX(F194,H194)</f>
        <v>85</v>
      </c>
      <c r="L194">
        <f>MIN(G194,I194)</f>
        <v>69</v>
      </c>
      <c r="M194">
        <f>(E194*2+31)/2+60</f>
        <v>135.5</v>
      </c>
      <c r="N194">
        <f>(K194*2+31)/2+5</f>
        <v>105.5</v>
      </c>
      <c r="O194">
        <f>(L194*2+31)/2+5</f>
        <v>89.5</v>
      </c>
      <c r="P194">
        <f>M194*O194</f>
        <v>12127.25</v>
      </c>
      <c r="Q194" s="3">
        <v>289.80580012190228</v>
      </c>
      <c r="R194" s="3">
        <f>IF(Q194&lt;200, 0, Q194)</f>
        <v>289.80580012190228</v>
      </c>
      <c r="S194">
        <f>R194*N194</f>
        <v>30574.511912860689</v>
      </c>
      <c r="T194" s="4">
        <f>P194/(constants!$B$1 * constants!$B$2 * (110/250) * AVERAGE(0.8, 1) * 1.5)</f>
        <v>1.9831287449081842</v>
      </c>
      <c r="U194" s="2">
        <v>0.51290655818961384</v>
      </c>
      <c r="V194" s="3">
        <f>(T194+U194)*N194</f>
        <v>263.33172447681767</v>
      </c>
      <c r="W194">
        <v>1.1000000000000001</v>
      </c>
      <c r="X194" s="3">
        <f>V194*W194</f>
        <v>289.66489692449949</v>
      </c>
      <c r="Y194" t="s">
        <v>668</v>
      </c>
    </row>
    <row r="195" spans="1:25" hidden="1" x14ac:dyDescent="0.85">
      <c r="A195">
        <v>288</v>
      </c>
      <c r="B195" t="s">
        <v>703</v>
      </c>
      <c r="C195" t="s">
        <v>704</v>
      </c>
      <c r="D195" t="s">
        <v>17</v>
      </c>
      <c r="E195">
        <v>80</v>
      </c>
      <c r="F195">
        <v>80</v>
      </c>
      <c r="G195">
        <v>80</v>
      </c>
      <c r="H195">
        <v>55</v>
      </c>
      <c r="I195">
        <v>55</v>
      </c>
      <c r="J195">
        <v>90</v>
      </c>
      <c r="K195">
        <f>MAX(F195,H195)</f>
        <v>80</v>
      </c>
      <c r="L195">
        <f>MIN(G195,I195)</f>
        <v>55</v>
      </c>
      <c r="M195">
        <f>(E195*2+31)/2+60</f>
        <v>155.5</v>
      </c>
      <c r="N195">
        <f>(K195*2+31)/2+5</f>
        <v>100.5</v>
      </c>
      <c r="O195">
        <f>(L195*2+31)/2+5</f>
        <v>75.5</v>
      </c>
      <c r="P195">
        <f>M195*O195</f>
        <v>11740.25</v>
      </c>
      <c r="Q195" s="3">
        <v>288.59813002945344</v>
      </c>
      <c r="R195" s="3">
        <f>IF(Q195&lt;200, 0, Q195)</f>
        <v>288.59813002945344</v>
      </c>
      <c r="S195">
        <f>R195*N195</f>
        <v>29004.112067960072</v>
      </c>
      <c r="T195" s="4">
        <f>P195/(constants!$B$1 * constants!$B$2 * (110/250) * AVERAGE(0.8, 1) * 1.5)</f>
        <v>1.9198439256557183</v>
      </c>
      <c r="U195" s="2">
        <v>0.68955883067222112</v>
      </c>
      <c r="V195" s="3">
        <f>(T195+U195)*N195</f>
        <v>262.24497701095788</v>
      </c>
      <c r="W195">
        <v>1.1000000000000001</v>
      </c>
      <c r="X195" s="3">
        <f>V195*W195</f>
        <v>288.46947471205368</v>
      </c>
      <c r="Y195" t="s">
        <v>705</v>
      </c>
    </row>
    <row r="196" spans="1:25" x14ac:dyDescent="0.85">
      <c r="A196">
        <v>444</v>
      </c>
      <c r="B196" t="s">
        <v>694</v>
      </c>
      <c r="C196" t="s">
        <v>695</v>
      </c>
      <c r="D196" t="s">
        <v>32</v>
      </c>
      <c r="E196">
        <v>68</v>
      </c>
      <c r="F196">
        <v>90</v>
      </c>
      <c r="G196">
        <v>65</v>
      </c>
      <c r="H196">
        <v>50</v>
      </c>
      <c r="I196">
        <v>55</v>
      </c>
      <c r="J196">
        <v>82</v>
      </c>
      <c r="K196">
        <f>MAX(F196,H196)</f>
        <v>90</v>
      </c>
      <c r="L196">
        <f>MIN(G196,I196)</f>
        <v>55</v>
      </c>
      <c r="M196">
        <f>(E196*2+31)/2+60</f>
        <v>143.5</v>
      </c>
      <c r="N196">
        <f>(K196*2+31)/2+5</f>
        <v>110.5</v>
      </c>
      <c r="O196">
        <f>(L196*2+31)/2+5</f>
        <v>75.5</v>
      </c>
      <c r="P196">
        <f>M196*O196</f>
        <v>10834.25</v>
      </c>
      <c r="Q196" s="3">
        <v>288.15801465471901</v>
      </c>
      <c r="R196" s="3">
        <f>IF(Q196&lt;200, 0, Q196)</f>
        <v>288.15801465471901</v>
      </c>
      <c r="S196">
        <f>R196*N196</f>
        <v>31841.46061934645</v>
      </c>
      <c r="T196" s="4">
        <f>P196/(constants!$B$1 * constants!$B$2 * (110/250) * AVERAGE(0.8, 1) * 1.5)</f>
        <v>1.7716887674057593</v>
      </c>
      <c r="U196" s="2">
        <v>0.59790926299524771</v>
      </c>
      <c r="V196" s="3">
        <f>(T196+U196)*N196</f>
        <v>261.84058235931127</v>
      </c>
      <c r="W196">
        <v>1.1000000000000001</v>
      </c>
      <c r="X196" s="3">
        <f>V196*W196</f>
        <v>288.02464059524243</v>
      </c>
      <c r="Y196" t="s">
        <v>696</v>
      </c>
    </row>
    <row r="197" spans="1:25" hidden="1" x14ac:dyDescent="0.85">
      <c r="A197">
        <v>110</v>
      </c>
      <c r="B197" t="s">
        <v>646</v>
      </c>
      <c r="C197" t="s">
        <v>647</v>
      </c>
      <c r="D197" t="s">
        <v>258</v>
      </c>
      <c r="E197">
        <v>65</v>
      </c>
      <c r="F197">
        <v>90</v>
      </c>
      <c r="G197">
        <v>120</v>
      </c>
      <c r="H197">
        <v>85</v>
      </c>
      <c r="I197">
        <v>70</v>
      </c>
      <c r="J197">
        <v>60</v>
      </c>
      <c r="K197">
        <f>MAX(F197,H197)</f>
        <v>90</v>
      </c>
      <c r="L197">
        <f>MIN(G197,I197)</f>
        <v>70</v>
      </c>
      <c r="M197">
        <f>(E197*2+31)/2+60</f>
        <v>140.5</v>
      </c>
      <c r="N197">
        <f>(K197*2+31)/2+5</f>
        <v>110.5</v>
      </c>
      <c r="O197">
        <f>(L197*2+31)/2+5</f>
        <v>90.5</v>
      </c>
      <c r="P197">
        <f>M197*O197</f>
        <v>12715.25</v>
      </c>
      <c r="Q197" s="3">
        <v>287.40292338525006</v>
      </c>
      <c r="R197" s="3">
        <f>IF(Q197&lt;200, 0, Q197)</f>
        <v>287.40292338525006</v>
      </c>
      <c r="S197">
        <f>R197*N197</f>
        <v>31758.023034070131</v>
      </c>
      <c r="T197" s="4">
        <f>P197/(constants!$B$1 * constants!$B$2 * (110/250) * AVERAGE(0.8, 1) * 1.5)</f>
        <v>2.0792824237723959</v>
      </c>
      <c r="U197" s="2">
        <v>0.28399204249356441</v>
      </c>
      <c r="V197" s="3">
        <f>(T197+U197)*N197</f>
        <v>261.14182852238861</v>
      </c>
      <c r="W197">
        <v>1.1000000000000001</v>
      </c>
      <c r="X197" s="3">
        <f>V197*W197</f>
        <v>287.25601137462752</v>
      </c>
      <c r="Y197" t="s">
        <v>648</v>
      </c>
    </row>
    <row r="198" spans="1:25" hidden="1" x14ac:dyDescent="0.85">
      <c r="A198">
        <v>67</v>
      </c>
      <c r="B198" t="s">
        <v>637</v>
      </c>
      <c r="C198" t="s">
        <v>638</v>
      </c>
      <c r="D198" t="s">
        <v>93</v>
      </c>
      <c r="E198">
        <v>80</v>
      </c>
      <c r="F198">
        <v>100</v>
      </c>
      <c r="G198">
        <v>70</v>
      </c>
      <c r="H198">
        <v>50</v>
      </c>
      <c r="I198">
        <v>60</v>
      </c>
      <c r="J198">
        <v>45</v>
      </c>
      <c r="K198">
        <f>MAX(F198,H198)</f>
        <v>100</v>
      </c>
      <c r="L198">
        <f>MIN(G198,I198)</f>
        <v>60</v>
      </c>
      <c r="M198">
        <f>(E198*2+31)/2+60</f>
        <v>155.5</v>
      </c>
      <c r="N198">
        <f>(K198*2+31)/2+5</f>
        <v>120.5</v>
      </c>
      <c r="O198">
        <f>(L198*2+31)/2+5</f>
        <v>80.5</v>
      </c>
      <c r="P198">
        <f>M198*O198</f>
        <v>12517.75</v>
      </c>
      <c r="Q198" s="3">
        <v>286.72979995520001</v>
      </c>
      <c r="R198" s="3">
        <f>IF(Q198&lt;200, 0, Q198)</f>
        <v>286.72979995520001</v>
      </c>
      <c r="S198">
        <f>R198*N198</f>
        <v>34550.940894601597</v>
      </c>
      <c r="T198" s="4">
        <f>P198/(constants!$B$1 * constants!$B$2 * (110/250) * AVERAGE(0.8, 1) * 1.5)</f>
        <v>2.046985907487223</v>
      </c>
      <c r="U198" s="2">
        <v>0.11509284177114833</v>
      </c>
      <c r="V198" s="3">
        <f>(T198+U198)*N198</f>
        <v>260.53048928563379</v>
      </c>
      <c r="W198">
        <v>1.1000000000000001</v>
      </c>
      <c r="X198" s="3">
        <f>V198*W198</f>
        <v>286.58353821419718</v>
      </c>
      <c r="Y198" t="s">
        <v>639</v>
      </c>
    </row>
    <row r="199" spans="1:25" hidden="1" x14ac:dyDescent="0.85">
      <c r="A199">
        <v>47</v>
      </c>
      <c r="B199" t="s">
        <v>652</v>
      </c>
      <c r="C199" t="s">
        <v>653</v>
      </c>
      <c r="D199" t="s">
        <v>655</v>
      </c>
      <c r="E199">
        <v>60</v>
      </c>
      <c r="F199">
        <v>95</v>
      </c>
      <c r="G199">
        <v>80</v>
      </c>
      <c r="H199">
        <v>60</v>
      </c>
      <c r="I199">
        <v>80</v>
      </c>
      <c r="J199">
        <v>30</v>
      </c>
      <c r="K199">
        <f>MAX(F199,H199)</f>
        <v>95</v>
      </c>
      <c r="L199">
        <f>MIN(G199,I199)</f>
        <v>80</v>
      </c>
      <c r="M199">
        <f>(E199*2+31)/2+60</f>
        <v>135.5</v>
      </c>
      <c r="N199">
        <f>(K199*2+31)/2+5</f>
        <v>115.5</v>
      </c>
      <c r="O199">
        <f>(L199*2+31)/2+5</f>
        <v>100.5</v>
      </c>
      <c r="P199">
        <f>M199*O199</f>
        <v>13617.75</v>
      </c>
      <c r="Q199" s="3">
        <v>286.62028919919567</v>
      </c>
      <c r="R199" s="3">
        <f>IF(Q199&lt;200, 0, Q199)</f>
        <v>286.62028919919567</v>
      </c>
      <c r="S199">
        <f>R199*N199</f>
        <v>33104.643402507099</v>
      </c>
      <c r="T199" s="4">
        <f>P199/(constants!$B$1 * constants!$B$2 * (110/250) * AVERAGE(0.8, 1) * 1.5)</f>
        <v>2.2268652386957823</v>
      </c>
      <c r="U199" s="2">
        <v>2.7909052917928855E-2</v>
      </c>
      <c r="V199" s="3">
        <f>(T199+U199)*N199</f>
        <v>260.42643068138364</v>
      </c>
      <c r="W199">
        <v>1.1000000000000001</v>
      </c>
      <c r="X199" s="3">
        <f>V199*W199</f>
        <v>286.46907374952201</v>
      </c>
      <c r="Y199" t="s">
        <v>654</v>
      </c>
    </row>
    <row r="200" spans="1:25" hidden="1" x14ac:dyDescent="0.85">
      <c r="A200">
        <v>264</v>
      </c>
      <c r="B200" t="s">
        <v>727</v>
      </c>
      <c r="C200" t="s">
        <v>728</v>
      </c>
      <c r="D200" t="s">
        <v>17</v>
      </c>
      <c r="E200">
        <v>78</v>
      </c>
      <c r="F200">
        <v>70</v>
      </c>
      <c r="G200">
        <v>61</v>
      </c>
      <c r="H200">
        <v>50</v>
      </c>
      <c r="I200">
        <v>61</v>
      </c>
      <c r="J200">
        <v>100</v>
      </c>
      <c r="K200">
        <f>MAX(F200,H200)</f>
        <v>70</v>
      </c>
      <c r="L200">
        <f>MIN(G200,I200)</f>
        <v>61</v>
      </c>
      <c r="M200">
        <f>(E200*2+31)/2+60</f>
        <v>153.5</v>
      </c>
      <c r="N200">
        <f>(K200*2+31)/2+5</f>
        <v>90.5</v>
      </c>
      <c r="O200">
        <f>(L200*2+31)/2+5</f>
        <v>81.5</v>
      </c>
      <c r="P200">
        <f>M200*O200</f>
        <v>12510.25</v>
      </c>
      <c r="Q200" s="3">
        <v>284.24890447170054</v>
      </c>
      <c r="R200" s="3">
        <f>IF(Q200&lt;200, 0, Q200)</f>
        <v>284.24890447170054</v>
      </c>
      <c r="S200">
        <f>R200*N200</f>
        <v>25724.525854688898</v>
      </c>
      <c r="T200" s="4">
        <f>P200/(constants!$B$1 * constants!$B$2 * (110/250) * AVERAGE(0.8, 1) * 1.5)</f>
        <v>2.0457594575017102</v>
      </c>
      <c r="U200" s="2">
        <v>0.80837984107095617</v>
      </c>
      <c r="V200" s="3">
        <f>(T200+U200)*N200</f>
        <v>258.29960652082627</v>
      </c>
      <c r="W200">
        <v>1.1000000000000001</v>
      </c>
      <c r="X200" s="3">
        <f>V200*W200</f>
        <v>284.12956717290893</v>
      </c>
      <c r="Y200" t="s">
        <v>729</v>
      </c>
    </row>
    <row r="201" spans="1:25" hidden="1" x14ac:dyDescent="0.85">
      <c r="A201">
        <v>64</v>
      </c>
      <c r="B201" t="s">
        <v>749</v>
      </c>
      <c r="C201" t="s">
        <v>750</v>
      </c>
      <c r="D201" t="s">
        <v>71</v>
      </c>
      <c r="E201">
        <v>40</v>
      </c>
      <c r="F201">
        <v>35</v>
      </c>
      <c r="G201">
        <v>30</v>
      </c>
      <c r="H201">
        <v>120</v>
      </c>
      <c r="I201">
        <v>70</v>
      </c>
      <c r="J201">
        <v>105</v>
      </c>
      <c r="K201">
        <f>MAX(F201,H201)</f>
        <v>120</v>
      </c>
      <c r="L201">
        <f>MIN(G201,I201)</f>
        <v>30</v>
      </c>
      <c r="M201">
        <f>(E201*2+31)/2+60</f>
        <v>115.5</v>
      </c>
      <c r="N201">
        <f>(K201*2+31)/2+5</f>
        <v>140.5</v>
      </c>
      <c r="O201">
        <f>(L201*2+31)/2+5</f>
        <v>50.5</v>
      </c>
      <c r="P201">
        <f>M201*O201</f>
        <v>5832.75</v>
      </c>
      <c r="Q201" s="3">
        <v>284.0741665127573</v>
      </c>
      <c r="R201" s="3">
        <f>IF(Q201&lt;200, 0, Q201)</f>
        <v>284.0741665127573</v>
      </c>
      <c r="S201">
        <f>R201*N201</f>
        <v>39912.420395042398</v>
      </c>
      <c r="T201" s="4">
        <f>P201/(constants!$B$1 * constants!$B$2 * (110/250) * AVERAGE(0.8, 1) * 1.5)</f>
        <v>0.95381015373338651</v>
      </c>
      <c r="U201" s="2">
        <v>0.88367999311092582</v>
      </c>
      <c r="V201" s="3">
        <f>(T201+U201)*N201</f>
        <v>258.1673656316259</v>
      </c>
      <c r="W201">
        <v>1.1000000000000001</v>
      </c>
      <c r="X201" s="3">
        <f>V201*W201</f>
        <v>283.98410219478853</v>
      </c>
      <c r="Y201" t="s">
        <v>751</v>
      </c>
    </row>
    <row r="202" spans="1:25" hidden="1" x14ac:dyDescent="0.85">
      <c r="A202">
        <v>356</v>
      </c>
      <c r="B202" t="s">
        <v>685</v>
      </c>
      <c r="C202" t="s">
        <v>686</v>
      </c>
      <c r="D202" t="s">
        <v>218</v>
      </c>
      <c r="E202">
        <v>40</v>
      </c>
      <c r="F202">
        <v>70</v>
      </c>
      <c r="G202">
        <v>130</v>
      </c>
      <c r="H202">
        <v>60</v>
      </c>
      <c r="I202">
        <v>130</v>
      </c>
      <c r="J202">
        <v>25</v>
      </c>
      <c r="K202">
        <f>MAX(F202,H202)</f>
        <v>70</v>
      </c>
      <c r="L202">
        <f>MIN(G202,I202)</f>
        <v>130</v>
      </c>
      <c r="M202">
        <f>(E202*2+31)/2+60</f>
        <v>115.5</v>
      </c>
      <c r="N202">
        <f>(K202*2+31)/2+5</f>
        <v>90.5</v>
      </c>
      <c r="O202">
        <f>(L202*2+31)/2+5</f>
        <v>150.5</v>
      </c>
      <c r="P202">
        <f>M202*O202</f>
        <v>17382.75</v>
      </c>
      <c r="Q202" s="3">
        <v>284.10260199478074</v>
      </c>
      <c r="R202" s="3">
        <f>IF(Q202&lt;200, 0, Q202)</f>
        <v>284.10260199478074</v>
      </c>
      <c r="S202">
        <f>R202*N202</f>
        <v>25711.285480527658</v>
      </c>
      <c r="T202" s="4">
        <f>P202/(constants!$B$1 * constants!$B$2 * (110/250) * AVERAGE(0.8, 1) * 1.5)</f>
        <v>2.8425431314232608</v>
      </c>
      <c r="U202" s="2">
        <v>9.8122795494503673E-3</v>
      </c>
      <c r="V202" s="3">
        <f>(T202+U202)*N202</f>
        <v>258.13816469303038</v>
      </c>
      <c r="W202">
        <v>1.1000000000000001</v>
      </c>
      <c r="X202" s="3">
        <f>V202*W202</f>
        <v>283.95198116233342</v>
      </c>
      <c r="Y202" t="s">
        <v>687</v>
      </c>
    </row>
    <row r="203" spans="1:25" hidden="1" x14ac:dyDescent="0.85">
      <c r="A203">
        <v>97</v>
      </c>
      <c r="B203" t="s">
        <v>682</v>
      </c>
      <c r="C203" t="s">
        <v>683</v>
      </c>
      <c r="D203" t="s">
        <v>71</v>
      </c>
      <c r="E203">
        <v>85</v>
      </c>
      <c r="F203">
        <v>73</v>
      </c>
      <c r="G203">
        <v>70</v>
      </c>
      <c r="H203">
        <v>73</v>
      </c>
      <c r="I203">
        <v>115</v>
      </c>
      <c r="J203">
        <v>67</v>
      </c>
      <c r="K203">
        <f>MAX(F203,H203)</f>
        <v>73</v>
      </c>
      <c r="L203">
        <f>MIN(G203,I203)</f>
        <v>70</v>
      </c>
      <c r="M203">
        <f>(E203*2+31)/2+60</f>
        <v>160.5</v>
      </c>
      <c r="N203">
        <f>(K203*2+31)/2+5</f>
        <v>93.5</v>
      </c>
      <c r="O203">
        <f>(L203*2+31)/2+5</f>
        <v>90.5</v>
      </c>
      <c r="P203">
        <f>M203*O203</f>
        <v>14525.25</v>
      </c>
      <c r="Q203" s="3">
        <v>283.86100691704468</v>
      </c>
      <c r="R203" s="3">
        <f>IF(Q203&lt;200, 0, Q203)</f>
        <v>283.86100691704468</v>
      </c>
      <c r="S203">
        <f>R203*N203</f>
        <v>26541.004146743679</v>
      </c>
      <c r="T203" s="4">
        <f>P203/(constants!$B$1 * constants!$B$2 * (110/250) * AVERAGE(0.8, 1) * 1.5)</f>
        <v>2.3752656869428441</v>
      </c>
      <c r="U203" s="2">
        <v>0.38328714427143079</v>
      </c>
      <c r="V203" s="3">
        <f>(T203+U203)*N203</f>
        <v>257.92468971853469</v>
      </c>
      <c r="W203">
        <v>1.1000000000000001</v>
      </c>
      <c r="X203" s="3">
        <f>V203*W203</f>
        <v>283.7171586903882</v>
      </c>
      <c r="Y203" t="s">
        <v>684</v>
      </c>
    </row>
    <row r="204" spans="1:25" hidden="1" x14ac:dyDescent="0.85">
      <c r="A204">
        <v>262</v>
      </c>
      <c r="B204" t="s">
        <v>679</v>
      </c>
      <c r="C204" t="s">
        <v>680</v>
      </c>
      <c r="D204" t="s">
        <v>329</v>
      </c>
      <c r="E204">
        <v>70</v>
      </c>
      <c r="F204">
        <v>90</v>
      </c>
      <c r="G204">
        <v>70</v>
      </c>
      <c r="H204">
        <v>60</v>
      </c>
      <c r="I204">
        <v>60</v>
      </c>
      <c r="J204">
        <v>70</v>
      </c>
      <c r="K204">
        <f>MAX(F204,H204)</f>
        <v>90</v>
      </c>
      <c r="L204">
        <f>MIN(G204,I204)</f>
        <v>60</v>
      </c>
      <c r="M204">
        <f>(E204*2+31)/2+60</f>
        <v>145.5</v>
      </c>
      <c r="N204">
        <f>(K204*2+31)/2+5</f>
        <v>110.5</v>
      </c>
      <c r="O204">
        <f>(L204*2+31)/2+5</f>
        <v>80.5</v>
      </c>
      <c r="P204">
        <f>M204*O204</f>
        <v>11712.75</v>
      </c>
      <c r="Q204" s="3">
        <v>283.48284986473027</v>
      </c>
      <c r="R204" s="3">
        <f>IF(Q204&lt;200, 0, Q204)</f>
        <v>283.48284986473027</v>
      </c>
      <c r="S204">
        <f>R204*N204</f>
        <v>31324.854910052694</v>
      </c>
      <c r="T204" s="4">
        <f>P204/(constants!$B$1 * constants!$B$2 * (110/250) * AVERAGE(0.8, 1) * 1.5)</f>
        <v>1.9153469423755043</v>
      </c>
      <c r="U204" s="2">
        <v>0.41572125665174942</v>
      </c>
      <c r="V204" s="3">
        <f>(T204+U204)*N204</f>
        <v>257.5830359925115</v>
      </c>
      <c r="W204">
        <v>1.1000000000000001</v>
      </c>
      <c r="X204" s="3">
        <f>V204*W204</f>
        <v>283.34133959176268</v>
      </c>
      <c r="Y204" t="s">
        <v>681</v>
      </c>
    </row>
    <row r="205" spans="1:25" hidden="1" x14ac:dyDescent="0.85">
      <c r="A205">
        <v>162</v>
      </c>
      <c r="B205" t="s">
        <v>722</v>
      </c>
      <c r="C205" t="s">
        <v>676</v>
      </c>
      <c r="D205" t="s">
        <v>17</v>
      </c>
      <c r="E205">
        <v>85</v>
      </c>
      <c r="F205">
        <v>76</v>
      </c>
      <c r="G205">
        <v>64</v>
      </c>
      <c r="H205">
        <v>45</v>
      </c>
      <c r="I205">
        <v>55</v>
      </c>
      <c r="J205">
        <v>90</v>
      </c>
      <c r="K205">
        <f>MAX(F205,H205)</f>
        <v>76</v>
      </c>
      <c r="L205">
        <f>MIN(G205,I205)</f>
        <v>55</v>
      </c>
      <c r="M205">
        <f>(E205*2+31)/2+60</f>
        <v>160.5</v>
      </c>
      <c r="N205">
        <f>(K205*2+31)/2+5</f>
        <v>96.5</v>
      </c>
      <c r="O205">
        <f>(L205*2+31)/2+5</f>
        <v>75.5</v>
      </c>
      <c r="P205">
        <f>M205*O205</f>
        <v>12117.75</v>
      </c>
      <c r="Q205" s="3">
        <v>283.36116131416543</v>
      </c>
      <c r="R205" s="3">
        <f>IF(Q205&lt;200, 0, Q205)</f>
        <v>283.36116131416543</v>
      </c>
      <c r="S205">
        <f>R205*N205</f>
        <v>27344.352066816962</v>
      </c>
      <c r="T205" s="4">
        <f>P205/(constants!$B$1 * constants!$B$2 * (110/250) * AVERAGE(0.8, 1) * 1.5)</f>
        <v>1.9815752415932013</v>
      </c>
      <c r="U205" s="2">
        <v>0.6866685666478618</v>
      </c>
      <c r="V205" s="3">
        <f>(T205+U205)*N205</f>
        <v>257.48552749526255</v>
      </c>
      <c r="W205">
        <v>1.1000000000000001</v>
      </c>
      <c r="X205" s="3">
        <f>V205*W205</f>
        <v>283.2340802447888</v>
      </c>
      <c r="Y205" t="s">
        <v>723</v>
      </c>
    </row>
    <row r="206" spans="1:25" hidden="1" x14ac:dyDescent="0.85">
      <c r="A206">
        <v>195</v>
      </c>
      <c r="B206" t="s">
        <v>663</v>
      </c>
      <c r="C206" t="s">
        <v>664</v>
      </c>
      <c r="D206" t="s">
        <v>89</v>
      </c>
      <c r="E206">
        <v>95</v>
      </c>
      <c r="F206">
        <v>85</v>
      </c>
      <c r="G206">
        <v>85</v>
      </c>
      <c r="H206">
        <v>65</v>
      </c>
      <c r="I206">
        <v>65</v>
      </c>
      <c r="J206">
        <v>35</v>
      </c>
      <c r="K206">
        <f>MAX(F206,H206)</f>
        <v>85</v>
      </c>
      <c r="L206">
        <f>MIN(G206,I206)</f>
        <v>65</v>
      </c>
      <c r="M206">
        <f>(E206*2+31)/2+60</f>
        <v>170.5</v>
      </c>
      <c r="N206">
        <f>(K206*2+31)/2+5</f>
        <v>105.5</v>
      </c>
      <c r="O206">
        <f>(L206*2+31)/2+5</f>
        <v>85.5</v>
      </c>
      <c r="P206">
        <f>M206*O206</f>
        <v>14577.75</v>
      </c>
      <c r="Q206" s="3">
        <v>282.73148939612742</v>
      </c>
      <c r="R206" s="3">
        <f>IF(Q206&lt;200, 0, Q206)</f>
        <v>282.73148939612742</v>
      </c>
      <c r="S206">
        <f>R206*N206</f>
        <v>29828.172131291441</v>
      </c>
      <c r="T206" s="4">
        <f>P206/(constants!$B$1 * constants!$B$2 * (110/250) * AVERAGE(0.8, 1) * 1.5)</f>
        <v>2.3838508368414342</v>
      </c>
      <c r="U206" s="2">
        <v>5.1163540449719429E-2</v>
      </c>
      <c r="V206" s="3">
        <f>(T206+U206)*N206</f>
        <v>256.89401680421673</v>
      </c>
      <c r="W206">
        <v>1.1000000000000001</v>
      </c>
      <c r="X206" s="3">
        <f>V206*W206</f>
        <v>282.58341848463846</v>
      </c>
      <c r="Y206" t="s">
        <v>665</v>
      </c>
    </row>
    <row r="207" spans="1:25" hidden="1" x14ac:dyDescent="0.85">
      <c r="A207">
        <v>441</v>
      </c>
      <c r="B207" t="s">
        <v>739</v>
      </c>
      <c r="C207" t="s">
        <v>740</v>
      </c>
      <c r="D207" t="s">
        <v>312</v>
      </c>
      <c r="E207">
        <v>76</v>
      </c>
      <c r="F207">
        <v>65</v>
      </c>
      <c r="G207">
        <v>45</v>
      </c>
      <c r="H207">
        <v>92</v>
      </c>
      <c r="I207">
        <v>42</v>
      </c>
      <c r="J207">
        <v>91</v>
      </c>
      <c r="K207">
        <f>MAX(F207,H207)</f>
        <v>92</v>
      </c>
      <c r="L207">
        <f>MIN(G207,I207)</f>
        <v>42</v>
      </c>
      <c r="M207">
        <f>(E207*2+31)/2+60</f>
        <v>151.5</v>
      </c>
      <c r="N207">
        <f>(K207*2+31)/2+5</f>
        <v>112.5</v>
      </c>
      <c r="O207">
        <f>(L207*2+31)/2+5</f>
        <v>62.5</v>
      </c>
      <c r="P207">
        <f>M207*O207</f>
        <v>9468.75</v>
      </c>
      <c r="Q207" s="3">
        <v>282.39335553402833</v>
      </c>
      <c r="R207" s="3">
        <f>IF(Q207&lt;200, 0, Q207)</f>
        <v>282.39335553402833</v>
      </c>
      <c r="S207">
        <f>R207*N207</f>
        <v>31769.252497578189</v>
      </c>
      <c r="T207" s="4">
        <f>P207/(constants!$B$1 * constants!$B$2 * (110/250) * AVERAGE(0.8, 1) * 1.5)</f>
        <v>1.5483931067100432</v>
      </c>
      <c r="U207" s="2">
        <v>0.73261735277387086</v>
      </c>
      <c r="V207" s="3">
        <f>(T207+U207)*N207</f>
        <v>256.61367669194033</v>
      </c>
      <c r="W207">
        <v>1.1000000000000001</v>
      </c>
      <c r="X207" s="3">
        <f>V207*W207</f>
        <v>282.27504436113441</v>
      </c>
      <c r="Y207" t="s">
        <v>741</v>
      </c>
    </row>
    <row r="208" spans="1:25" hidden="1" x14ac:dyDescent="0.85">
      <c r="A208">
        <v>411</v>
      </c>
      <c r="B208" t="s">
        <v>697</v>
      </c>
      <c r="C208" t="s">
        <v>698</v>
      </c>
      <c r="D208" t="s">
        <v>308</v>
      </c>
      <c r="E208">
        <v>60</v>
      </c>
      <c r="F208">
        <v>52</v>
      </c>
      <c r="G208">
        <v>168</v>
      </c>
      <c r="H208">
        <v>47</v>
      </c>
      <c r="I208">
        <v>138</v>
      </c>
      <c r="J208">
        <v>30</v>
      </c>
      <c r="K208">
        <f>MAX(F208,H208)</f>
        <v>52</v>
      </c>
      <c r="L208">
        <f>MIN(G208,I208)</f>
        <v>138</v>
      </c>
      <c r="M208">
        <f>(E208*2+31)/2+60</f>
        <v>135.5</v>
      </c>
      <c r="N208">
        <f>(K208*2+31)/2+5</f>
        <v>72.5</v>
      </c>
      <c r="O208">
        <f>(L208*2+31)/2+5</f>
        <v>158.5</v>
      </c>
      <c r="P208">
        <f>M208*O208</f>
        <v>21476.75</v>
      </c>
      <c r="Q208" s="3">
        <v>282.23004490369351</v>
      </c>
      <c r="R208" s="3">
        <f>IF(Q208&lt;200, 0, Q208)</f>
        <v>282.23004490369351</v>
      </c>
      <c r="S208">
        <f>R208*N208</f>
        <v>20461.678255517778</v>
      </c>
      <c r="T208" s="4">
        <f>P208/(constants!$B$1 * constants!$B$2 * (110/250) * AVERAGE(0.8, 1) * 1.5)</f>
        <v>3.5120212968485722</v>
      </c>
      <c r="U208" s="2">
        <v>2.50385966525353E-2</v>
      </c>
      <c r="V208" s="3">
        <f>(T208+U208)*N208</f>
        <v>256.43684227883028</v>
      </c>
      <c r="W208">
        <v>1.1000000000000001</v>
      </c>
      <c r="X208" s="3">
        <f>V208*W208</f>
        <v>282.08052650671334</v>
      </c>
      <c r="Y208" t="s">
        <v>699</v>
      </c>
    </row>
    <row r="209" spans="1:25" hidden="1" x14ac:dyDescent="0.85">
      <c r="A209">
        <v>20</v>
      </c>
      <c r="B209" t="s">
        <v>755</v>
      </c>
      <c r="C209" t="s">
        <v>756</v>
      </c>
      <c r="D209" t="s">
        <v>17</v>
      </c>
      <c r="E209">
        <v>55</v>
      </c>
      <c r="F209">
        <v>81</v>
      </c>
      <c r="G209">
        <v>60</v>
      </c>
      <c r="H209">
        <v>50</v>
      </c>
      <c r="I209">
        <v>70</v>
      </c>
      <c r="J209">
        <v>97</v>
      </c>
      <c r="K209">
        <f>MAX(F209,H209)</f>
        <v>81</v>
      </c>
      <c r="L209">
        <f>MIN(G209,I209)</f>
        <v>60</v>
      </c>
      <c r="M209">
        <f>(E209*2+31)/2+60</f>
        <v>130.5</v>
      </c>
      <c r="N209">
        <f>(K209*2+31)/2+5</f>
        <v>101.5</v>
      </c>
      <c r="O209">
        <f>(L209*2+31)/2+5</f>
        <v>80.5</v>
      </c>
      <c r="P209">
        <f>M209*O209</f>
        <v>10505.25</v>
      </c>
      <c r="Q209" s="3">
        <v>281.85445868201691</v>
      </c>
      <c r="R209" s="3">
        <f>IF(Q209&lt;200, 0, Q209)</f>
        <v>281.85445868201691</v>
      </c>
      <c r="S209">
        <f>R209*N209</f>
        <v>28608.227556224716</v>
      </c>
      <c r="T209" s="4">
        <f>P209/(constants!$B$1 * constants!$B$2 * (110/250) * AVERAGE(0.8, 1) * 1.5)</f>
        <v>1.7178884947079267</v>
      </c>
      <c r="U209" s="2">
        <v>0.80553313384359382</v>
      </c>
      <c r="V209" s="3">
        <f>(T209+U209)*N209</f>
        <v>256.12729529797934</v>
      </c>
      <c r="W209">
        <v>1.1000000000000001</v>
      </c>
      <c r="X209" s="3">
        <f>V209*W209</f>
        <v>281.74002482777729</v>
      </c>
      <c r="Y209" t="s">
        <v>757</v>
      </c>
    </row>
    <row r="210" spans="1:25" hidden="1" x14ac:dyDescent="0.85">
      <c r="A210">
        <v>200</v>
      </c>
      <c r="B210" t="s">
        <v>724</v>
      </c>
      <c r="C210" t="s">
        <v>725</v>
      </c>
      <c r="D210" t="s">
        <v>218</v>
      </c>
      <c r="E210">
        <v>60</v>
      </c>
      <c r="F210">
        <v>60</v>
      </c>
      <c r="G210">
        <v>60</v>
      </c>
      <c r="H210">
        <v>85</v>
      </c>
      <c r="I210">
        <v>85</v>
      </c>
      <c r="J210">
        <v>85</v>
      </c>
      <c r="K210">
        <f>MAX(F210,H210)</f>
        <v>85</v>
      </c>
      <c r="L210">
        <f>MIN(G210,I210)</f>
        <v>60</v>
      </c>
      <c r="M210">
        <f>(E210*2+31)/2+60</f>
        <v>135.5</v>
      </c>
      <c r="N210">
        <f>(K210*2+31)/2+5</f>
        <v>105.5</v>
      </c>
      <c r="O210">
        <f>(L210*2+31)/2+5</f>
        <v>80.5</v>
      </c>
      <c r="P210">
        <f>M210*O210</f>
        <v>10907.75</v>
      </c>
      <c r="Q210" s="3">
        <v>279.21644728346865</v>
      </c>
      <c r="R210" s="3">
        <f>IF(Q210&lt;200, 0, Q210)</f>
        <v>279.21644728346865</v>
      </c>
      <c r="S210">
        <f>R210*N210</f>
        <v>29457.335188405941</v>
      </c>
      <c r="T210" s="4">
        <f>P210/(constants!$B$1 * constants!$B$2 * (110/250) * AVERAGE(0.8, 1) * 1.5)</f>
        <v>1.7837079772637858</v>
      </c>
      <c r="U210" s="2">
        <v>0.62119046112311327</v>
      </c>
      <c r="V210" s="3">
        <f>(T210+U210)*N210</f>
        <v>253.71678524981783</v>
      </c>
      <c r="W210">
        <v>1.1000000000000001</v>
      </c>
      <c r="X210" s="3">
        <f>V210*W210</f>
        <v>279.08846377479966</v>
      </c>
      <c r="Y210" t="s">
        <v>726</v>
      </c>
    </row>
    <row r="211" spans="1:25" hidden="1" x14ac:dyDescent="0.85">
      <c r="A211">
        <v>53</v>
      </c>
      <c r="B211" t="s">
        <v>761</v>
      </c>
      <c r="C211" t="s">
        <v>762</v>
      </c>
      <c r="D211" t="s">
        <v>17</v>
      </c>
      <c r="E211">
        <v>65</v>
      </c>
      <c r="F211">
        <v>70</v>
      </c>
      <c r="G211">
        <v>60</v>
      </c>
      <c r="H211">
        <v>65</v>
      </c>
      <c r="I211">
        <v>65</v>
      </c>
      <c r="J211">
        <v>115</v>
      </c>
      <c r="K211">
        <f>MAX(F211,H211)</f>
        <v>70</v>
      </c>
      <c r="L211">
        <f>MIN(G211,I211)</f>
        <v>60</v>
      </c>
      <c r="M211">
        <f>(E211*2+31)/2+60</f>
        <v>140.5</v>
      </c>
      <c r="N211">
        <f>(K211*2+31)/2+5</f>
        <v>90.5</v>
      </c>
      <c r="O211">
        <f>(L211*2+31)/2+5</f>
        <v>80.5</v>
      </c>
      <c r="P211">
        <f>M211*O211</f>
        <v>11310.25</v>
      </c>
      <c r="Q211" s="3">
        <v>277.45365864732656</v>
      </c>
      <c r="R211" s="3">
        <f>IF(Q211&lt;200, 0, Q211)</f>
        <v>277.45365864732656</v>
      </c>
      <c r="S211">
        <f>R211*N211</f>
        <v>25109.556107583056</v>
      </c>
      <c r="T211" s="4">
        <f>P211/(constants!$B$1 * constants!$B$2 * (110/250) * AVERAGE(0.8, 1) * 1.5)</f>
        <v>1.8495274598196452</v>
      </c>
      <c r="U211" s="2">
        <v>0.93652030504402595</v>
      </c>
      <c r="V211" s="3">
        <f>(T211+U211)*N211</f>
        <v>252.13732272016222</v>
      </c>
      <c r="W211">
        <v>1.1000000000000001</v>
      </c>
      <c r="X211" s="3">
        <f>V211*W211</f>
        <v>277.35105499217843</v>
      </c>
      <c r="Y211" t="s">
        <v>763</v>
      </c>
    </row>
    <row r="212" spans="1:25" hidden="1" x14ac:dyDescent="0.85">
      <c r="A212">
        <v>226</v>
      </c>
      <c r="B212" t="s">
        <v>715</v>
      </c>
      <c r="C212" t="s">
        <v>716</v>
      </c>
      <c r="D212" t="s">
        <v>67</v>
      </c>
      <c r="E212">
        <v>65</v>
      </c>
      <c r="F212">
        <v>40</v>
      </c>
      <c r="G212">
        <v>70</v>
      </c>
      <c r="H212">
        <v>80</v>
      </c>
      <c r="I212">
        <v>140</v>
      </c>
      <c r="J212">
        <v>70</v>
      </c>
      <c r="K212">
        <f>MAX(F212,H212)</f>
        <v>80</v>
      </c>
      <c r="L212">
        <f>MIN(G212,I212)</f>
        <v>70</v>
      </c>
      <c r="M212">
        <f>(E212*2+31)/2+60</f>
        <v>140.5</v>
      </c>
      <c r="N212">
        <f>(K212*2+31)/2+5</f>
        <v>100.5</v>
      </c>
      <c r="O212">
        <f>(L212*2+31)/2+5</f>
        <v>90.5</v>
      </c>
      <c r="P212">
        <f>M212*O212</f>
        <v>12715.25</v>
      </c>
      <c r="Q212" s="3">
        <v>275.64706579923228</v>
      </c>
      <c r="R212" s="3">
        <f>IF(Q212&lt;200, 0, Q212)</f>
        <v>275.64706579923228</v>
      </c>
      <c r="S212">
        <f>R212*N212</f>
        <v>27702.530112822846</v>
      </c>
      <c r="T212" s="4">
        <f>P212/(constants!$B$1 * constants!$B$2 * (110/250) * AVERAGE(0.8, 1) * 1.5)</f>
        <v>2.0792824237723959</v>
      </c>
      <c r="U212" s="2">
        <v>0.41288222133851549</v>
      </c>
      <c r="V212" s="3">
        <f>(T212+U212)*N212</f>
        <v>250.46254683364657</v>
      </c>
      <c r="W212">
        <v>1.1000000000000001</v>
      </c>
      <c r="X212" s="3">
        <f>V212*W212</f>
        <v>275.50880151701125</v>
      </c>
      <c r="Y212" t="s">
        <v>717</v>
      </c>
    </row>
    <row r="213" spans="1:25" hidden="1" x14ac:dyDescent="0.85">
      <c r="A213">
        <v>227</v>
      </c>
      <c r="B213" t="s">
        <v>718</v>
      </c>
      <c r="C213" t="s">
        <v>719</v>
      </c>
      <c r="D213" t="s">
        <v>721</v>
      </c>
      <c r="E213">
        <v>65</v>
      </c>
      <c r="F213">
        <v>80</v>
      </c>
      <c r="G213">
        <v>140</v>
      </c>
      <c r="H213">
        <v>40</v>
      </c>
      <c r="I213">
        <v>70</v>
      </c>
      <c r="J213">
        <v>70</v>
      </c>
      <c r="K213">
        <f>MAX(F213,H213)</f>
        <v>80</v>
      </c>
      <c r="L213">
        <f>MIN(G213,I213)</f>
        <v>70</v>
      </c>
      <c r="M213">
        <f>(E213*2+31)/2+60</f>
        <v>140.5</v>
      </c>
      <c r="N213">
        <f>(K213*2+31)/2+5</f>
        <v>100.5</v>
      </c>
      <c r="O213">
        <f>(L213*2+31)/2+5</f>
        <v>90.5</v>
      </c>
      <c r="P213">
        <f>M213*O213</f>
        <v>12715.25</v>
      </c>
      <c r="Q213" s="3">
        <v>275.34179787084435</v>
      </c>
      <c r="R213" s="3">
        <f>IF(Q213&lt;200, 0, Q213)</f>
        <v>275.34179787084435</v>
      </c>
      <c r="S213">
        <f>R213*N213</f>
        <v>27671.850686019858</v>
      </c>
      <c r="T213" s="4">
        <f>P213/(constants!$B$1 * constants!$B$2 * (110/250) * AVERAGE(0.8, 1) * 1.5)</f>
        <v>2.0792824237723959</v>
      </c>
      <c r="U213" s="2">
        <v>0.41012166014701218</v>
      </c>
      <c r="V213" s="3">
        <f>(T213+U213)*N213</f>
        <v>250.18511043390052</v>
      </c>
      <c r="W213">
        <v>1.1000000000000001</v>
      </c>
      <c r="X213" s="3">
        <f>V213*W213</f>
        <v>275.2036214772906</v>
      </c>
      <c r="Y213" t="s">
        <v>720</v>
      </c>
    </row>
    <row r="214" spans="1:25" hidden="1" x14ac:dyDescent="0.85">
      <c r="A214">
        <v>185</v>
      </c>
      <c r="B214" t="s">
        <v>691</v>
      </c>
      <c r="C214" t="s">
        <v>692</v>
      </c>
      <c r="D214" t="s">
        <v>125</v>
      </c>
      <c r="E214">
        <v>70</v>
      </c>
      <c r="F214">
        <v>100</v>
      </c>
      <c r="G214">
        <v>115</v>
      </c>
      <c r="H214">
        <v>30</v>
      </c>
      <c r="I214">
        <v>65</v>
      </c>
      <c r="J214">
        <v>30</v>
      </c>
      <c r="K214">
        <f>MAX(F214,H214)</f>
        <v>100</v>
      </c>
      <c r="L214">
        <f>MIN(G214,I214)</f>
        <v>65</v>
      </c>
      <c r="M214">
        <f>(E214*2+31)/2+60</f>
        <v>145.5</v>
      </c>
      <c r="N214">
        <f>(K214*2+31)/2+5</f>
        <v>120.5</v>
      </c>
      <c r="O214">
        <f>(L214*2+31)/2+5</f>
        <v>85.5</v>
      </c>
      <c r="P214">
        <f>M214*O214</f>
        <v>12440.25</v>
      </c>
      <c r="Q214" s="3">
        <v>272.7363812286805</v>
      </c>
      <c r="R214" s="3">
        <f>IF(Q214&lt;200, 0, Q214)</f>
        <v>272.7363812286805</v>
      </c>
      <c r="S214">
        <f>R214*N214</f>
        <v>32864.733938056001</v>
      </c>
      <c r="T214" s="4">
        <f>P214/(constants!$B$1 * constants!$B$2 * (110/250) * AVERAGE(0.8, 1) * 1.5)</f>
        <v>2.0343125909702562</v>
      </c>
      <c r="U214" s="2">
        <v>2.2212107980224015E-2</v>
      </c>
      <c r="V214" s="3">
        <f>(T214+U214)*N214</f>
        <v>247.81122622353286</v>
      </c>
      <c r="W214">
        <v>1.1000000000000001</v>
      </c>
      <c r="X214" s="3">
        <f>V214*W214</f>
        <v>272.59234884588614</v>
      </c>
      <c r="Y214" t="s">
        <v>693</v>
      </c>
    </row>
    <row r="215" spans="1:25" hidden="1" x14ac:dyDescent="0.85">
      <c r="A215">
        <v>279</v>
      </c>
      <c r="B215" t="s">
        <v>709</v>
      </c>
      <c r="C215" t="s">
        <v>710</v>
      </c>
      <c r="D215" t="s">
        <v>67</v>
      </c>
      <c r="E215">
        <v>60</v>
      </c>
      <c r="F215">
        <v>50</v>
      </c>
      <c r="G215">
        <v>100</v>
      </c>
      <c r="H215">
        <v>85</v>
      </c>
      <c r="I215">
        <v>70</v>
      </c>
      <c r="J215">
        <v>65</v>
      </c>
      <c r="K215">
        <f>MAX(F215,H215)</f>
        <v>85</v>
      </c>
      <c r="L215">
        <f>MIN(G215,I215)</f>
        <v>70</v>
      </c>
      <c r="M215">
        <f>(E215*2+31)/2+60</f>
        <v>135.5</v>
      </c>
      <c r="N215">
        <f>(K215*2+31)/2+5</f>
        <v>105.5</v>
      </c>
      <c r="O215">
        <f>(L215*2+31)/2+5</f>
        <v>90.5</v>
      </c>
      <c r="P215">
        <f>M215*O215</f>
        <v>12262.75</v>
      </c>
      <c r="Q215" s="3">
        <v>272.21827683539976</v>
      </c>
      <c r="R215" s="3">
        <f>IF(Q215&lt;200, 0, Q215)</f>
        <v>272.21827683539976</v>
      </c>
      <c r="S215">
        <f>R215*N215</f>
        <v>28719.028206134673</v>
      </c>
      <c r="T215" s="4">
        <f>P215/(constants!$B$1 * constants!$B$2 * (110/250) * AVERAGE(0.8, 1) * 1.5)</f>
        <v>2.0052866079797842</v>
      </c>
      <c r="U215" s="2">
        <v>0.33922389025908112</v>
      </c>
      <c r="V215" s="3">
        <f>(T215+U215)*N215</f>
        <v>247.34585756420029</v>
      </c>
      <c r="W215">
        <v>1.1000000000000001</v>
      </c>
      <c r="X215" s="3">
        <f>V215*W215</f>
        <v>272.08044332062036</v>
      </c>
      <c r="Y215" t="s">
        <v>711</v>
      </c>
    </row>
    <row r="216" spans="1:25" hidden="1" x14ac:dyDescent="0.85">
      <c r="A216">
        <v>207</v>
      </c>
      <c r="B216" t="s">
        <v>764</v>
      </c>
      <c r="C216" t="s">
        <v>765</v>
      </c>
      <c r="D216" t="s">
        <v>349</v>
      </c>
      <c r="E216">
        <v>65</v>
      </c>
      <c r="F216">
        <v>75</v>
      </c>
      <c r="G216">
        <v>105</v>
      </c>
      <c r="H216">
        <v>35</v>
      </c>
      <c r="I216">
        <v>65</v>
      </c>
      <c r="J216">
        <v>85</v>
      </c>
      <c r="K216">
        <f>MAX(F216,H216)</f>
        <v>75</v>
      </c>
      <c r="L216">
        <f>MIN(G216,I216)</f>
        <v>65</v>
      </c>
      <c r="M216">
        <f>(E216*2+31)/2+60</f>
        <v>140.5</v>
      </c>
      <c r="N216">
        <f>(K216*2+31)/2+5</f>
        <v>95.5</v>
      </c>
      <c r="O216">
        <f>(L216*2+31)/2+5</f>
        <v>85.5</v>
      </c>
      <c r="P216">
        <f>M216*O216</f>
        <v>12012.75</v>
      </c>
      <c r="Q216" s="3">
        <v>271.44903194059572</v>
      </c>
      <c r="R216" s="3">
        <f>IF(Q216&lt;200, 0, Q216)</f>
        <v>271.44903194059572</v>
      </c>
      <c r="S216">
        <f>R216*N216</f>
        <v>25923.382550326893</v>
      </c>
      <c r="T216" s="4">
        <f>P216/(constants!$B$1 * constants!$B$2 * (110/250) * AVERAGE(0.8, 1) * 1.5)</f>
        <v>1.9644049417960205</v>
      </c>
      <c r="U216" s="2">
        <v>0.61839415314803914</v>
      </c>
      <c r="V216" s="3">
        <f>(T216+U216)*N216</f>
        <v>246.6573135671577</v>
      </c>
      <c r="W216">
        <v>1.1000000000000001</v>
      </c>
      <c r="X216" s="3">
        <f>V216*W216</f>
        <v>271.32304492387351</v>
      </c>
      <c r="Y216" t="s">
        <v>766</v>
      </c>
    </row>
    <row r="217" spans="1:25" hidden="1" x14ac:dyDescent="0.85">
      <c r="A217">
        <v>247</v>
      </c>
      <c r="B217" t="s">
        <v>712</v>
      </c>
      <c r="C217" t="s">
        <v>713</v>
      </c>
      <c r="D217" t="s">
        <v>175</v>
      </c>
      <c r="E217">
        <v>70</v>
      </c>
      <c r="F217">
        <v>84</v>
      </c>
      <c r="G217">
        <v>70</v>
      </c>
      <c r="H217">
        <v>65</v>
      </c>
      <c r="I217">
        <v>70</v>
      </c>
      <c r="J217">
        <v>51</v>
      </c>
      <c r="K217">
        <f>MAX(F217,H217)</f>
        <v>84</v>
      </c>
      <c r="L217">
        <f>MIN(G217,I217)</f>
        <v>70</v>
      </c>
      <c r="M217">
        <f>(E217*2+31)/2+60</f>
        <v>145.5</v>
      </c>
      <c r="N217">
        <f>(K217*2+31)/2+5</f>
        <v>104.5</v>
      </c>
      <c r="O217">
        <f>(L217*2+31)/2+5</f>
        <v>90.5</v>
      </c>
      <c r="P217">
        <f>M217*O217</f>
        <v>13167.75</v>
      </c>
      <c r="Q217" s="3">
        <v>270.97753086003718</v>
      </c>
      <c r="R217" s="3">
        <f>IF(Q217&lt;200, 0, Q217)</f>
        <v>270.97753086003718</v>
      </c>
      <c r="S217">
        <f>R217*N217</f>
        <v>28317.151974873887</v>
      </c>
      <c r="T217" s="4">
        <f>P217/(constants!$B$1 * constants!$B$2 * (110/250) * AVERAGE(0.8, 1) * 1.5)</f>
        <v>2.1532782395650081</v>
      </c>
      <c r="U217" s="2">
        <v>0.20287619801473461</v>
      </c>
      <c r="V217" s="3">
        <f>(T217+U217)*N217</f>
        <v>246.21813872708313</v>
      </c>
      <c r="W217">
        <v>1.1000000000000001</v>
      </c>
      <c r="X217" s="3">
        <f>V217*W217</f>
        <v>270.83995259979145</v>
      </c>
      <c r="Y217" t="s">
        <v>714</v>
      </c>
    </row>
    <row r="218" spans="1:25" hidden="1" x14ac:dyDescent="0.85">
      <c r="A218">
        <v>364</v>
      </c>
      <c r="B218" t="s">
        <v>706</v>
      </c>
      <c r="C218" t="s">
        <v>707</v>
      </c>
      <c r="D218" t="s">
        <v>136</v>
      </c>
      <c r="E218">
        <v>90</v>
      </c>
      <c r="F218">
        <v>60</v>
      </c>
      <c r="G218">
        <v>70</v>
      </c>
      <c r="H218">
        <v>75</v>
      </c>
      <c r="I218">
        <v>70</v>
      </c>
      <c r="J218">
        <v>45</v>
      </c>
      <c r="K218">
        <f>MAX(F218,H218)</f>
        <v>75</v>
      </c>
      <c r="L218">
        <f>MIN(G218,I218)</f>
        <v>70</v>
      </c>
      <c r="M218">
        <f>(E218*2+31)/2+60</f>
        <v>165.5</v>
      </c>
      <c r="N218">
        <f>(K218*2+31)/2+5</f>
        <v>95.5</v>
      </c>
      <c r="O218">
        <f>(L218*2+31)/2+5</f>
        <v>90.5</v>
      </c>
      <c r="P218">
        <f>M218*O218</f>
        <v>14977.75</v>
      </c>
      <c r="Q218" s="3">
        <v>269.22219227890264</v>
      </c>
      <c r="R218" s="3">
        <f>IF(Q218&lt;200, 0, Q218)</f>
        <v>269.22219227890264</v>
      </c>
      <c r="S218">
        <f>R218*N218</f>
        <v>25710.719362635202</v>
      </c>
      <c r="T218" s="4">
        <f>P218/(constants!$B$1 * constants!$B$2 * (110/250) * AVERAGE(0.8, 1) * 1.5)</f>
        <v>2.4492615027354558</v>
      </c>
      <c r="U218" s="2">
        <v>0.1122212887730825</v>
      </c>
      <c r="V218" s="3">
        <f>(T218+U218)*N218</f>
        <v>244.62160658906544</v>
      </c>
      <c r="W218">
        <v>1.1000000000000001</v>
      </c>
      <c r="X218" s="3">
        <f>V218*W218</f>
        <v>269.08376724797199</v>
      </c>
      <c r="Y218" t="s">
        <v>708</v>
      </c>
    </row>
    <row r="219" spans="1:25" hidden="1" x14ac:dyDescent="0.85">
      <c r="A219">
        <v>259</v>
      </c>
      <c r="B219" t="s">
        <v>700</v>
      </c>
      <c r="C219" t="s">
        <v>701</v>
      </c>
      <c r="D219" t="s">
        <v>89</v>
      </c>
      <c r="E219">
        <v>70</v>
      </c>
      <c r="F219">
        <v>85</v>
      </c>
      <c r="G219">
        <v>70</v>
      </c>
      <c r="H219">
        <v>60</v>
      </c>
      <c r="I219">
        <v>70</v>
      </c>
      <c r="J219">
        <v>50</v>
      </c>
      <c r="K219">
        <f>MAX(F219,H219)</f>
        <v>85</v>
      </c>
      <c r="L219">
        <f>MIN(G219,I219)</f>
        <v>70</v>
      </c>
      <c r="M219">
        <f>(E219*2+31)/2+60</f>
        <v>145.5</v>
      </c>
      <c r="N219">
        <f>(K219*2+31)/2+5</f>
        <v>105.5</v>
      </c>
      <c r="O219">
        <f>(L219*2+31)/2+5</f>
        <v>90.5</v>
      </c>
      <c r="P219">
        <f>M219*O219</f>
        <v>13167.75</v>
      </c>
      <c r="Q219" s="3">
        <v>267.83199775481677</v>
      </c>
      <c r="R219" s="3">
        <f>IF(Q219&lt;200, 0, Q219)</f>
        <v>267.83199775481677</v>
      </c>
      <c r="S219">
        <f>R219*N219</f>
        <v>28256.27576313317</v>
      </c>
      <c r="T219" s="4">
        <f>P219/(constants!$B$1 * constants!$B$2 * (110/250) * AVERAGE(0.8, 1) * 1.5)</f>
        <v>2.1532782395650081</v>
      </c>
      <c r="U219" s="2">
        <v>0.15345329801519153</v>
      </c>
      <c r="V219" s="3">
        <f>(T219+U219)*N219</f>
        <v>243.36017721471106</v>
      </c>
      <c r="W219">
        <v>1.1000000000000001</v>
      </c>
      <c r="X219" s="3">
        <f>V219*W219</f>
        <v>267.69619493618217</v>
      </c>
      <c r="Y219" t="s">
        <v>702</v>
      </c>
    </row>
    <row r="220" spans="1:25" x14ac:dyDescent="0.85">
      <c r="A220">
        <v>148</v>
      </c>
      <c r="B220" t="s">
        <v>742</v>
      </c>
      <c r="C220" t="s">
        <v>743</v>
      </c>
      <c r="D220" t="s">
        <v>745</v>
      </c>
      <c r="E220">
        <v>61</v>
      </c>
      <c r="F220">
        <v>84</v>
      </c>
      <c r="G220">
        <v>65</v>
      </c>
      <c r="H220">
        <v>70</v>
      </c>
      <c r="I220">
        <v>70</v>
      </c>
      <c r="J220">
        <v>70</v>
      </c>
      <c r="K220">
        <f>MAX(F220,H220)</f>
        <v>84</v>
      </c>
      <c r="L220">
        <f>MIN(G220,I220)</f>
        <v>65</v>
      </c>
      <c r="M220">
        <f>(E220*2+31)/2+60</f>
        <v>136.5</v>
      </c>
      <c r="N220">
        <f>(K220*2+31)/2+5</f>
        <v>104.5</v>
      </c>
      <c r="O220">
        <f>(L220*2+31)/2+5</f>
        <v>85.5</v>
      </c>
      <c r="P220">
        <f>M220*O220</f>
        <v>11670.75</v>
      </c>
      <c r="Q220" s="3">
        <v>266.3392610094084</v>
      </c>
      <c r="R220" s="3">
        <f>IF(Q220&lt;200, 0, Q220)</f>
        <v>266.3392610094084</v>
      </c>
      <c r="S220">
        <f>R220*N220</f>
        <v>27832.45277548318</v>
      </c>
      <c r="T220" s="4">
        <f>P220/(constants!$B$1 * constants!$B$2 * (110/250) * AVERAGE(0.8, 1) * 1.5)</f>
        <v>1.908478822456632</v>
      </c>
      <c r="U220" s="2">
        <v>0.40736415616489247</v>
      </c>
      <c r="V220" s="3">
        <f>(T220+U220)*N220</f>
        <v>242.00559126594933</v>
      </c>
      <c r="W220">
        <v>1.1000000000000001</v>
      </c>
      <c r="X220" s="3">
        <f>V220*W220</f>
        <v>266.20615039254432</v>
      </c>
      <c r="Y220" t="s">
        <v>744</v>
      </c>
    </row>
    <row r="221" spans="1:25" hidden="1" x14ac:dyDescent="0.85">
      <c r="A221">
        <v>413</v>
      </c>
      <c r="B221" t="s">
        <v>736</v>
      </c>
      <c r="C221" t="s">
        <v>737</v>
      </c>
      <c r="D221" t="s">
        <v>655</v>
      </c>
      <c r="E221">
        <v>60</v>
      </c>
      <c r="F221">
        <v>59</v>
      </c>
      <c r="G221">
        <v>85</v>
      </c>
      <c r="H221">
        <v>79</v>
      </c>
      <c r="I221">
        <v>105</v>
      </c>
      <c r="J221">
        <v>36</v>
      </c>
      <c r="K221">
        <f>MAX(F221,H221)</f>
        <v>79</v>
      </c>
      <c r="L221">
        <f>MIN(G221,I221)</f>
        <v>85</v>
      </c>
      <c r="M221">
        <f>(E221*2+31)/2+60</f>
        <v>135.5</v>
      </c>
      <c r="N221">
        <f>(K221*2+31)/2+5</f>
        <v>99.5</v>
      </c>
      <c r="O221">
        <f>(L221*2+31)/2+5</f>
        <v>105.5</v>
      </c>
      <c r="P221">
        <f>M221*O221</f>
        <v>14295.25</v>
      </c>
      <c r="Q221" s="3">
        <v>262.53182485880006</v>
      </c>
      <c r="R221" s="3">
        <f>IF(Q221&lt;200, 0, Q221)</f>
        <v>262.53182485880006</v>
      </c>
      <c r="S221">
        <f>R221*N221</f>
        <v>26121.916573450606</v>
      </c>
      <c r="T221" s="4">
        <f>P221/(constants!$B$1 * constants!$B$2 * (110/250) * AVERAGE(0.8, 1) * 1.5)</f>
        <v>2.3376545540537816</v>
      </c>
      <c r="U221" s="2">
        <v>5.9738915183984491E-2</v>
      </c>
      <c r="V221" s="3">
        <f>(T221+U221)*N221</f>
        <v>238.54065018915773</v>
      </c>
      <c r="W221">
        <v>1.1000000000000001</v>
      </c>
      <c r="X221" s="3">
        <f>V221*W221</f>
        <v>262.39471520807353</v>
      </c>
      <c r="Y221" t="s">
        <v>738</v>
      </c>
    </row>
    <row r="222" spans="1:25" hidden="1" x14ac:dyDescent="0.85">
      <c r="A222">
        <v>189</v>
      </c>
      <c r="B222" t="s">
        <v>832</v>
      </c>
      <c r="C222" t="s">
        <v>833</v>
      </c>
      <c r="D222" t="s">
        <v>556</v>
      </c>
      <c r="E222">
        <v>75</v>
      </c>
      <c r="F222">
        <v>55</v>
      </c>
      <c r="G222">
        <v>70</v>
      </c>
      <c r="H222">
        <v>55</v>
      </c>
      <c r="I222">
        <v>85</v>
      </c>
      <c r="J222">
        <v>110</v>
      </c>
      <c r="K222">
        <f>MAX(F222,H222)</f>
        <v>55</v>
      </c>
      <c r="L222">
        <f>MIN(G222,I222)</f>
        <v>70</v>
      </c>
      <c r="M222">
        <f>(E222*2+31)/2+60</f>
        <v>150.5</v>
      </c>
      <c r="N222">
        <f>(K222*2+31)/2+5</f>
        <v>75.5</v>
      </c>
      <c r="O222">
        <f>(L222*2+31)/2+5</f>
        <v>90.5</v>
      </c>
      <c r="P222">
        <f>M222*O222</f>
        <v>13620.25</v>
      </c>
      <c r="Q222" s="3">
        <v>260.97365950281164</v>
      </c>
      <c r="R222" s="3">
        <f>IF(Q222&lt;200, 0, Q222)</f>
        <v>260.97365950281164</v>
      </c>
      <c r="S222">
        <f>R222*N222</f>
        <v>19703.511292462281</v>
      </c>
      <c r="T222" s="4">
        <f>P222/(constants!$B$1 * constants!$B$2 * (110/250) * AVERAGE(0.8, 1) * 1.5)</f>
        <v>2.2272740553576198</v>
      </c>
      <c r="U222" s="2">
        <v>0.91384818292225778</v>
      </c>
      <c r="V222" s="3">
        <f>(T222+U222)*N222</f>
        <v>237.15472899013076</v>
      </c>
      <c r="W222">
        <v>1.1000000000000001</v>
      </c>
      <c r="X222" s="3">
        <f>V222*W222</f>
        <v>260.87020188914386</v>
      </c>
      <c r="Y222" t="s">
        <v>834</v>
      </c>
    </row>
    <row r="223" spans="1:25" hidden="1" x14ac:dyDescent="0.85">
      <c r="A223">
        <v>388</v>
      </c>
      <c r="B223" t="s">
        <v>733</v>
      </c>
      <c r="C223" t="s">
        <v>734</v>
      </c>
      <c r="D223" t="s">
        <v>292</v>
      </c>
      <c r="E223">
        <v>75</v>
      </c>
      <c r="F223">
        <v>89</v>
      </c>
      <c r="G223">
        <v>85</v>
      </c>
      <c r="H223">
        <v>55</v>
      </c>
      <c r="I223">
        <v>65</v>
      </c>
      <c r="J223">
        <v>36</v>
      </c>
      <c r="K223">
        <f>MAX(F223,H223)</f>
        <v>89</v>
      </c>
      <c r="L223">
        <f>MIN(G223,I223)</f>
        <v>65</v>
      </c>
      <c r="M223">
        <f>(E223*2+31)/2+60</f>
        <v>150.5</v>
      </c>
      <c r="N223">
        <f>(K223*2+31)/2+5</f>
        <v>109.5</v>
      </c>
      <c r="O223">
        <f>(L223*2+31)/2+5</f>
        <v>85.5</v>
      </c>
      <c r="P223">
        <f>M223*O223</f>
        <v>12867.75</v>
      </c>
      <c r="Q223" s="3">
        <v>260.46803089002094</v>
      </c>
      <c r="R223" s="3">
        <f>IF(Q223&lt;200, 0, Q223)</f>
        <v>260.46803089002094</v>
      </c>
      <c r="S223">
        <f>R223*N223</f>
        <v>28521.249382457292</v>
      </c>
      <c r="T223" s="4">
        <f>P223/(constants!$B$1 * constants!$B$2 * (110/250) * AVERAGE(0.8, 1) * 1.5)</f>
        <v>2.1042202401444916</v>
      </c>
      <c r="U223" s="2">
        <v>5.7109701028780643E-2</v>
      </c>
      <c r="V223" s="3">
        <f>(T223+U223)*N223</f>
        <v>236.66562855847329</v>
      </c>
      <c r="W223">
        <v>1.1000000000000001</v>
      </c>
      <c r="X223" s="3">
        <f>V223*W223</f>
        <v>260.33219141432062</v>
      </c>
      <c r="Y223" t="s">
        <v>735</v>
      </c>
    </row>
    <row r="224" spans="1:25" hidden="1" x14ac:dyDescent="0.85">
      <c r="A224">
        <v>192</v>
      </c>
      <c r="B224" t="s">
        <v>730</v>
      </c>
      <c r="C224" t="s">
        <v>731</v>
      </c>
      <c r="D224" t="s">
        <v>292</v>
      </c>
      <c r="E224">
        <v>75</v>
      </c>
      <c r="F224">
        <v>75</v>
      </c>
      <c r="G224">
        <v>55</v>
      </c>
      <c r="H224">
        <v>105</v>
      </c>
      <c r="I224">
        <v>85</v>
      </c>
      <c r="J224">
        <v>30</v>
      </c>
      <c r="K224">
        <f>MAX(F224,H224)</f>
        <v>105</v>
      </c>
      <c r="L224">
        <f>MIN(G224,I224)</f>
        <v>55</v>
      </c>
      <c r="M224">
        <f>(E224*2+31)/2+60</f>
        <v>150.5</v>
      </c>
      <c r="N224">
        <f>(K224*2+31)/2+5</f>
        <v>125.5</v>
      </c>
      <c r="O224">
        <f>(L224*2+31)/2+5</f>
        <v>75.5</v>
      </c>
      <c r="P224">
        <f>M224*O224</f>
        <v>11362.75</v>
      </c>
      <c r="Q224" s="3">
        <v>259.3386436679238</v>
      </c>
      <c r="R224" s="3">
        <f>IF(Q224&lt;200, 0, Q224)</f>
        <v>259.3386436679238</v>
      </c>
      <c r="S224">
        <f>R224*N224</f>
        <v>32546.999780324437</v>
      </c>
      <c r="T224" s="4">
        <f>P224/(constants!$B$1 * constants!$B$2 * (110/250) * AVERAGE(0.8, 1) * 1.5)</f>
        <v>1.8581126097182354</v>
      </c>
      <c r="U224" s="2">
        <v>1.9480696828257218E-2</v>
      </c>
      <c r="V224" s="3">
        <f>(T224+U224)*N224</f>
        <v>235.63795997158482</v>
      </c>
      <c r="W224">
        <v>1.1000000000000001</v>
      </c>
      <c r="X224" s="3">
        <f>V224*W224</f>
        <v>259.20175596874333</v>
      </c>
      <c r="Y224" t="s">
        <v>732</v>
      </c>
    </row>
    <row r="225" spans="1:25" hidden="1" x14ac:dyDescent="0.85">
      <c r="A225">
        <v>414</v>
      </c>
      <c r="B225" t="s">
        <v>774</v>
      </c>
      <c r="C225" t="s">
        <v>775</v>
      </c>
      <c r="D225" t="s">
        <v>171</v>
      </c>
      <c r="E225">
        <v>70</v>
      </c>
      <c r="F225">
        <v>94</v>
      </c>
      <c r="G225">
        <v>50</v>
      </c>
      <c r="H225">
        <v>94</v>
      </c>
      <c r="I225">
        <v>50</v>
      </c>
      <c r="J225">
        <v>66</v>
      </c>
      <c r="K225">
        <f>MAX(F225,H225)</f>
        <v>94</v>
      </c>
      <c r="L225">
        <f>MIN(G225,I225)</f>
        <v>50</v>
      </c>
      <c r="M225">
        <f>(E225*2+31)/2+60</f>
        <v>145.5</v>
      </c>
      <c r="N225">
        <f>(K225*2+31)/2+5</f>
        <v>114.5</v>
      </c>
      <c r="O225">
        <f>(L225*2+31)/2+5</f>
        <v>70.5</v>
      </c>
      <c r="P225">
        <f>M225*O225</f>
        <v>10257.75</v>
      </c>
      <c r="Q225" s="3">
        <v>259.31664687083565</v>
      </c>
      <c r="R225" s="3">
        <f>IF(Q225&lt;200, 0, Q225)</f>
        <v>259.31664687083565</v>
      </c>
      <c r="S225">
        <f>R225*N225</f>
        <v>29691.756066710681</v>
      </c>
      <c r="T225" s="4">
        <f>P225/(constants!$B$1 * constants!$B$2 * (110/250) * AVERAGE(0.8, 1) * 1.5)</f>
        <v>1.6774156451860007</v>
      </c>
      <c r="U225" s="2">
        <v>0.38044432177591764</v>
      </c>
      <c r="V225" s="3">
        <f>(T225+U225)*N225</f>
        <v>235.62496621713964</v>
      </c>
      <c r="W225">
        <v>1.1000000000000001</v>
      </c>
      <c r="X225" s="3">
        <f>V225*W225</f>
        <v>259.18746283885361</v>
      </c>
      <c r="Y225" t="s">
        <v>776</v>
      </c>
    </row>
    <row r="226" spans="1:25" hidden="1" x14ac:dyDescent="0.85">
      <c r="A226">
        <v>77</v>
      </c>
      <c r="B226" t="s">
        <v>814</v>
      </c>
      <c r="C226" t="s">
        <v>815</v>
      </c>
      <c r="D226" t="s">
        <v>59</v>
      </c>
      <c r="E226">
        <v>50</v>
      </c>
      <c r="F226">
        <v>85</v>
      </c>
      <c r="G226">
        <v>55</v>
      </c>
      <c r="H226">
        <v>65</v>
      </c>
      <c r="I226">
        <v>65</v>
      </c>
      <c r="J226">
        <v>90</v>
      </c>
      <c r="K226">
        <f>MAX(F226,H226)</f>
        <v>85</v>
      </c>
      <c r="L226">
        <f>MIN(G226,I226)</f>
        <v>55</v>
      </c>
      <c r="M226">
        <f>(E226*2+31)/2+60</f>
        <v>125.5</v>
      </c>
      <c r="N226">
        <f>(K226*2+31)/2+5</f>
        <v>105.5</v>
      </c>
      <c r="O226">
        <f>(L226*2+31)/2+5</f>
        <v>75.5</v>
      </c>
      <c r="P226">
        <f>M226*O226</f>
        <v>9475.25</v>
      </c>
      <c r="Q226" s="3">
        <v>259.28517232033414</v>
      </c>
      <c r="R226" s="3">
        <f>IF(Q226&lt;200, 0, Q226)</f>
        <v>259.28517232033414</v>
      </c>
      <c r="S226">
        <f>R226*N226</f>
        <v>27354.585679795251</v>
      </c>
      <c r="T226" s="4">
        <f>P226/(constants!$B$1 * constants!$B$2 * (110/250) * AVERAGE(0.8, 1) * 1.5)</f>
        <v>1.5494560300308209</v>
      </c>
      <c r="U226" s="2">
        <v>0.68383075002596116</v>
      </c>
      <c r="V226" s="3">
        <f>(T226+U226)*N226</f>
        <v>235.61175529599049</v>
      </c>
      <c r="W226">
        <v>1.1000000000000001</v>
      </c>
      <c r="X226" s="3">
        <f>V226*W226</f>
        <v>259.17293082558956</v>
      </c>
      <c r="Y226" t="s">
        <v>816</v>
      </c>
    </row>
    <row r="227" spans="1:25" hidden="1" x14ac:dyDescent="0.85">
      <c r="A227">
        <v>105</v>
      </c>
      <c r="B227" t="s">
        <v>746</v>
      </c>
      <c r="C227" t="s">
        <v>747</v>
      </c>
      <c r="D227" t="s">
        <v>200</v>
      </c>
      <c r="E227">
        <v>60</v>
      </c>
      <c r="F227">
        <v>80</v>
      </c>
      <c r="G227">
        <v>110</v>
      </c>
      <c r="H227">
        <v>50</v>
      </c>
      <c r="I227">
        <v>80</v>
      </c>
      <c r="J227">
        <v>45</v>
      </c>
      <c r="K227">
        <f>MAX(F227,H227)</f>
        <v>80</v>
      </c>
      <c r="L227">
        <f>MIN(G227,I227)</f>
        <v>80</v>
      </c>
      <c r="M227">
        <f>(E227*2+31)/2+60</f>
        <v>135.5</v>
      </c>
      <c r="N227">
        <f>(K227*2+31)/2+5</f>
        <v>100.5</v>
      </c>
      <c r="O227">
        <f>(L227*2+31)/2+5</f>
        <v>100.5</v>
      </c>
      <c r="P227">
        <f>M227*O227</f>
        <v>13617.75</v>
      </c>
      <c r="Q227" s="3">
        <v>258.42050243575187</v>
      </c>
      <c r="R227" s="3">
        <f>IF(Q227&lt;200, 0, Q227)</f>
        <v>258.42050243575187</v>
      </c>
      <c r="S227">
        <f>R227*N227</f>
        <v>25971.260494793063</v>
      </c>
      <c r="T227" s="4">
        <f>P227/(constants!$B$1 * constants!$B$2 * (110/250) * AVERAGE(0.8, 1) * 1.5)</f>
        <v>2.2268652386957823</v>
      </c>
      <c r="U227" s="2">
        <v>0.10952507166029853</v>
      </c>
      <c r="V227" s="3">
        <f>(T227+U227)*N227</f>
        <v>234.80722619078614</v>
      </c>
      <c r="W227">
        <v>1.1000000000000001</v>
      </c>
      <c r="X227" s="3">
        <f>V227*W227</f>
        <v>258.28794880986476</v>
      </c>
      <c r="Y227" t="s">
        <v>748</v>
      </c>
    </row>
    <row r="228" spans="1:25" hidden="1" x14ac:dyDescent="0.85">
      <c r="A228">
        <v>164</v>
      </c>
      <c r="B228" t="s">
        <v>786</v>
      </c>
      <c r="C228" t="s">
        <v>787</v>
      </c>
      <c r="D228" t="s">
        <v>312</v>
      </c>
      <c r="E228">
        <v>100</v>
      </c>
      <c r="F228">
        <v>50</v>
      </c>
      <c r="G228">
        <v>50</v>
      </c>
      <c r="H228">
        <v>76</v>
      </c>
      <c r="I228">
        <v>96</v>
      </c>
      <c r="J228">
        <v>70</v>
      </c>
      <c r="K228">
        <f>MAX(F228,H228)</f>
        <v>76</v>
      </c>
      <c r="L228">
        <f>MIN(G228,I228)</f>
        <v>50</v>
      </c>
      <c r="M228">
        <f>(E228*2+31)/2+60</f>
        <v>175.5</v>
      </c>
      <c r="N228">
        <f>(K228*2+31)/2+5</f>
        <v>96.5</v>
      </c>
      <c r="O228">
        <f>(L228*2+31)/2+5</f>
        <v>70.5</v>
      </c>
      <c r="P228">
        <f>M228*O228</f>
        <v>12372.75</v>
      </c>
      <c r="Q228" s="3">
        <v>257.85847762680737</v>
      </c>
      <c r="R228" s="3">
        <f>IF(Q228&lt;200, 0, Q228)</f>
        <v>257.85847762680737</v>
      </c>
      <c r="S228">
        <f>R228*N228</f>
        <v>24883.343090986913</v>
      </c>
      <c r="T228" s="4">
        <f>P228/(constants!$B$1 * constants!$B$2 * (110/250) * AVERAGE(0.8, 1) * 1.5)</f>
        <v>2.0232745411006401</v>
      </c>
      <c r="U228" s="2">
        <v>0.40469681114678241</v>
      </c>
      <c r="V228" s="3">
        <f>(T228+U228)*N228</f>
        <v>234.29923549187629</v>
      </c>
      <c r="W228">
        <v>1.1000000000000001</v>
      </c>
      <c r="X228" s="3">
        <f>V228*W228</f>
        <v>257.72915904106395</v>
      </c>
      <c r="Y228" t="s">
        <v>788</v>
      </c>
    </row>
    <row r="229" spans="1:25" hidden="1" x14ac:dyDescent="0.85">
      <c r="A229">
        <v>176</v>
      </c>
      <c r="B229" t="s">
        <v>752</v>
      </c>
      <c r="C229" t="s">
        <v>753</v>
      </c>
      <c r="D229" t="s">
        <v>55</v>
      </c>
      <c r="E229">
        <v>55</v>
      </c>
      <c r="F229">
        <v>40</v>
      </c>
      <c r="G229">
        <v>85</v>
      </c>
      <c r="H229">
        <v>80</v>
      </c>
      <c r="I229">
        <v>105</v>
      </c>
      <c r="J229">
        <v>40</v>
      </c>
      <c r="K229">
        <f>MAX(F229,H229)</f>
        <v>80</v>
      </c>
      <c r="L229">
        <f>MIN(G229,I229)</f>
        <v>85</v>
      </c>
      <c r="M229">
        <f>(E229*2+31)/2+60</f>
        <v>130.5</v>
      </c>
      <c r="N229">
        <f>(K229*2+31)/2+5</f>
        <v>100.5</v>
      </c>
      <c r="O229">
        <f>(L229*2+31)/2+5</f>
        <v>105.5</v>
      </c>
      <c r="P229">
        <f>M229*O229</f>
        <v>13767.75</v>
      </c>
      <c r="Q229" s="3">
        <v>257.65983652972562</v>
      </c>
      <c r="R229" s="3">
        <f>IF(Q229&lt;200, 0, Q229)</f>
        <v>257.65983652972562</v>
      </c>
      <c r="S229">
        <f>R229*N229</f>
        <v>25894.813571237424</v>
      </c>
      <c r="T229" s="4">
        <f>P229/(constants!$B$1 * constants!$B$2 * (110/250) * AVERAGE(0.8, 1) * 1.5)</f>
        <v>2.2513942384060406</v>
      </c>
      <c r="U229" s="2">
        <v>7.8103989296677848E-2</v>
      </c>
      <c r="V229" s="3">
        <f>(T229+U229)*N229</f>
        <v>234.11457188412322</v>
      </c>
      <c r="W229">
        <v>1.1000000000000001</v>
      </c>
      <c r="X229" s="3">
        <f>V229*W229</f>
        <v>257.52602907253555</v>
      </c>
      <c r="Y229" t="s">
        <v>754</v>
      </c>
    </row>
    <row r="230" spans="1:25" hidden="1" x14ac:dyDescent="0.85">
      <c r="A230">
        <v>117</v>
      </c>
      <c r="B230" t="s">
        <v>811</v>
      </c>
      <c r="C230" t="s">
        <v>812</v>
      </c>
      <c r="D230" t="s">
        <v>63</v>
      </c>
      <c r="E230">
        <v>55</v>
      </c>
      <c r="F230">
        <v>65</v>
      </c>
      <c r="G230">
        <v>95</v>
      </c>
      <c r="H230">
        <v>95</v>
      </c>
      <c r="I230">
        <v>45</v>
      </c>
      <c r="J230">
        <v>85</v>
      </c>
      <c r="K230">
        <f>MAX(F230,H230)</f>
        <v>95</v>
      </c>
      <c r="L230">
        <f>MIN(G230,I230)</f>
        <v>45</v>
      </c>
      <c r="M230">
        <f>(E230*2+31)/2+60</f>
        <v>130.5</v>
      </c>
      <c r="N230">
        <f>(K230*2+31)/2+5</f>
        <v>115.5</v>
      </c>
      <c r="O230">
        <f>(L230*2+31)/2+5</f>
        <v>65.5</v>
      </c>
      <c r="P230">
        <f>M230*O230</f>
        <v>8547.75</v>
      </c>
      <c r="Q230" s="3">
        <v>255.92417556632816</v>
      </c>
      <c r="R230" s="3">
        <f>IF(Q230&lt;200, 0, Q230)</f>
        <v>255.92417556632816</v>
      </c>
      <c r="S230">
        <f>R230*N230</f>
        <v>29559.242277910904</v>
      </c>
      <c r="T230" s="4">
        <f>P230/(constants!$B$1 * constants!$B$2 * (110/250) * AVERAGE(0.8, 1) * 1.5)</f>
        <v>1.3977850484890584</v>
      </c>
      <c r="U230" s="2">
        <v>0.61567563459289465</v>
      </c>
      <c r="V230" s="3">
        <f>(T230+U230)*N230</f>
        <v>232.55470889596558</v>
      </c>
      <c r="W230">
        <v>1.1000000000000001</v>
      </c>
      <c r="X230" s="3">
        <f>V230*W230</f>
        <v>255.81017978556216</v>
      </c>
      <c r="Y230" t="s">
        <v>813</v>
      </c>
    </row>
    <row r="231" spans="1:25" hidden="1" x14ac:dyDescent="0.85">
      <c r="A231">
        <v>206</v>
      </c>
      <c r="B231" t="s">
        <v>767</v>
      </c>
      <c r="C231" t="s">
        <v>768</v>
      </c>
      <c r="D231" t="s">
        <v>17</v>
      </c>
      <c r="E231">
        <v>100</v>
      </c>
      <c r="F231">
        <v>70</v>
      </c>
      <c r="G231">
        <v>70</v>
      </c>
      <c r="H231">
        <v>65</v>
      </c>
      <c r="I231">
        <v>65</v>
      </c>
      <c r="J231">
        <v>45</v>
      </c>
      <c r="K231">
        <f>MAX(F231,H231)</f>
        <v>70</v>
      </c>
      <c r="L231">
        <f>MIN(G231,I231)</f>
        <v>65</v>
      </c>
      <c r="M231">
        <f>(E231*2+31)/2+60</f>
        <v>175.5</v>
      </c>
      <c r="N231">
        <f>(K231*2+31)/2+5</f>
        <v>90.5</v>
      </c>
      <c r="O231">
        <f>(L231*2+31)/2+5</f>
        <v>85.5</v>
      </c>
      <c r="P231">
        <f>M231*O231</f>
        <v>15005.25</v>
      </c>
      <c r="Q231" s="3">
        <v>255.04863168385285</v>
      </c>
      <c r="R231" s="3">
        <f>IF(Q231&lt;200, 0, Q231)</f>
        <v>255.04863168385285</v>
      </c>
      <c r="S231">
        <f>R231*N231</f>
        <v>23081.901167388682</v>
      </c>
      <c r="T231" s="4">
        <f>P231/(constants!$B$1 * constants!$B$2 * (110/250) * AVERAGE(0.8, 1) * 1.5)</f>
        <v>2.45375848601567</v>
      </c>
      <c r="U231" s="2">
        <v>0.10693703174032158</v>
      </c>
      <c r="V231" s="3">
        <f>(T231+U231)*N231</f>
        <v>231.74294435691726</v>
      </c>
      <c r="W231">
        <v>1.1000000000000001</v>
      </c>
      <c r="X231" s="3">
        <f>V231*W231</f>
        <v>254.917238792609</v>
      </c>
      <c r="Y231" t="s">
        <v>769</v>
      </c>
    </row>
    <row r="232" spans="1:25" hidden="1" x14ac:dyDescent="0.85">
      <c r="A232">
        <v>351</v>
      </c>
      <c r="B232" t="s">
        <v>789</v>
      </c>
      <c r="C232" t="s">
        <v>790</v>
      </c>
      <c r="D232" t="s">
        <v>17</v>
      </c>
      <c r="E232">
        <v>70</v>
      </c>
      <c r="F232">
        <v>70</v>
      </c>
      <c r="G232">
        <v>70</v>
      </c>
      <c r="H232">
        <v>70</v>
      </c>
      <c r="I232">
        <v>70</v>
      </c>
      <c r="J232">
        <v>70</v>
      </c>
      <c r="K232">
        <f>MAX(F232,H232)</f>
        <v>70</v>
      </c>
      <c r="L232">
        <f>MIN(G232,I232)</f>
        <v>70</v>
      </c>
      <c r="M232">
        <f>(E232*2+31)/2+60</f>
        <v>145.5</v>
      </c>
      <c r="N232">
        <f>(K232*2+31)/2+5</f>
        <v>90.5</v>
      </c>
      <c r="O232">
        <f>(L232*2+31)/2+5</f>
        <v>90.5</v>
      </c>
      <c r="P232">
        <f>M232*O232</f>
        <v>13167.75</v>
      </c>
      <c r="Q232" s="3">
        <v>254.51743549692205</v>
      </c>
      <c r="R232" s="3">
        <f>IF(Q232&lt;200, 0, Q232)</f>
        <v>254.51743549692205</v>
      </c>
      <c r="S232">
        <f>R232*N232</f>
        <v>23033.827912471446</v>
      </c>
      <c r="T232" s="4">
        <f>P232/(constants!$B$1 * constants!$B$2 * (110/250) * AVERAGE(0.8, 1) * 1.5)</f>
        <v>2.1532782395650081</v>
      </c>
      <c r="U232" s="2">
        <v>0.40211439981520253</v>
      </c>
      <c r="V232" s="3">
        <f>(T232+U232)*N232</f>
        <v>231.26303386390904</v>
      </c>
      <c r="W232">
        <v>1.1000000000000001</v>
      </c>
      <c r="X232" s="3">
        <f>V232*W232</f>
        <v>254.38933725029997</v>
      </c>
      <c r="Y232" t="s">
        <v>791</v>
      </c>
    </row>
    <row r="233" spans="1:25" hidden="1" x14ac:dyDescent="0.85">
      <c r="A233">
        <v>40</v>
      </c>
      <c r="B233" t="s">
        <v>770</v>
      </c>
      <c r="C233" t="s">
        <v>771</v>
      </c>
      <c r="D233" t="s">
        <v>773</v>
      </c>
      <c r="E233">
        <v>140</v>
      </c>
      <c r="F233">
        <v>70</v>
      </c>
      <c r="G233">
        <v>45</v>
      </c>
      <c r="H233">
        <v>75</v>
      </c>
      <c r="I233">
        <v>50</v>
      </c>
      <c r="J233">
        <v>45</v>
      </c>
      <c r="K233">
        <f>MAX(F233,H233)</f>
        <v>75</v>
      </c>
      <c r="L233">
        <f>MIN(G233,I233)</f>
        <v>45</v>
      </c>
      <c r="M233">
        <f>(E233*2+31)/2+60</f>
        <v>215.5</v>
      </c>
      <c r="N233">
        <f>(K233*2+31)/2+5</f>
        <v>95.5</v>
      </c>
      <c r="O233">
        <f>(L233*2+31)/2+5</f>
        <v>65.5</v>
      </c>
      <c r="P233">
        <f>M233*O233</f>
        <v>14115.25</v>
      </c>
      <c r="Q233" s="3">
        <v>253.57438400546775</v>
      </c>
      <c r="R233" s="3">
        <f>IF(Q233&lt;200, 0, Q233)</f>
        <v>253.57438400546775</v>
      </c>
      <c r="S233">
        <f>R233*N233</f>
        <v>24216.353672522171</v>
      </c>
      <c r="T233" s="4">
        <f>P233/(constants!$B$1 * constants!$B$2 * (110/250) * AVERAGE(0.8, 1) * 1.5)</f>
        <v>2.3082197544014718</v>
      </c>
      <c r="U233" s="2">
        <v>0.10438276056558221</v>
      </c>
      <c r="V233" s="3">
        <f>(T233+U233)*N233</f>
        <v>230.40354017935366</v>
      </c>
      <c r="W233">
        <v>1.1000000000000001</v>
      </c>
      <c r="X233" s="3">
        <f>V233*W233</f>
        <v>253.44389419728904</v>
      </c>
      <c r="Y233" t="s">
        <v>772</v>
      </c>
    </row>
    <row r="234" spans="1:25" hidden="1" x14ac:dyDescent="0.85">
      <c r="A234">
        <v>352</v>
      </c>
      <c r="B234" t="s">
        <v>758</v>
      </c>
      <c r="C234" t="s">
        <v>759</v>
      </c>
      <c r="D234" t="s">
        <v>17</v>
      </c>
      <c r="E234">
        <v>60</v>
      </c>
      <c r="F234">
        <v>90</v>
      </c>
      <c r="G234">
        <v>70</v>
      </c>
      <c r="H234">
        <v>60</v>
      </c>
      <c r="I234">
        <v>120</v>
      </c>
      <c r="J234">
        <v>40</v>
      </c>
      <c r="K234">
        <f>MAX(F234,H234)</f>
        <v>90</v>
      </c>
      <c r="L234">
        <f>MIN(G234,I234)</f>
        <v>70</v>
      </c>
      <c r="M234">
        <f>(E234*2+31)/2+60</f>
        <v>135.5</v>
      </c>
      <c r="N234">
        <f>(K234*2+31)/2+5</f>
        <v>110.5</v>
      </c>
      <c r="O234">
        <f>(L234*2+31)/2+5</f>
        <v>90.5</v>
      </c>
      <c r="P234">
        <f>M234*O234</f>
        <v>12262.75</v>
      </c>
      <c r="Q234" s="3">
        <v>253.05359675815873</v>
      </c>
      <c r="R234" s="3">
        <f>IF(Q234&lt;200, 0, Q234)</f>
        <v>253.05359675815873</v>
      </c>
      <c r="S234">
        <f>R234*N234</f>
        <v>27962.42244177654</v>
      </c>
      <c r="T234" s="4">
        <f>P234/(constants!$B$1 * constants!$B$2 * (110/250) * AVERAGE(0.8, 1) * 1.5)</f>
        <v>2.0052866079797842</v>
      </c>
      <c r="U234" s="2">
        <v>7.5523567323852958E-2</v>
      </c>
      <c r="V234" s="3">
        <f>(T234+U234)*N234</f>
        <v>229.92952437105188</v>
      </c>
      <c r="W234">
        <v>1.1000000000000001</v>
      </c>
      <c r="X234" s="3">
        <f>V234*W234</f>
        <v>252.92247680815709</v>
      </c>
      <c r="Y234" t="s">
        <v>760</v>
      </c>
    </row>
    <row r="235" spans="1:25" hidden="1" x14ac:dyDescent="0.85">
      <c r="A235">
        <v>324</v>
      </c>
      <c r="B235" t="s">
        <v>817</v>
      </c>
      <c r="C235" t="s">
        <v>818</v>
      </c>
      <c r="D235" t="s">
        <v>59</v>
      </c>
      <c r="E235">
        <v>70</v>
      </c>
      <c r="F235">
        <v>85</v>
      </c>
      <c r="G235">
        <v>140</v>
      </c>
      <c r="H235">
        <v>85</v>
      </c>
      <c r="I235">
        <v>70</v>
      </c>
      <c r="J235">
        <v>20</v>
      </c>
      <c r="K235">
        <f>MAX(F235,H235)</f>
        <v>85</v>
      </c>
      <c r="L235">
        <f>MIN(G235,I235)</f>
        <v>70</v>
      </c>
      <c r="M235">
        <f>(E235*2+31)/2+60</f>
        <v>145.5</v>
      </c>
      <c r="N235">
        <f>(K235*2+31)/2+5</f>
        <v>105.5</v>
      </c>
      <c r="O235">
        <f>(L235*2+31)/2+5</f>
        <v>90.5</v>
      </c>
      <c r="P235">
        <f>M235*O235</f>
        <v>13167.75</v>
      </c>
      <c r="Q235" s="3">
        <v>250.5935376692708</v>
      </c>
      <c r="R235" s="3">
        <f>IF(Q235&lt;200, 0, Q235)</f>
        <v>250.5935376692708</v>
      </c>
      <c r="S235">
        <f>R235*N235</f>
        <v>26437.618224108068</v>
      </c>
      <c r="T235" s="4">
        <f>P235/(constants!$B$1 * constants!$B$2 * (110/250) * AVERAGE(0.8, 1) * 1.5)</f>
        <v>2.1532782395650081</v>
      </c>
      <c r="U235" s="2">
        <v>4.9341506545925061E-3</v>
      </c>
      <c r="V235" s="3">
        <f>(T235+U235)*N235</f>
        <v>227.69140716816784</v>
      </c>
      <c r="W235">
        <v>1.1000000000000001</v>
      </c>
      <c r="X235" s="3">
        <f>V235*W235</f>
        <v>250.46054788498463</v>
      </c>
      <c r="Y235" t="s">
        <v>819</v>
      </c>
    </row>
    <row r="236" spans="1:25" hidden="1" x14ac:dyDescent="0.85">
      <c r="A236">
        <v>375</v>
      </c>
      <c r="B236" t="s">
        <v>783</v>
      </c>
      <c r="C236" t="s">
        <v>784</v>
      </c>
      <c r="D236" t="s">
        <v>47</v>
      </c>
      <c r="E236">
        <v>60</v>
      </c>
      <c r="F236">
        <v>75</v>
      </c>
      <c r="G236">
        <v>100</v>
      </c>
      <c r="H236">
        <v>55</v>
      </c>
      <c r="I236">
        <v>80</v>
      </c>
      <c r="J236">
        <v>50</v>
      </c>
      <c r="K236">
        <f>MAX(F236,H236)</f>
        <v>75</v>
      </c>
      <c r="L236">
        <f>MIN(G236,I236)</f>
        <v>80</v>
      </c>
      <c r="M236">
        <f>(E236*2+31)/2+60</f>
        <v>135.5</v>
      </c>
      <c r="N236">
        <f>(K236*2+31)/2+5</f>
        <v>95.5</v>
      </c>
      <c r="O236">
        <f>(L236*2+31)/2+5</f>
        <v>100.5</v>
      </c>
      <c r="P236">
        <f>M236*O236</f>
        <v>13617.75</v>
      </c>
      <c r="Q236" s="3">
        <v>249.89750312290647</v>
      </c>
      <c r="R236" s="3">
        <f>IF(Q236&lt;200, 0, Q236)</f>
        <v>249.89750312290647</v>
      </c>
      <c r="S236">
        <f>R236*N236</f>
        <v>23865.211548237567</v>
      </c>
      <c r="T236" s="4">
        <f>P236/(constants!$B$1 * constants!$B$2 * (110/250) * AVERAGE(0.8, 1) * 1.5)</f>
        <v>2.2268652386957823</v>
      </c>
      <c r="U236" s="2">
        <v>0.15077100347778744</v>
      </c>
      <c r="V236" s="3">
        <f>(T236+U236)*N236</f>
        <v>227.06426112757592</v>
      </c>
      <c r="W236">
        <v>1.1000000000000001</v>
      </c>
      <c r="X236" s="3">
        <f>V236*W236</f>
        <v>249.77068724033353</v>
      </c>
      <c r="Y236" t="s">
        <v>785</v>
      </c>
    </row>
    <row r="237" spans="1:25" hidden="1" x14ac:dyDescent="0.85">
      <c r="A237">
        <v>205</v>
      </c>
      <c r="B237" t="s">
        <v>777</v>
      </c>
      <c r="C237" t="s">
        <v>778</v>
      </c>
      <c r="D237" t="s">
        <v>140</v>
      </c>
      <c r="E237">
        <v>75</v>
      </c>
      <c r="F237">
        <v>90</v>
      </c>
      <c r="G237">
        <v>140</v>
      </c>
      <c r="H237">
        <v>60</v>
      </c>
      <c r="I237">
        <v>60</v>
      </c>
      <c r="J237">
        <v>40</v>
      </c>
      <c r="K237">
        <f>MAX(F237,H237)</f>
        <v>90</v>
      </c>
      <c r="L237">
        <f>MIN(G237,I237)</f>
        <v>60</v>
      </c>
      <c r="M237">
        <f>(E237*2+31)/2+60</f>
        <v>150.5</v>
      </c>
      <c r="N237">
        <f>(K237*2+31)/2+5</f>
        <v>110.5</v>
      </c>
      <c r="O237">
        <f>(L237*2+31)/2+5</f>
        <v>80.5</v>
      </c>
      <c r="P237">
        <f>M237*O237</f>
        <v>12115.25</v>
      </c>
      <c r="Q237" s="3">
        <v>249.81211062807344</v>
      </c>
      <c r="R237" s="3">
        <f>IF(Q237&lt;200, 0, Q237)</f>
        <v>249.81211062807344</v>
      </c>
      <c r="S237">
        <f>R237*N237</f>
        <v>27604.238224402114</v>
      </c>
      <c r="T237" s="4">
        <f>P237/(constants!$B$1 * constants!$B$2 * (110/250) * AVERAGE(0.8, 1) * 1.5)</f>
        <v>1.9811664249313636</v>
      </c>
      <c r="U237" s="2">
        <v>7.2989276104189815E-2</v>
      </c>
      <c r="V237" s="3">
        <f>(T237+U237)*N237</f>
        <v>226.98420496442864</v>
      </c>
      <c r="W237">
        <v>1.1000000000000001</v>
      </c>
      <c r="X237" s="3">
        <f>V237*W237</f>
        <v>249.68262546087152</v>
      </c>
      <c r="Y237" t="s">
        <v>779</v>
      </c>
    </row>
    <row r="238" spans="1:25" hidden="1" x14ac:dyDescent="0.85">
      <c r="A238">
        <v>137</v>
      </c>
      <c r="B238" t="s">
        <v>780</v>
      </c>
      <c r="C238" t="s">
        <v>781</v>
      </c>
      <c r="D238" t="s">
        <v>17</v>
      </c>
      <c r="E238">
        <v>65</v>
      </c>
      <c r="F238">
        <v>60</v>
      </c>
      <c r="G238">
        <v>70</v>
      </c>
      <c r="H238">
        <v>85</v>
      </c>
      <c r="I238">
        <v>75</v>
      </c>
      <c r="J238">
        <v>40</v>
      </c>
      <c r="K238">
        <f>MAX(F238,H238)</f>
        <v>85</v>
      </c>
      <c r="L238">
        <f>MIN(G238,I238)</f>
        <v>70</v>
      </c>
      <c r="M238">
        <f>(E238*2+31)/2+60</f>
        <v>140.5</v>
      </c>
      <c r="N238">
        <f>(K238*2+31)/2+5</f>
        <v>105.5</v>
      </c>
      <c r="O238">
        <f>(L238*2+31)/2+5</f>
        <v>90.5</v>
      </c>
      <c r="P238">
        <f>M238*O238</f>
        <v>12715.25</v>
      </c>
      <c r="Q238" s="3">
        <v>249.61042154081136</v>
      </c>
      <c r="R238" s="3">
        <f>IF(Q238&lt;200, 0, Q238)</f>
        <v>249.61042154081136</v>
      </c>
      <c r="S238">
        <f>R238*N238</f>
        <v>26333.899472555597</v>
      </c>
      <c r="T238" s="4">
        <f>P238/(constants!$B$1 * constants!$B$2 * (110/250) * AVERAGE(0.8, 1) * 1.5)</f>
        <v>2.0792824237723959</v>
      </c>
      <c r="U238" s="2">
        <v>7.0487447848670934E-2</v>
      </c>
      <c r="V238" s="3">
        <f>(T238+U238)*N238</f>
        <v>226.80072145602256</v>
      </c>
      <c r="W238">
        <v>1.1000000000000001</v>
      </c>
      <c r="X238" s="3">
        <f>V238*W238</f>
        <v>249.48079360162484</v>
      </c>
      <c r="Y238" t="s">
        <v>782</v>
      </c>
    </row>
    <row r="239" spans="1:25" hidden="1" x14ac:dyDescent="0.85">
      <c r="A239">
        <v>284</v>
      </c>
      <c r="B239" t="s">
        <v>792</v>
      </c>
      <c r="C239" t="s">
        <v>793</v>
      </c>
      <c r="D239" t="s">
        <v>171</v>
      </c>
      <c r="E239">
        <v>70</v>
      </c>
      <c r="F239">
        <v>60</v>
      </c>
      <c r="G239">
        <v>62</v>
      </c>
      <c r="H239">
        <v>80</v>
      </c>
      <c r="I239">
        <v>82</v>
      </c>
      <c r="J239">
        <v>60</v>
      </c>
      <c r="K239">
        <f>MAX(F239,H239)</f>
        <v>80</v>
      </c>
      <c r="L239">
        <f>MIN(G239,I239)</f>
        <v>62</v>
      </c>
      <c r="M239">
        <f>(E239*2+31)/2+60</f>
        <v>145.5</v>
      </c>
      <c r="N239">
        <f>(K239*2+31)/2+5</f>
        <v>100.5</v>
      </c>
      <c r="O239">
        <f>(L239*2+31)/2+5</f>
        <v>82.5</v>
      </c>
      <c r="P239">
        <f>M239*O239</f>
        <v>12003.75</v>
      </c>
      <c r="Q239" s="3">
        <v>248.20596630637485</v>
      </c>
      <c r="R239" s="3">
        <f>IF(Q239&lt;200, 0, Q239)</f>
        <v>248.20596630637485</v>
      </c>
      <c r="S239">
        <f>R239*N239</f>
        <v>24944.699613790672</v>
      </c>
      <c r="T239" s="4">
        <f>P239/(constants!$B$1 * constants!$B$2 * (110/250) * AVERAGE(0.8, 1) * 1.5)</f>
        <v>1.9629332018134051</v>
      </c>
      <c r="U239" s="2">
        <v>0.28111374827221475</v>
      </c>
      <c r="V239" s="3">
        <f>(T239+U239)*N239</f>
        <v>225.52671848360481</v>
      </c>
      <c r="W239">
        <v>1.1000000000000001</v>
      </c>
      <c r="X239" s="3">
        <f>V239*W239</f>
        <v>248.0793903319653</v>
      </c>
      <c r="Y239" t="s">
        <v>794</v>
      </c>
    </row>
    <row r="240" spans="1:25" hidden="1" x14ac:dyDescent="0.85">
      <c r="A240">
        <v>51</v>
      </c>
      <c r="B240" t="s">
        <v>854</v>
      </c>
      <c r="C240" t="s">
        <v>855</v>
      </c>
      <c r="D240" t="s">
        <v>200</v>
      </c>
      <c r="E240">
        <v>35</v>
      </c>
      <c r="F240">
        <v>80</v>
      </c>
      <c r="G240">
        <v>50</v>
      </c>
      <c r="H240">
        <v>50</v>
      </c>
      <c r="I240">
        <v>70</v>
      </c>
      <c r="J240">
        <v>120</v>
      </c>
      <c r="K240">
        <f>MAX(F240,H240)</f>
        <v>80</v>
      </c>
      <c r="L240">
        <f>MIN(G240,I240)</f>
        <v>50</v>
      </c>
      <c r="M240">
        <f>(E240*2+31)/2+60</f>
        <v>110.5</v>
      </c>
      <c r="N240">
        <f>(K240*2+31)/2+5</f>
        <v>100.5</v>
      </c>
      <c r="O240">
        <f>(L240*2+31)/2+5</f>
        <v>70.5</v>
      </c>
      <c r="P240">
        <f>M240*O240</f>
        <v>7790.25</v>
      </c>
      <c r="Q240" s="3">
        <v>247.58636103779673</v>
      </c>
      <c r="R240" s="3">
        <f>IF(Q240&lt;200, 0, Q240)</f>
        <v>247.58636103779673</v>
      </c>
      <c r="S240">
        <f>R240*N240</f>
        <v>24882.429284298571</v>
      </c>
      <c r="T240" s="4">
        <f>P240/(constants!$B$1 * constants!$B$2 * (110/250) * AVERAGE(0.8, 1) * 1.5)</f>
        <v>1.2739135999522548</v>
      </c>
      <c r="U240" s="2">
        <v>0.9649684152785668</v>
      </c>
      <c r="V240" s="3">
        <f>(T240+U240)*N240</f>
        <v>225.00764253069758</v>
      </c>
      <c r="W240">
        <v>1.1000000000000001</v>
      </c>
      <c r="X240" s="3">
        <f>V240*W240</f>
        <v>247.50840678376736</v>
      </c>
      <c r="Y240" t="s">
        <v>856</v>
      </c>
    </row>
    <row r="241" spans="1:25" hidden="1" x14ac:dyDescent="0.85">
      <c r="A241">
        <v>208</v>
      </c>
      <c r="B241" t="s">
        <v>801</v>
      </c>
      <c r="C241" t="s">
        <v>802</v>
      </c>
      <c r="D241" t="s">
        <v>804</v>
      </c>
      <c r="E241">
        <v>75</v>
      </c>
      <c r="F241">
        <v>85</v>
      </c>
      <c r="G241">
        <v>200</v>
      </c>
      <c r="H241">
        <v>55</v>
      </c>
      <c r="I241">
        <v>65</v>
      </c>
      <c r="J241">
        <v>30</v>
      </c>
      <c r="K241">
        <f>MAX(F241,H241)</f>
        <v>85</v>
      </c>
      <c r="L241">
        <f>MIN(G241,I241)</f>
        <v>65</v>
      </c>
      <c r="M241">
        <f>(E241*2+31)/2+60</f>
        <v>150.5</v>
      </c>
      <c r="N241">
        <f>(K241*2+31)/2+5</f>
        <v>105.5</v>
      </c>
      <c r="O241">
        <f>(L241*2+31)/2+5</f>
        <v>85.5</v>
      </c>
      <c r="P241">
        <f>M241*O241</f>
        <v>12867.75</v>
      </c>
      <c r="Q241" s="3">
        <v>246.28424549252489</v>
      </c>
      <c r="R241" s="3">
        <f>IF(Q241&lt;200, 0, Q241)</f>
        <v>246.28424549252489</v>
      </c>
      <c r="S241">
        <f>R241*N241</f>
        <v>25982.987899461375</v>
      </c>
      <c r="T241" s="4">
        <f>P241/(constants!$B$1 * constants!$B$2 * (110/250) * AVERAGE(0.8, 1) * 1.5)</f>
        <v>2.1042202401444916</v>
      </c>
      <c r="U241" s="2">
        <v>1.6883461870972317E-2</v>
      </c>
      <c r="V241" s="3">
        <f>(T241+U241)*N241</f>
        <v>223.77644056263142</v>
      </c>
      <c r="W241">
        <v>1.1000000000000001</v>
      </c>
      <c r="X241" s="3">
        <f>V241*W241</f>
        <v>246.15408461889459</v>
      </c>
      <c r="Y241" t="s">
        <v>803</v>
      </c>
    </row>
    <row r="242" spans="1:25" hidden="1" x14ac:dyDescent="0.85">
      <c r="A242">
        <v>402</v>
      </c>
      <c r="B242" t="s">
        <v>808</v>
      </c>
      <c r="C242" t="s">
        <v>809</v>
      </c>
      <c r="D242" t="s">
        <v>254</v>
      </c>
      <c r="E242">
        <v>77</v>
      </c>
      <c r="F242">
        <v>85</v>
      </c>
      <c r="G242">
        <v>51</v>
      </c>
      <c r="H242">
        <v>55</v>
      </c>
      <c r="I242">
        <v>51</v>
      </c>
      <c r="J242">
        <v>65</v>
      </c>
      <c r="K242">
        <f>MAX(F242,H242)</f>
        <v>85</v>
      </c>
      <c r="L242">
        <f>MIN(G242,I242)</f>
        <v>51</v>
      </c>
      <c r="M242">
        <f>(E242*2+31)/2+60</f>
        <v>152.5</v>
      </c>
      <c r="N242">
        <f>(K242*2+31)/2+5</f>
        <v>105.5</v>
      </c>
      <c r="O242">
        <f>(L242*2+31)/2+5</f>
        <v>71.5</v>
      </c>
      <c r="P242">
        <f>M242*O242</f>
        <v>10903.75</v>
      </c>
      <c r="Q242" s="3">
        <v>246.09788392011953</v>
      </c>
      <c r="R242" s="3">
        <f>IF(Q242&lt;200, 0, Q242)</f>
        <v>246.09788392011953</v>
      </c>
      <c r="S242">
        <f>R242*N242</f>
        <v>25963.326753572612</v>
      </c>
      <c r="T242" s="4">
        <f>P242/(constants!$B$1 * constants!$B$2 * (110/250) * AVERAGE(0.8, 1) * 1.5)</f>
        <v>1.7830538706048455</v>
      </c>
      <c r="U242" s="2">
        <v>0.33649766783958673</v>
      </c>
      <c r="V242" s="3">
        <f>(T242+U242)*N242</f>
        <v>223.61268730588759</v>
      </c>
      <c r="W242">
        <v>1.1000000000000001</v>
      </c>
      <c r="X242" s="3">
        <f>V242*W242</f>
        <v>245.97395603647638</v>
      </c>
      <c r="Y242" t="s">
        <v>810</v>
      </c>
    </row>
    <row r="243" spans="1:25" hidden="1" x14ac:dyDescent="0.85">
      <c r="A243">
        <v>5</v>
      </c>
      <c r="B243" t="s">
        <v>826</v>
      </c>
      <c r="C243" t="s">
        <v>827</v>
      </c>
      <c r="D243" t="s">
        <v>59</v>
      </c>
      <c r="E243">
        <v>58</v>
      </c>
      <c r="F243">
        <v>64</v>
      </c>
      <c r="G243">
        <v>58</v>
      </c>
      <c r="H243">
        <v>80</v>
      </c>
      <c r="I243">
        <v>65</v>
      </c>
      <c r="J243">
        <v>80</v>
      </c>
      <c r="K243">
        <f>MAX(F243,H243)</f>
        <v>80</v>
      </c>
      <c r="L243">
        <f>MIN(G243,I243)</f>
        <v>58</v>
      </c>
      <c r="M243">
        <f>(E243*2+31)/2+60</f>
        <v>133.5</v>
      </c>
      <c r="N243">
        <f>(K243*2+31)/2+5</f>
        <v>100.5</v>
      </c>
      <c r="O243">
        <f>(L243*2+31)/2+5</f>
        <v>78.5</v>
      </c>
      <c r="P243">
        <f>M243*O243</f>
        <v>10479.75</v>
      </c>
      <c r="Q243" s="3">
        <v>245.95085409050176</v>
      </c>
      <c r="R243" s="3">
        <f>IF(Q243&lt;200, 0, Q243)</f>
        <v>245.95085409050176</v>
      </c>
      <c r="S243">
        <f>R243*N243</f>
        <v>24718.060836095428</v>
      </c>
      <c r="T243" s="4">
        <f>P243/(constants!$B$1 * constants!$B$2 * (110/250) * AVERAGE(0.8, 1) * 1.5)</f>
        <v>1.7137185647571826</v>
      </c>
      <c r="U243" s="2">
        <v>0.51000419954280785</v>
      </c>
      <c r="V243" s="3">
        <f>(T243+U243)*N243</f>
        <v>223.48413781214904</v>
      </c>
      <c r="W243">
        <v>1.1000000000000001</v>
      </c>
      <c r="X243" s="3">
        <f>V243*W243</f>
        <v>245.83255159336397</v>
      </c>
      <c r="Y243" t="s">
        <v>828</v>
      </c>
    </row>
    <row r="244" spans="1:25" hidden="1" x14ac:dyDescent="0.85">
      <c r="A244">
        <v>156</v>
      </c>
      <c r="B244" t="s">
        <v>829</v>
      </c>
      <c r="C244" t="s">
        <v>830</v>
      </c>
      <c r="D244" t="s">
        <v>59</v>
      </c>
      <c r="E244">
        <v>58</v>
      </c>
      <c r="F244">
        <v>64</v>
      </c>
      <c r="G244">
        <v>58</v>
      </c>
      <c r="H244">
        <v>80</v>
      </c>
      <c r="I244">
        <v>65</v>
      </c>
      <c r="J244">
        <v>80</v>
      </c>
      <c r="K244">
        <f>MAX(F244,H244)</f>
        <v>80</v>
      </c>
      <c r="L244">
        <f>MIN(G244,I244)</f>
        <v>58</v>
      </c>
      <c r="M244">
        <f>(E244*2+31)/2+60</f>
        <v>133.5</v>
      </c>
      <c r="N244">
        <f>(K244*2+31)/2+5</f>
        <v>100.5</v>
      </c>
      <c r="O244">
        <f>(L244*2+31)/2+5</f>
        <v>78.5</v>
      </c>
      <c r="P244">
        <f>M244*O244</f>
        <v>10479.75</v>
      </c>
      <c r="Q244" s="3">
        <v>245.67849873277015</v>
      </c>
      <c r="R244" s="3">
        <f>IF(Q244&lt;200, 0, Q244)</f>
        <v>245.67849873277015</v>
      </c>
      <c r="S244">
        <f>R244*N244</f>
        <v>24690.689122643402</v>
      </c>
      <c r="T244" s="4">
        <f>P244/(constants!$B$1 * constants!$B$2 * (110/250) * AVERAGE(0.8, 1) * 1.5)</f>
        <v>1.7137185647571826</v>
      </c>
      <c r="U244" s="2">
        <v>0.5075410411527459</v>
      </c>
      <c r="V244" s="3">
        <f>(T244+U244)*N244</f>
        <v>223.23659039394781</v>
      </c>
      <c r="W244">
        <v>1.1000000000000001</v>
      </c>
      <c r="X244" s="3">
        <f>V244*W244</f>
        <v>245.56024943334262</v>
      </c>
      <c r="Y244" t="s">
        <v>831</v>
      </c>
    </row>
    <row r="245" spans="1:25" hidden="1" x14ac:dyDescent="0.85">
      <c r="A245">
        <v>198</v>
      </c>
      <c r="B245" t="s">
        <v>876</v>
      </c>
      <c r="C245" t="s">
        <v>877</v>
      </c>
      <c r="D245" t="s">
        <v>288</v>
      </c>
      <c r="E245">
        <v>60</v>
      </c>
      <c r="F245">
        <v>85</v>
      </c>
      <c r="G245">
        <v>42</v>
      </c>
      <c r="H245">
        <v>85</v>
      </c>
      <c r="I245">
        <v>42</v>
      </c>
      <c r="J245">
        <v>91</v>
      </c>
      <c r="K245">
        <f>MAX(F245,H245)</f>
        <v>85</v>
      </c>
      <c r="L245">
        <f>MIN(G245,I245)</f>
        <v>42</v>
      </c>
      <c r="M245">
        <f>(E245*2+31)/2+60</f>
        <v>135.5</v>
      </c>
      <c r="N245">
        <f>(K245*2+31)/2+5</f>
        <v>105.5</v>
      </c>
      <c r="O245">
        <f>(L245*2+31)/2+5</f>
        <v>62.5</v>
      </c>
      <c r="P245">
        <f>M245*O245</f>
        <v>8468.75</v>
      </c>
      <c r="Q245" s="3">
        <v>245.50668213654296</v>
      </c>
      <c r="R245" s="3">
        <f>IF(Q245&lt;200, 0, Q245)</f>
        <v>245.50668213654296</v>
      </c>
      <c r="S245">
        <f>R245*N245</f>
        <v>25900.954965405283</v>
      </c>
      <c r="T245" s="4">
        <f>P245/(constants!$B$1 * constants!$B$2 * (110/250) * AVERAGE(0.8, 1) * 1.5)</f>
        <v>1.384866441974989</v>
      </c>
      <c r="U245" s="2">
        <v>0.72978922857176731</v>
      </c>
      <c r="V245" s="3">
        <f>(T245+U245)*N245</f>
        <v>223.0961732426828</v>
      </c>
      <c r="W245">
        <v>1.1000000000000001</v>
      </c>
      <c r="X245" s="3">
        <f>V245*W245</f>
        <v>245.40579056695108</v>
      </c>
      <c r="Y245" t="s">
        <v>878</v>
      </c>
    </row>
    <row r="246" spans="1:25" hidden="1" x14ac:dyDescent="0.85">
      <c r="A246">
        <v>253</v>
      </c>
      <c r="B246" t="s">
        <v>885</v>
      </c>
      <c r="C246" t="s">
        <v>886</v>
      </c>
      <c r="D246" t="s">
        <v>292</v>
      </c>
      <c r="E246">
        <v>50</v>
      </c>
      <c r="F246">
        <v>65</v>
      </c>
      <c r="G246">
        <v>45</v>
      </c>
      <c r="H246">
        <v>85</v>
      </c>
      <c r="I246">
        <v>65</v>
      </c>
      <c r="J246">
        <v>95</v>
      </c>
      <c r="K246">
        <f>MAX(F246,H246)</f>
        <v>85</v>
      </c>
      <c r="L246">
        <f>MIN(G246,I246)</f>
        <v>45</v>
      </c>
      <c r="M246">
        <f>(E246*2+31)/2+60</f>
        <v>125.5</v>
      </c>
      <c r="N246">
        <f>(K246*2+31)/2+5</f>
        <v>105.5</v>
      </c>
      <c r="O246">
        <f>(L246*2+31)/2+5</f>
        <v>65.5</v>
      </c>
      <c r="P246">
        <f>M246*O246</f>
        <v>8220.25</v>
      </c>
      <c r="Q246" s="3">
        <v>243.36819315062348</v>
      </c>
      <c r="R246" s="3">
        <f>IF(Q246&lt;200, 0, Q246)</f>
        <v>243.36819315062348</v>
      </c>
      <c r="S246">
        <f>R246*N246</f>
        <v>25675.344377390778</v>
      </c>
      <c r="T246" s="4">
        <f>P246/(constants!$B$1 * constants!$B$2 * (110/250) * AVERAGE(0.8, 1) * 1.5)</f>
        <v>1.3442300657883282</v>
      </c>
      <c r="U246" s="2">
        <v>0.75202516822053311</v>
      </c>
      <c r="V246" s="3">
        <f>(T246+U246)*N246</f>
        <v>221.15492718793487</v>
      </c>
      <c r="W246">
        <v>1.1000000000000001</v>
      </c>
      <c r="X246" s="3">
        <f>V246*W246</f>
        <v>243.27041990672839</v>
      </c>
      <c r="Y246" t="s">
        <v>887</v>
      </c>
    </row>
    <row r="247" spans="1:25" hidden="1" x14ac:dyDescent="0.85">
      <c r="A247">
        <v>312</v>
      </c>
      <c r="B247" t="s">
        <v>894</v>
      </c>
      <c r="C247" t="s">
        <v>895</v>
      </c>
      <c r="D247" t="s">
        <v>81</v>
      </c>
      <c r="E247">
        <v>60</v>
      </c>
      <c r="F247">
        <v>40</v>
      </c>
      <c r="G247">
        <v>50</v>
      </c>
      <c r="H247">
        <v>75</v>
      </c>
      <c r="I247">
        <v>85</v>
      </c>
      <c r="J247">
        <v>95</v>
      </c>
      <c r="K247">
        <f>MAX(F247,H247)</f>
        <v>75</v>
      </c>
      <c r="L247">
        <f>MIN(G247,I247)</f>
        <v>50</v>
      </c>
      <c r="M247">
        <f>(E247*2+31)/2+60</f>
        <v>135.5</v>
      </c>
      <c r="N247">
        <f>(K247*2+31)/2+5</f>
        <v>95.5</v>
      </c>
      <c r="O247">
        <f>(L247*2+31)/2+5</f>
        <v>70.5</v>
      </c>
      <c r="P247">
        <f>M247*O247</f>
        <v>9552.75</v>
      </c>
      <c r="Q247" s="3">
        <v>242.69142128086531</v>
      </c>
      <c r="R247" s="3">
        <f>IF(Q247&lt;200, 0, Q247)</f>
        <v>242.69142128086531</v>
      </c>
      <c r="S247">
        <f>R247*N247</f>
        <v>23177.030732322637</v>
      </c>
      <c r="T247" s="4">
        <f>P247/(constants!$B$1 * constants!$B$2 * (110/250) * AVERAGE(0.8, 1) * 1.5)</f>
        <v>1.5621293465477877</v>
      </c>
      <c r="U247" s="2">
        <v>0.74715769191389525</v>
      </c>
      <c r="V247" s="3">
        <f>(T247+U247)*N247</f>
        <v>220.53691217309074</v>
      </c>
      <c r="W247">
        <v>1.1000000000000001</v>
      </c>
      <c r="X247" s="3">
        <f>V247*W247</f>
        <v>242.59060339039982</v>
      </c>
      <c r="Y247" t="s">
        <v>896</v>
      </c>
    </row>
    <row r="248" spans="1:25" hidden="1" x14ac:dyDescent="0.85">
      <c r="A248">
        <v>311</v>
      </c>
      <c r="B248" t="s">
        <v>891</v>
      </c>
      <c r="C248" t="s">
        <v>892</v>
      </c>
      <c r="D248" t="s">
        <v>81</v>
      </c>
      <c r="E248">
        <v>60</v>
      </c>
      <c r="F248">
        <v>50</v>
      </c>
      <c r="G248">
        <v>40</v>
      </c>
      <c r="H248">
        <v>85</v>
      </c>
      <c r="I248">
        <v>75</v>
      </c>
      <c r="J248">
        <v>95</v>
      </c>
      <c r="K248">
        <f>MAX(F248,H248)</f>
        <v>85</v>
      </c>
      <c r="L248">
        <f>MIN(G248,I248)</f>
        <v>40</v>
      </c>
      <c r="M248">
        <f>(E248*2+31)/2+60</f>
        <v>135.5</v>
      </c>
      <c r="N248">
        <f>(K248*2+31)/2+5</f>
        <v>105.5</v>
      </c>
      <c r="O248">
        <f>(L248*2+31)/2+5</f>
        <v>60.5</v>
      </c>
      <c r="P248">
        <f>M248*O248</f>
        <v>8197.75</v>
      </c>
      <c r="Q248" s="3">
        <v>242.65818652233003</v>
      </c>
      <c r="R248" s="3">
        <f>IF(Q248&lt;200, 0, Q248)</f>
        <v>242.65818652233003</v>
      </c>
      <c r="S248">
        <f>R248*N248</f>
        <v>25600.438678105817</v>
      </c>
      <c r="T248" s="4">
        <f>P248/(constants!$B$1 * constants!$B$2 * (110/250) * AVERAGE(0.8, 1) * 1.5)</f>
        <v>1.3405507158317893</v>
      </c>
      <c r="U248" s="2">
        <v>0.74958787476591238</v>
      </c>
      <c r="V248" s="3">
        <f>(T248+U248)*N248</f>
        <v>220.50962130805755</v>
      </c>
      <c r="W248">
        <v>1.1000000000000001</v>
      </c>
      <c r="X248" s="3">
        <f>V248*W248</f>
        <v>242.56058343886332</v>
      </c>
      <c r="Y248" t="s">
        <v>893</v>
      </c>
    </row>
    <row r="249" spans="1:25" hidden="1" x14ac:dyDescent="0.85">
      <c r="A249">
        <v>391</v>
      </c>
      <c r="B249" t="s">
        <v>861</v>
      </c>
      <c r="C249" t="s">
        <v>862</v>
      </c>
      <c r="D249" t="s">
        <v>204</v>
      </c>
      <c r="E249">
        <v>64</v>
      </c>
      <c r="F249">
        <v>78</v>
      </c>
      <c r="G249">
        <v>52</v>
      </c>
      <c r="H249">
        <v>78</v>
      </c>
      <c r="I249">
        <v>52</v>
      </c>
      <c r="J249">
        <v>81</v>
      </c>
      <c r="K249">
        <f>MAX(F249,H249)</f>
        <v>78</v>
      </c>
      <c r="L249">
        <f>MIN(G249,I249)</f>
        <v>52</v>
      </c>
      <c r="M249">
        <f>(E249*2+31)/2+60</f>
        <v>139.5</v>
      </c>
      <c r="N249">
        <f>(K249*2+31)/2+5</f>
        <v>98.5</v>
      </c>
      <c r="O249">
        <f>(L249*2+31)/2+5</f>
        <v>72.5</v>
      </c>
      <c r="P249">
        <f>M249*O249</f>
        <v>10113.75</v>
      </c>
      <c r="Q249" s="3">
        <v>242.63040500813432</v>
      </c>
      <c r="R249" s="3">
        <f>IF(Q249&lt;200, 0, Q249)</f>
        <v>242.63040500813432</v>
      </c>
      <c r="S249">
        <f>R249*N249</f>
        <v>23899.09489330123</v>
      </c>
      <c r="T249" s="4">
        <f>P249/(constants!$B$1 * constants!$B$2 * (110/250) * AVERAGE(0.8, 1) * 1.5)</f>
        <v>1.6538678054641529</v>
      </c>
      <c r="U249" s="2">
        <v>0.58441705014520928</v>
      </c>
      <c r="V249" s="3">
        <f>(T249+U249)*N249</f>
        <v>220.47105827752219</v>
      </c>
      <c r="W249">
        <v>1.1000000000000001</v>
      </c>
      <c r="X249" s="3">
        <f>V249*W249</f>
        <v>242.51816410527442</v>
      </c>
      <c r="Y249" t="s">
        <v>863</v>
      </c>
    </row>
    <row r="250" spans="1:25" hidden="1" x14ac:dyDescent="0.85">
      <c r="A250">
        <v>446</v>
      </c>
      <c r="B250" t="s">
        <v>906</v>
      </c>
      <c r="C250" t="s">
        <v>907</v>
      </c>
      <c r="D250" t="s">
        <v>17</v>
      </c>
      <c r="E250">
        <v>135</v>
      </c>
      <c r="F250">
        <v>85</v>
      </c>
      <c r="G250">
        <v>40</v>
      </c>
      <c r="H250">
        <v>40</v>
      </c>
      <c r="I250">
        <v>85</v>
      </c>
      <c r="J250">
        <v>5</v>
      </c>
      <c r="K250">
        <f>MAX(F250,H250)</f>
        <v>85</v>
      </c>
      <c r="L250">
        <f>MIN(G250,I250)</f>
        <v>40</v>
      </c>
      <c r="M250">
        <f>(E250*2+31)/2+60</f>
        <v>210.5</v>
      </c>
      <c r="N250">
        <f>(K250*2+31)/2+5</f>
        <v>105.5</v>
      </c>
      <c r="O250">
        <f>(L250*2+31)/2+5</f>
        <v>60.5</v>
      </c>
      <c r="P250">
        <f>M250*O250</f>
        <v>12735.25</v>
      </c>
      <c r="Q250" s="3">
        <v>242.09039715382485</v>
      </c>
      <c r="R250" s="3">
        <f>IF(Q250&lt;200, 0, Q250)</f>
        <v>242.09039715382485</v>
      </c>
      <c r="S250">
        <f>R250*N250</f>
        <v>25540.536899728522</v>
      </c>
      <c r="T250" s="4">
        <f>P250/(constants!$B$1 * constants!$B$2 * (110/250) * AVERAGE(0.8, 1) * 1.5)</f>
        <v>2.0825529570670973</v>
      </c>
      <c r="U250" s="2">
        <v>2.4244965324798111E-3</v>
      </c>
      <c r="V250" s="3">
        <f>(T250+U250)*N250</f>
        <v>219.96512135475541</v>
      </c>
      <c r="W250">
        <v>1.1000000000000001</v>
      </c>
      <c r="X250" s="3">
        <f>V250*W250</f>
        <v>241.96163349023098</v>
      </c>
      <c r="Y250" t="s">
        <v>908</v>
      </c>
    </row>
    <row r="251" spans="1:25" hidden="1" x14ac:dyDescent="0.85">
      <c r="A251">
        <v>394</v>
      </c>
      <c r="B251" t="s">
        <v>798</v>
      </c>
      <c r="C251" t="s">
        <v>799</v>
      </c>
      <c r="D251" t="s">
        <v>63</v>
      </c>
      <c r="E251">
        <v>64</v>
      </c>
      <c r="F251">
        <v>66</v>
      </c>
      <c r="G251">
        <v>68</v>
      </c>
      <c r="H251">
        <v>81</v>
      </c>
      <c r="I251">
        <v>76</v>
      </c>
      <c r="J251">
        <v>50</v>
      </c>
      <c r="K251">
        <f>MAX(F251,H251)</f>
        <v>81</v>
      </c>
      <c r="L251">
        <f>MIN(G251,I251)</f>
        <v>68</v>
      </c>
      <c r="M251">
        <f>(E251*2+31)/2+60</f>
        <v>139.5</v>
      </c>
      <c r="N251">
        <f>(K251*2+31)/2+5</f>
        <v>101.5</v>
      </c>
      <c r="O251">
        <f>(L251*2+31)/2+5</f>
        <v>88.5</v>
      </c>
      <c r="P251">
        <f>M251*O251</f>
        <v>12345.75</v>
      </c>
      <c r="Q251" s="3">
        <v>242.08197121206283</v>
      </c>
      <c r="R251" s="3">
        <f>IF(Q251&lt;200, 0, Q251)</f>
        <v>242.08197121206283</v>
      </c>
      <c r="S251">
        <f>R251*N251</f>
        <v>24571.320078024375</v>
      </c>
      <c r="T251" s="4">
        <f>P251/(constants!$B$1 * constants!$B$2 * (110/250) * AVERAGE(0.8, 1) * 1.5)</f>
        <v>2.0188593211527937</v>
      </c>
      <c r="U251" s="2">
        <v>0.14826832003011695</v>
      </c>
      <c r="V251" s="3">
        <f>(T251+U251)*N251</f>
        <v>219.96345558006541</v>
      </c>
      <c r="W251">
        <v>1.1000000000000001</v>
      </c>
      <c r="X251" s="3">
        <f>V251*W251</f>
        <v>241.95980113807198</v>
      </c>
      <c r="Y251" t="s">
        <v>800</v>
      </c>
    </row>
    <row r="252" spans="1:25" hidden="1" x14ac:dyDescent="0.85">
      <c r="A252">
        <v>313</v>
      </c>
      <c r="B252" t="s">
        <v>867</v>
      </c>
      <c r="C252" t="s">
        <v>868</v>
      </c>
      <c r="D252" t="s">
        <v>254</v>
      </c>
      <c r="E252">
        <v>65</v>
      </c>
      <c r="F252">
        <v>73</v>
      </c>
      <c r="G252">
        <v>55</v>
      </c>
      <c r="H252">
        <v>47</v>
      </c>
      <c r="I252">
        <v>75</v>
      </c>
      <c r="J252">
        <v>85</v>
      </c>
      <c r="K252">
        <f>MAX(F252,H252)</f>
        <v>73</v>
      </c>
      <c r="L252">
        <f>MIN(G252,I252)</f>
        <v>55</v>
      </c>
      <c r="M252">
        <f>(E252*2+31)/2+60</f>
        <v>140.5</v>
      </c>
      <c r="N252">
        <f>(K252*2+31)/2+5</f>
        <v>93.5</v>
      </c>
      <c r="O252">
        <f>(L252*2+31)/2+5</f>
        <v>75.5</v>
      </c>
      <c r="P252">
        <f>M252*O252</f>
        <v>10607.75</v>
      </c>
      <c r="Q252" s="3">
        <v>241.5781253781077</v>
      </c>
      <c r="R252" s="3">
        <f>IF(Q252&lt;200, 0, Q252)</f>
        <v>241.5781253781077</v>
      </c>
      <c r="S252">
        <f>R252*N252</f>
        <v>22587.55472285307</v>
      </c>
      <c r="T252" s="4">
        <f>P252/(constants!$B$1 * constants!$B$2 * (110/250) * AVERAGE(0.8, 1) * 1.5)</f>
        <v>1.7346499778432696</v>
      </c>
      <c r="U252" s="2">
        <v>0.6131125949864783</v>
      </c>
      <c r="V252" s="3">
        <f>(T252+U252)*N252</f>
        <v>219.51580055958144</v>
      </c>
      <c r="W252">
        <v>1.1000000000000001</v>
      </c>
      <c r="X252" s="3">
        <f>V252*W252</f>
        <v>241.46738061553961</v>
      </c>
      <c r="Y252" t="s">
        <v>869</v>
      </c>
    </row>
    <row r="253" spans="1:25" hidden="1" x14ac:dyDescent="0.85">
      <c r="A253">
        <v>314</v>
      </c>
      <c r="B253" t="s">
        <v>870</v>
      </c>
      <c r="C253" t="s">
        <v>871</v>
      </c>
      <c r="D253" t="s">
        <v>254</v>
      </c>
      <c r="E253">
        <v>65</v>
      </c>
      <c r="F253">
        <v>47</v>
      </c>
      <c r="G253">
        <v>55</v>
      </c>
      <c r="H253">
        <v>73</v>
      </c>
      <c r="I253">
        <v>75</v>
      </c>
      <c r="J253">
        <v>85</v>
      </c>
      <c r="K253">
        <f>MAX(F253,H253)</f>
        <v>73</v>
      </c>
      <c r="L253">
        <f>MIN(G253,I253)</f>
        <v>55</v>
      </c>
      <c r="M253">
        <f>(E253*2+31)/2+60</f>
        <v>140.5</v>
      </c>
      <c r="N253">
        <f>(K253*2+31)/2+5</f>
        <v>93.5</v>
      </c>
      <c r="O253">
        <f>(L253*2+31)/2+5</f>
        <v>75.5</v>
      </c>
      <c r="P253">
        <f>M253*O253</f>
        <v>10607.75</v>
      </c>
      <c r="Q253" s="3">
        <v>241.32929687728426</v>
      </c>
      <c r="R253" s="3">
        <f>IF(Q253&lt;200, 0, Q253)</f>
        <v>241.32929687728426</v>
      </c>
      <c r="S253">
        <f>R253*N253</f>
        <v>22564.289258026078</v>
      </c>
      <c r="T253" s="4">
        <f>P253/(constants!$B$1 * constants!$B$2 * (110/250) * AVERAGE(0.8, 1) * 1.5)</f>
        <v>1.7346499778432696</v>
      </c>
      <c r="U253" s="2">
        <v>0.61069322877374066</v>
      </c>
      <c r="V253" s="3">
        <f>(T253+U253)*N253</f>
        <v>219.28958981869047</v>
      </c>
      <c r="W253">
        <v>1.1000000000000001</v>
      </c>
      <c r="X253" s="3">
        <f>V253*W253</f>
        <v>241.21854880055955</v>
      </c>
      <c r="Y253" t="s">
        <v>872</v>
      </c>
    </row>
    <row r="254" spans="1:25" hidden="1" x14ac:dyDescent="0.85">
      <c r="A254">
        <v>159</v>
      </c>
      <c r="B254" t="s">
        <v>820</v>
      </c>
      <c r="C254" t="s">
        <v>821</v>
      </c>
      <c r="D254" t="s">
        <v>63</v>
      </c>
      <c r="E254">
        <v>65</v>
      </c>
      <c r="F254">
        <v>80</v>
      </c>
      <c r="G254">
        <v>80</v>
      </c>
      <c r="H254">
        <v>59</v>
      </c>
      <c r="I254">
        <v>63</v>
      </c>
      <c r="J254">
        <v>58</v>
      </c>
      <c r="K254">
        <f>MAX(F254,H254)</f>
        <v>80</v>
      </c>
      <c r="L254">
        <f>MIN(G254,I254)</f>
        <v>63</v>
      </c>
      <c r="M254">
        <f>(E254*2+31)/2+60</f>
        <v>140.5</v>
      </c>
      <c r="N254">
        <f>(K254*2+31)/2+5</f>
        <v>100.5</v>
      </c>
      <c r="O254">
        <f>(L254*2+31)/2+5</f>
        <v>83.5</v>
      </c>
      <c r="P254">
        <f>M254*O254</f>
        <v>11731.75</v>
      </c>
      <c r="Q254" s="3">
        <v>241.27202252013791</v>
      </c>
      <c r="R254" s="3">
        <f>IF(Q254&lt;200, 0, Q254)</f>
        <v>241.27202252013791</v>
      </c>
      <c r="S254">
        <f>R254*N254</f>
        <v>24247.838263273861</v>
      </c>
      <c r="T254" s="4">
        <f>P254/(constants!$B$1 * constants!$B$2 * (110/250) * AVERAGE(0.8, 1) * 1.5)</f>
        <v>1.9184539490054704</v>
      </c>
      <c r="U254" s="2">
        <v>0.26290757313155128</v>
      </c>
      <c r="V254" s="3">
        <f>(T254+U254)*N254</f>
        <v>219.22683297477067</v>
      </c>
      <c r="W254">
        <v>1.1000000000000001</v>
      </c>
      <c r="X254" s="3">
        <f>V254*W254</f>
        <v>241.14951627224775</v>
      </c>
      <c r="Y254" t="s">
        <v>822</v>
      </c>
    </row>
    <row r="255" spans="1:25" hidden="1" x14ac:dyDescent="0.85">
      <c r="A255">
        <v>168</v>
      </c>
      <c r="B255" t="s">
        <v>795</v>
      </c>
      <c r="C255" t="s">
        <v>796</v>
      </c>
      <c r="D255" t="s">
        <v>633</v>
      </c>
      <c r="E255">
        <v>70</v>
      </c>
      <c r="F255">
        <v>90</v>
      </c>
      <c r="G255">
        <v>70</v>
      </c>
      <c r="H255">
        <v>60</v>
      </c>
      <c r="I255">
        <v>60</v>
      </c>
      <c r="J255">
        <v>40</v>
      </c>
      <c r="K255">
        <f>MAX(F255,H255)</f>
        <v>90</v>
      </c>
      <c r="L255">
        <f>MIN(G255,I255)</f>
        <v>60</v>
      </c>
      <c r="M255">
        <f>(E255*2+31)/2+60</f>
        <v>145.5</v>
      </c>
      <c r="N255">
        <f>(K255*2+31)/2+5</f>
        <v>110.5</v>
      </c>
      <c r="O255">
        <f>(L255*2+31)/2+5</f>
        <v>80.5</v>
      </c>
      <c r="P255">
        <f>M255*O255</f>
        <v>11712.75</v>
      </c>
      <c r="Q255" s="3">
        <v>241.19939511954448</v>
      </c>
      <c r="R255" s="3">
        <f>IF(Q255&lt;200, 0, Q255)</f>
        <v>241.19939511954448</v>
      </c>
      <c r="S255">
        <f>R255*N255</f>
        <v>26652.533160709663</v>
      </c>
      <c r="T255" s="4">
        <f>P255/(constants!$B$1 * constants!$B$2 * (110/250) * AVERAGE(0.8, 1) * 1.5)</f>
        <v>1.9153469423755043</v>
      </c>
      <c r="U255" s="2">
        <v>6.7987639477040285E-2</v>
      </c>
      <c r="V255" s="3">
        <f>(T255+U255)*N255</f>
        <v>219.15847129470617</v>
      </c>
      <c r="W255">
        <v>1.1000000000000001</v>
      </c>
      <c r="X255" s="3">
        <f>V255*W255</f>
        <v>241.07431842417682</v>
      </c>
      <c r="Y255" t="s">
        <v>797</v>
      </c>
    </row>
    <row r="256" spans="1:25" hidden="1" x14ac:dyDescent="0.85">
      <c r="A256">
        <v>44</v>
      </c>
      <c r="B256" t="s">
        <v>805</v>
      </c>
      <c r="C256" t="s">
        <v>806</v>
      </c>
      <c r="D256" t="s">
        <v>266</v>
      </c>
      <c r="E256">
        <v>60</v>
      </c>
      <c r="F256">
        <v>65</v>
      </c>
      <c r="G256">
        <v>70</v>
      </c>
      <c r="H256">
        <v>85</v>
      </c>
      <c r="I256">
        <v>75</v>
      </c>
      <c r="J256">
        <v>40</v>
      </c>
      <c r="K256">
        <f>MAX(F256,H256)</f>
        <v>85</v>
      </c>
      <c r="L256">
        <f>MIN(G256,I256)</f>
        <v>70</v>
      </c>
      <c r="M256">
        <f>(E256*2+31)/2+60</f>
        <v>135.5</v>
      </c>
      <c r="N256">
        <f>(K256*2+31)/2+5</f>
        <v>105.5</v>
      </c>
      <c r="O256">
        <f>(L256*2+31)/2+5</f>
        <v>90.5</v>
      </c>
      <c r="P256">
        <f>M256*O256</f>
        <v>12262.75</v>
      </c>
      <c r="Q256" s="3">
        <v>240.44805341438263</v>
      </c>
      <c r="R256" s="3">
        <f>IF(Q256&lt;200, 0, Q256)</f>
        <v>240.44805341438263</v>
      </c>
      <c r="S256">
        <f>R256*N256</f>
        <v>25367.269635217366</v>
      </c>
      <c r="T256" s="4">
        <f>P256/(constants!$B$1 * constants!$B$2 * (110/250) * AVERAGE(0.8, 1) * 1.5)</f>
        <v>2.0052866079797842</v>
      </c>
      <c r="U256" s="2">
        <v>6.5572066187150613E-2</v>
      </c>
      <c r="V256" s="3">
        <f>(T256+U256)*N256</f>
        <v>218.47559012461164</v>
      </c>
      <c r="W256">
        <v>1.1000000000000001</v>
      </c>
      <c r="X256" s="3">
        <f>V256*W256</f>
        <v>240.32314913707282</v>
      </c>
      <c r="Y256" t="s">
        <v>807</v>
      </c>
    </row>
    <row r="257" spans="1:25" hidden="1" x14ac:dyDescent="0.85">
      <c r="A257">
        <v>347</v>
      </c>
      <c r="B257" t="s">
        <v>844</v>
      </c>
      <c r="C257" t="s">
        <v>845</v>
      </c>
      <c r="D257" t="s">
        <v>229</v>
      </c>
      <c r="E257">
        <v>45</v>
      </c>
      <c r="F257">
        <v>95</v>
      </c>
      <c r="G257">
        <v>50</v>
      </c>
      <c r="H257">
        <v>40</v>
      </c>
      <c r="I257">
        <v>50</v>
      </c>
      <c r="J257">
        <v>75</v>
      </c>
      <c r="K257">
        <f>MAX(F257,H257)</f>
        <v>95</v>
      </c>
      <c r="L257">
        <f>MIN(G257,I257)</f>
        <v>50</v>
      </c>
      <c r="M257">
        <f>(E257*2+31)/2+60</f>
        <v>120.5</v>
      </c>
      <c r="N257">
        <f>(K257*2+31)/2+5</f>
        <v>115.5</v>
      </c>
      <c r="O257">
        <f>(L257*2+31)/2+5</f>
        <v>70.5</v>
      </c>
      <c r="P257">
        <f>M257*O257</f>
        <v>8495.25</v>
      </c>
      <c r="Q257" s="3">
        <v>236.61498935856488</v>
      </c>
      <c r="R257" s="3">
        <f>IF(Q257&lt;200, 0, Q257)</f>
        <v>236.61498935856488</v>
      </c>
      <c r="S257">
        <f>R257*N257</f>
        <v>27329.031270914245</v>
      </c>
      <c r="T257" s="4">
        <f>P257/(constants!$B$1 * constants!$B$2 * (110/250) * AVERAGE(0.8, 1) * 1.5)</f>
        <v>1.3891998985904679</v>
      </c>
      <c r="U257" s="2">
        <v>0.47228256692850767</v>
      </c>
      <c r="V257" s="3">
        <f>(T257+U257)*N257</f>
        <v>215.00122476744167</v>
      </c>
      <c r="W257">
        <v>1.1000000000000001</v>
      </c>
      <c r="X257" s="3">
        <f>V257*W257</f>
        <v>236.50134724418587</v>
      </c>
      <c r="Y257" t="s">
        <v>846</v>
      </c>
    </row>
    <row r="258" spans="1:25" hidden="1" x14ac:dyDescent="0.85">
      <c r="A258">
        <v>193</v>
      </c>
      <c r="B258" t="s">
        <v>903</v>
      </c>
      <c r="C258" t="s">
        <v>904</v>
      </c>
      <c r="D258" t="s">
        <v>171</v>
      </c>
      <c r="E258">
        <v>65</v>
      </c>
      <c r="F258">
        <v>65</v>
      </c>
      <c r="G258">
        <v>45</v>
      </c>
      <c r="H258">
        <v>75</v>
      </c>
      <c r="I258">
        <v>45</v>
      </c>
      <c r="J258">
        <v>95</v>
      </c>
      <c r="K258">
        <f>MAX(F258,H258)</f>
        <v>75</v>
      </c>
      <c r="L258">
        <f>MIN(G258,I258)</f>
        <v>45</v>
      </c>
      <c r="M258">
        <f>(E258*2+31)/2+60</f>
        <v>140.5</v>
      </c>
      <c r="N258">
        <f>(K258*2+31)/2+5</f>
        <v>95.5</v>
      </c>
      <c r="O258">
        <f>(L258*2+31)/2+5</f>
        <v>65.5</v>
      </c>
      <c r="P258">
        <f>M258*O258</f>
        <v>9202.75</v>
      </c>
      <c r="Q258" s="3">
        <v>236.42047943778178</v>
      </c>
      <c r="R258" s="3">
        <f>IF(Q258&lt;200, 0, Q258)</f>
        <v>236.42047943778178</v>
      </c>
      <c r="S258">
        <f>R258*N258</f>
        <v>22578.155786308162</v>
      </c>
      <c r="T258" s="4">
        <f>P258/(constants!$B$1 * constants!$B$2 * (110/250) * AVERAGE(0.8, 1) * 1.5)</f>
        <v>1.5048950138905186</v>
      </c>
      <c r="U258" s="2">
        <v>0.7447271762210973</v>
      </c>
      <c r="V258" s="3">
        <f>(T258+U258)*N258</f>
        <v>214.83891915565931</v>
      </c>
      <c r="W258">
        <v>1.1000000000000001</v>
      </c>
      <c r="X258" s="3">
        <f>V258*W258</f>
        <v>236.32281107122526</v>
      </c>
      <c r="Y258" t="s">
        <v>905</v>
      </c>
    </row>
    <row r="259" spans="1:25" hidden="1" x14ac:dyDescent="0.85">
      <c r="A259">
        <v>2</v>
      </c>
      <c r="B259" t="s">
        <v>838</v>
      </c>
      <c r="C259" t="s">
        <v>839</v>
      </c>
      <c r="D259" t="s">
        <v>266</v>
      </c>
      <c r="E259">
        <v>60</v>
      </c>
      <c r="F259">
        <v>62</v>
      </c>
      <c r="G259">
        <v>63</v>
      </c>
      <c r="H259">
        <v>80</v>
      </c>
      <c r="I259">
        <v>80</v>
      </c>
      <c r="J259">
        <v>60</v>
      </c>
      <c r="K259">
        <f>MAX(F259,H259)</f>
        <v>80</v>
      </c>
      <c r="L259">
        <f>MIN(G259,I259)</f>
        <v>63</v>
      </c>
      <c r="M259">
        <f>(E259*2+31)/2+60</f>
        <v>135.5</v>
      </c>
      <c r="N259">
        <f>(K259*2+31)/2+5</f>
        <v>100.5</v>
      </c>
      <c r="O259">
        <f>(L259*2+31)/2+5</f>
        <v>83.5</v>
      </c>
      <c r="P259">
        <f>M259*O259</f>
        <v>11314.25</v>
      </c>
      <c r="Q259" s="3">
        <v>235.45965301109328</v>
      </c>
      <c r="R259" s="3">
        <f>IF(Q259&lt;200, 0, Q259)</f>
        <v>235.45965301109328</v>
      </c>
      <c r="S259">
        <f>R259*N259</f>
        <v>23663.695127614876</v>
      </c>
      <c r="T259" s="4">
        <f>P259/(constants!$B$1 * constants!$B$2 * (110/250) * AVERAGE(0.8, 1) * 1.5)</f>
        <v>1.8501815664785854</v>
      </c>
      <c r="U259" s="2">
        <v>0.27862800529469284</v>
      </c>
      <c r="V259" s="3">
        <f>(T259+U259)*N259</f>
        <v>213.94536196321448</v>
      </c>
      <c r="W259">
        <v>1.1000000000000001</v>
      </c>
      <c r="X259" s="3">
        <f>V259*W259</f>
        <v>235.33989815953595</v>
      </c>
      <c r="Y259" t="s">
        <v>840</v>
      </c>
    </row>
    <row r="260" spans="1:25" hidden="1" x14ac:dyDescent="0.85">
      <c r="A260">
        <v>184</v>
      </c>
      <c r="B260" t="s">
        <v>850</v>
      </c>
      <c r="C260" t="s">
        <v>851</v>
      </c>
      <c r="D260" t="s">
        <v>853</v>
      </c>
      <c r="E260">
        <v>100</v>
      </c>
      <c r="F260">
        <v>50</v>
      </c>
      <c r="G260">
        <v>80</v>
      </c>
      <c r="H260">
        <v>50</v>
      </c>
      <c r="I260">
        <v>80</v>
      </c>
      <c r="J260">
        <v>50</v>
      </c>
      <c r="K260">
        <f>MAX(F260,H260)</f>
        <v>50</v>
      </c>
      <c r="L260">
        <f>MIN(G260,I260)</f>
        <v>80</v>
      </c>
      <c r="M260">
        <f>(E260*2+31)/2+60</f>
        <v>175.5</v>
      </c>
      <c r="N260">
        <f>(K260*2+31)/2+5</f>
        <v>70.5</v>
      </c>
      <c r="O260">
        <f>(L260*2+31)/2+5</f>
        <v>100.5</v>
      </c>
      <c r="P260">
        <f>M260*O260</f>
        <v>17637.75</v>
      </c>
      <c r="Q260" s="3">
        <v>235.10367108513836</v>
      </c>
      <c r="R260" s="3">
        <f>IF(Q260&lt;200, 0, Q260)</f>
        <v>235.10367108513836</v>
      </c>
      <c r="S260">
        <f>R260*N260</f>
        <v>16574.808811502255</v>
      </c>
      <c r="T260" s="4">
        <f>P260/(constants!$B$1 * constants!$B$2 * (110/250) * AVERAGE(0.8, 1) * 1.5)</f>
        <v>2.8842424309306995</v>
      </c>
      <c r="U260" s="2">
        <v>0.14584390788209362</v>
      </c>
      <c r="V260" s="3">
        <f>(T260+U260)*N260</f>
        <v>213.62108688630192</v>
      </c>
      <c r="W260">
        <v>1.1000000000000001</v>
      </c>
      <c r="X260" s="3">
        <f>V260*W260</f>
        <v>234.98319557493213</v>
      </c>
      <c r="Y260" t="s">
        <v>852</v>
      </c>
    </row>
    <row r="261" spans="1:25" hidden="1" x14ac:dyDescent="0.85">
      <c r="A261">
        <v>256</v>
      </c>
      <c r="B261" t="s">
        <v>835</v>
      </c>
      <c r="C261" t="s">
        <v>836</v>
      </c>
      <c r="D261" t="s">
        <v>204</v>
      </c>
      <c r="E261">
        <v>60</v>
      </c>
      <c r="F261">
        <v>85</v>
      </c>
      <c r="G261">
        <v>60</v>
      </c>
      <c r="H261">
        <v>85</v>
      </c>
      <c r="I261">
        <v>60</v>
      </c>
      <c r="J261">
        <v>55</v>
      </c>
      <c r="K261">
        <f>MAX(F261,H261)</f>
        <v>85</v>
      </c>
      <c r="L261">
        <f>MIN(G261,I261)</f>
        <v>60</v>
      </c>
      <c r="M261">
        <f>(E261*2+31)/2+60</f>
        <v>135.5</v>
      </c>
      <c r="N261">
        <f>(K261*2+31)/2+5</f>
        <v>105.5</v>
      </c>
      <c r="O261">
        <f>(L261*2+31)/2+5</f>
        <v>80.5</v>
      </c>
      <c r="P261">
        <f>M261*O261</f>
        <v>10907.75</v>
      </c>
      <c r="Q261" s="3">
        <v>232.29219637807765</v>
      </c>
      <c r="R261" s="3">
        <f>IF(Q261&lt;200, 0, Q261)</f>
        <v>232.29219637807765</v>
      </c>
      <c r="S261">
        <f>R261*N261</f>
        <v>24506.82671788719</v>
      </c>
      <c r="T261" s="4">
        <f>P261/(constants!$B$1 * constants!$B$2 * (110/250) * AVERAGE(0.8, 1) * 1.5)</f>
        <v>1.7837079772637858</v>
      </c>
      <c r="U261" s="2">
        <v>0.21693789808752478</v>
      </c>
      <c r="V261" s="3">
        <f>(T261+U261)*N261</f>
        <v>211.06813984956327</v>
      </c>
      <c r="W261">
        <v>1.1000000000000001</v>
      </c>
      <c r="X261" s="3">
        <f>V261*W261</f>
        <v>232.17495383451961</v>
      </c>
      <c r="Y261" t="s">
        <v>837</v>
      </c>
    </row>
    <row r="262" spans="1:25" hidden="1" x14ac:dyDescent="0.85">
      <c r="A262">
        <v>8</v>
      </c>
      <c r="B262" t="s">
        <v>864</v>
      </c>
      <c r="C262" t="s">
        <v>865</v>
      </c>
      <c r="D262" t="s">
        <v>63</v>
      </c>
      <c r="E262">
        <v>59</v>
      </c>
      <c r="F262">
        <v>63</v>
      </c>
      <c r="G262">
        <v>80</v>
      </c>
      <c r="H262">
        <v>65</v>
      </c>
      <c r="I262">
        <v>80</v>
      </c>
      <c r="J262">
        <v>58</v>
      </c>
      <c r="K262">
        <f>MAX(F262,H262)</f>
        <v>65</v>
      </c>
      <c r="L262">
        <f>MIN(G262,I262)</f>
        <v>80</v>
      </c>
      <c r="M262">
        <f>(E262*2+31)/2+60</f>
        <v>134.5</v>
      </c>
      <c r="N262">
        <f>(K262*2+31)/2+5</f>
        <v>85.5</v>
      </c>
      <c r="O262">
        <f>(L262*2+31)/2+5</f>
        <v>100.5</v>
      </c>
      <c r="P262">
        <f>M262*O262</f>
        <v>13517.25</v>
      </c>
      <c r="Q262" s="3">
        <v>232.29187233822941</v>
      </c>
      <c r="R262" s="3">
        <f>IF(Q262&lt;200, 0, Q262)</f>
        <v>232.29187233822941</v>
      </c>
      <c r="S262">
        <f>R262*N262</f>
        <v>19860.955084918616</v>
      </c>
      <c r="T262" s="4">
        <f>P262/(constants!$B$1 * constants!$B$2 * (110/250) * AVERAGE(0.8, 1) * 1.5)</f>
        <v>2.2104308088899094</v>
      </c>
      <c r="U262" s="2">
        <v>0.25818636867319261</v>
      </c>
      <c r="V262" s="3">
        <f>(T262+U262)*N262</f>
        <v>211.06676868164521</v>
      </c>
      <c r="W262">
        <v>1.1000000000000001</v>
      </c>
      <c r="X262" s="3">
        <f>V262*W262</f>
        <v>232.17344554980974</v>
      </c>
      <c r="Y262" t="s">
        <v>866</v>
      </c>
    </row>
    <row r="263" spans="1:25" hidden="1" x14ac:dyDescent="0.85">
      <c r="A263">
        <v>267</v>
      </c>
      <c r="B263" t="s">
        <v>847</v>
      </c>
      <c r="C263" t="s">
        <v>848</v>
      </c>
      <c r="D263" t="s">
        <v>171</v>
      </c>
      <c r="E263">
        <v>60</v>
      </c>
      <c r="F263">
        <v>70</v>
      </c>
      <c r="G263">
        <v>50</v>
      </c>
      <c r="H263">
        <v>90</v>
      </c>
      <c r="I263">
        <v>50</v>
      </c>
      <c r="J263">
        <v>65</v>
      </c>
      <c r="K263">
        <f>MAX(F263,H263)</f>
        <v>90</v>
      </c>
      <c r="L263">
        <f>MIN(G263,I263)</f>
        <v>50</v>
      </c>
      <c r="M263">
        <f>(E263*2+31)/2+60</f>
        <v>135.5</v>
      </c>
      <c r="N263">
        <f>(K263*2+31)/2+5</f>
        <v>110.5</v>
      </c>
      <c r="O263">
        <f>(L263*2+31)/2+5</f>
        <v>70.5</v>
      </c>
      <c r="P263">
        <f>M263*O263</f>
        <v>9552.75</v>
      </c>
      <c r="Q263" s="3">
        <v>230.59384139421368</v>
      </c>
      <c r="R263" s="3">
        <f>IF(Q263&lt;200, 0, Q263)</f>
        <v>230.59384139421368</v>
      </c>
      <c r="S263">
        <f>R263*N263</f>
        <v>25480.619474060612</v>
      </c>
      <c r="T263" s="4">
        <f>P263/(constants!$B$1 * constants!$B$2 * (110/250) * AVERAGE(0.8, 1) * 1.5)</f>
        <v>1.5621293465477877</v>
      </c>
      <c r="U263" s="2">
        <v>0.33403303696934272</v>
      </c>
      <c r="V263" s="3">
        <f>(T263+U263)*N263</f>
        <v>209.52594337864292</v>
      </c>
      <c r="W263">
        <v>1.1000000000000001</v>
      </c>
      <c r="X263" s="3">
        <f>V263*W263</f>
        <v>230.47853771650722</v>
      </c>
      <c r="Y263" t="s">
        <v>849</v>
      </c>
    </row>
    <row r="264" spans="1:25" hidden="1" x14ac:dyDescent="0.85">
      <c r="A264">
        <v>408</v>
      </c>
      <c r="B264" t="s">
        <v>823</v>
      </c>
      <c r="C264" t="s">
        <v>824</v>
      </c>
      <c r="D264" t="s">
        <v>125</v>
      </c>
      <c r="E264">
        <v>67</v>
      </c>
      <c r="F264">
        <v>125</v>
      </c>
      <c r="G264">
        <v>40</v>
      </c>
      <c r="H264">
        <v>30</v>
      </c>
      <c r="I264">
        <v>30</v>
      </c>
      <c r="J264">
        <v>58</v>
      </c>
      <c r="K264">
        <f>MAX(F264,H264)</f>
        <v>125</v>
      </c>
      <c r="L264">
        <f>MIN(G264,I264)</f>
        <v>30</v>
      </c>
      <c r="M264">
        <f>(E264*2+31)/2+60</f>
        <v>142.5</v>
      </c>
      <c r="N264">
        <f>(K264*2+31)/2+5</f>
        <v>145.5</v>
      </c>
      <c r="O264">
        <f>(L264*2+31)/2+5</f>
        <v>50.5</v>
      </c>
      <c r="P264">
        <f>M264*O264</f>
        <v>7196.25</v>
      </c>
      <c r="Q264" s="3">
        <v>230.14884653733054</v>
      </c>
      <c r="R264" s="3">
        <f>IF(Q264&lt;200, 0, Q264)</f>
        <v>230.14884653733054</v>
      </c>
      <c r="S264">
        <f>R264*N264</f>
        <v>33486.657171181592</v>
      </c>
      <c r="T264" s="4">
        <f>P264/(constants!$B$1 * constants!$B$2 * (110/250) * AVERAGE(0.8, 1) * 1.5)</f>
        <v>1.1767787610996328</v>
      </c>
      <c r="U264" s="2">
        <v>0.26049127248988319</v>
      </c>
      <c r="V264" s="3">
        <f>(T264+U264)*N264</f>
        <v>209.12278988727456</v>
      </c>
      <c r="W264">
        <v>1.1000000000000001</v>
      </c>
      <c r="X264" s="3">
        <f>V264*W264</f>
        <v>230.03506887600204</v>
      </c>
      <c r="Y264" t="s">
        <v>825</v>
      </c>
    </row>
    <row r="265" spans="1:25" hidden="1" x14ac:dyDescent="0.85">
      <c r="A265">
        <v>108</v>
      </c>
      <c r="B265" t="s">
        <v>888</v>
      </c>
      <c r="C265" t="s">
        <v>889</v>
      </c>
      <c r="D265" t="s">
        <v>17</v>
      </c>
      <c r="E265">
        <v>90</v>
      </c>
      <c r="F265">
        <v>55</v>
      </c>
      <c r="G265">
        <v>75</v>
      </c>
      <c r="H265">
        <v>60</v>
      </c>
      <c r="I265">
        <v>75</v>
      </c>
      <c r="J265">
        <v>30</v>
      </c>
      <c r="K265">
        <f>MAX(F265,H265)</f>
        <v>60</v>
      </c>
      <c r="L265">
        <f>MIN(G265,I265)</f>
        <v>75</v>
      </c>
      <c r="M265">
        <f>(E265*2+31)/2+60</f>
        <v>165.5</v>
      </c>
      <c r="N265">
        <f>(K265*2+31)/2+5</f>
        <v>80.5</v>
      </c>
      <c r="O265">
        <f>(L265*2+31)/2+5</f>
        <v>95.5</v>
      </c>
      <c r="P265">
        <f>M265*O265</f>
        <v>15805.25</v>
      </c>
      <c r="Q265" s="3">
        <v>230.05928012968667</v>
      </c>
      <c r="R265" s="3">
        <f>IF(Q265&lt;200, 0, Q265)</f>
        <v>230.05928012968667</v>
      </c>
      <c r="S265">
        <f>R265*N265</f>
        <v>18519.772050439777</v>
      </c>
      <c r="T265" s="4">
        <f>P265/(constants!$B$1 * constants!$B$2 * (110/250) * AVERAGE(0.8, 1) * 1.5)</f>
        <v>2.5845798178037129</v>
      </c>
      <c r="U265" s="2">
        <v>1.2116286372921409E-2</v>
      </c>
      <c r="V265" s="3">
        <f>(T265+U265)*N265</f>
        <v>209.03403638621907</v>
      </c>
      <c r="W265">
        <v>1.1000000000000001</v>
      </c>
      <c r="X265" s="3">
        <f>V265*W265</f>
        <v>229.93744002484101</v>
      </c>
      <c r="Y265" t="s">
        <v>890</v>
      </c>
    </row>
    <row r="266" spans="1:25" hidden="1" x14ac:dyDescent="0.85">
      <c r="A266">
        <v>153</v>
      </c>
      <c r="B266" t="s">
        <v>873</v>
      </c>
      <c r="C266" t="s">
        <v>874</v>
      </c>
      <c r="D266" t="s">
        <v>292</v>
      </c>
      <c r="E266">
        <v>60</v>
      </c>
      <c r="F266">
        <v>62</v>
      </c>
      <c r="G266">
        <v>80</v>
      </c>
      <c r="H266">
        <v>63</v>
      </c>
      <c r="I266">
        <v>80</v>
      </c>
      <c r="J266">
        <v>60</v>
      </c>
      <c r="K266">
        <f>MAX(F266,H266)</f>
        <v>63</v>
      </c>
      <c r="L266">
        <f>MIN(G266,I266)</f>
        <v>80</v>
      </c>
      <c r="M266">
        <f>(E266*2+31)/2+60</f>
        <v>135.5</v>
      </c>
      <c r="N266">
        <f>(K266*2+31)/2+5</f>
        <v>83.5</v>
      </c>
      <c r="O266">
        <f>(L266*2+31)/2+5</f>
        <v>100.5</v>
      </c>
      <c r="P266">
        <f>M266*O266</f>
        <v>13617.75</v>
      </c>
      <c r="Q266" s="3">
        <v>230.03076554257157</v>
      </c>
      <c r="R266" s="3">
        <f>IF(Q266&lt;200, 0, Q266)</f>
        <v>230.03076554257157</v>
      </c>
      <c r="S266">
        <f>R266*N266</f>
        <v>19207.568922804727</v>
      </c>
      <c r="T266" s="4">
        <f>P266/(constants!$B$1 * constants!$B$2 * (110/250) * AVERAGE(0.8, 1) * 1.5)</f>
        <v>2.2268652386957823</v>
      </c>
      <c r="U266" s="2">
        <v>0.27626991460222494</v>
      </c>
      <c r="V266" s="3">
        <f>(T266+U266)*N266</f>
        <v>209.01178530038362</v>
      </c>
      <c r="W266">
        <v>1.1000000000000001</v>
      </c>
      <c r="X266" s="3">
        <f>V266*W266</f>
        <v>229.912963830422</v>
      </c>
      <c r="Y266" t="s">
        <v>875</v>
      </c>
    </row>
    <row r="267" spans="1:25" hidden="1" x14ac:dyDescent="0.85">
      <c r="A267">
        <v>219</v>
      </c>
      <c r="B267" t="s">
        <v>857</v>
      </c>
      <c r="C267" t="s">
        <v>858</v>
      </c>
      <c r="D267" t="s">
        <v>860</v>
      </c>
      <c r="E267">
        <v>50</v>
      </c>
      <c r="F267">
        <v>50</v>
      </c>
      <c r="G267">
        <v>120</v>
      </c>
      <c r="H267">
        <v>80</v>
      </c>
      <c r="I267">
        <v>80</v>
      </c>
      <c r="J267">
        <v>30</v>
      </c>
      <c r="K267">
        <f>MAX(F267,H267)</f>
        <v>80</v>
      </c>
      <c r="L267">
        <f>MIN(G267,I267)</f>
        <v>80</v>
      </c>
      <c r="M267">
        <f>(E267*2+31)/2+60</f>
        <v>125.5</v>
      </c>
      <c r="N267">
        <f>(K267*2+31)/2+5</f>
        <v>100.5</v>
      </c>
      <c r="O267">
        <f>(L267*2+31)/2+5</f>
        <v>100.5</v>
      </c>
      <c r="P267">
        <f>M267*O267</f>
        <v>12612.75</v>
      </c>
      <c r="Q267" s="3">
        <v>229.7269156555214</v>
      </c>
      <c r="R267" s="3">
        <f>IF(Q267&lt;200, 0, Q267)</f>
        <v>229.7269156555214</v>
      </c>
      <c r="S267">
        <f>R267*N267</f>
        <v>23087.5550233799</v>
      </c>
      <c r="T267" s="4">
        <f>P267/(constants!$B$1 * constants!$B$2 * (110/250) * AVERAGE(0.8, 1) * 1.5)</f>
        <v>2.0625209406370528</v>
      </c>
      <c r="U267" s="2">
        <v>1.4416964619445133E-2</v>
      </c>
      <c r="V267" s="3">
        <f>(T267+U267)*N267</f>
        <v>208.73225947827802</v>
      </c>
      <c r="W267">
        <v>1.1000000000000001</v>
      </c>
      <c r="X267" s="3">
        <f>V267*W267</f>
        <v>229.60548542610584</v>
      </c>
      <c r="Y267" t="s">
        <v>859</v>
      </c>
    </row>
    <row r="268" spans="1:25" x14ac:dyDescent="0.85">
      <c r="A268">
        <v>372</v>
      </c>
      <c r="B268" t="s">
        <v>841</v>
      </c>
      <c r="C268" t="s">
        <v>842</v>
      </c>
      <c r="D268" t="s">
        <v>745</v>
      </c>
      <c r="E268">
        <v>65</v>
      </c>
      <c r="F268">
        <v>95</v>
      </c>
      <c r="G268">
        <v>100</v>
      </c>
      <c r="H268">
        <v>60</v>
      </c>
      <c r="I268">
        <v>50</v>
      </c>
      <c r="J268">
        <v>50</v>
      </c>
      <c r="K268">
        <f>MAX(F268,H268)</f>
        <v>95</v>
      </c>
      <c r="L268">
        <f>MIN(G268,I268)</f>
        <v>50</v>
      </c>
      <c r="M268">
        <f>(E268*2+31)/2+60</f>
        <v>140.5</v>
      </c>
      <c r="N268">
        <f>(K268*2+31)/2+5</f>
        <v>115.5</v>
      </c>
      <c r="O268">
        <f>(L268*2+31)/2+5</f>
        <v>70.5</v>
      </c>
      <c r="P268">
        <f>M268*O268</f>
        <v>9905.25</v>
      </c>
      <c r="Q268" s="3">
        <v>224.1339483395451</v>
      </c>
      <c r="R268" s="3">
        <f>IF(Q268&lt;200, 0, Q268)</f>
        <v>224.1339483395451</v>
      </c>
      <c r="S268">
        <f>R268*N268</f>
        <v>25887.471033217458</v>
      </c>
      <c r="T268" s="4">
        <f>P268/(constants!$B$1 * constants!$B$2 * (110/250) * AVERAGE(0.8, 1) * 1.5)</f>
        <v>1.6197724958668942</v>
      </c>
      <c r="U268" s="2">
        <v>0.14348938229156799</v>
      </c>
      <c r="V268" s="3">
        <f>(T268+U268)*N268</f>
        <v>203.65674692730238</v>
      </c>
      <c r="W268">
        <v>1.1000000000000001</v>
      </c>
      <c r="X268" s="3">
        <f>V268*W268</f>
        <v>224.02242162003265</v>
      </c>
      <c r="Y268" t="s">
        <v>843</v>
      </c>
    </row>
    <row r="269" spans="1:25" hidden="1" x14ac:dyDescent="0.85">
      <c r="A269">
        <v>315</v>
      </c>
      <c r="B269" t="s">
        <v>882</v>
      </c>
      <c r="C269" t="s">
        <v>883</v>
      </c>
      <c r="D269" t="s">
        <v>266</v>
      </c>
      <c r="E269">
        <v>50</v>
      </c>
      <c r="F269">
        <v>60</v>
      </c>
      <c r="G269">
        <v>45</v>
      </c>
      <c r="H269">
        <v>100</v>
      </c>
      <c r="I269">
        <v>80</v>
      </c>
      <c r="J269">
        <v>65</v>
      </c>
      <c r="K269">
        <f>MAX(F269,H269)</f>
        <v>100</v>
      </c>
      <c r="L269">
        <f>MIN(G269,I269)</f>
        <v>45</v>
      </c>
      <c r="M269">
        <f>(E269*2+31)/2+60</f>
        <v>125.5</v>
      </c>
      <c r="N269">
        <f>(K269*2+31)/2+5</f>
        <v>120.5</v>
      </c>
      <c r="O269">
        <f>(L269*2+31)/2+5</f>
        <v>65.5</v>
      </c>
      <c r="P269">
        <f>M269*O269</f>
        <v>8220.25</v>
      </c>
      <c r="Q269" s="3">
        <v>222.25778241478591</v>
      </c>
      <c r="R269" s="3">
        <f>IF(Q269&lt;200, 0, Q269)</f>
        <v>222.25778241478591</v>
      </c>
      <c r="S269">
        <f>R269*N269</f>
        <v>26782.062780981702</v>
      </c>
      <c r="T269" s="4">
        <f>P269/(constants!$B$1 * constants!$B$2 * (110/250) * AVERAGE(0.8, 1) * 1.5)</f>
        <v>1.3442300657883282</v>
      </c>
      <c r="U269" s="2">
        <v>0.33172367660047097</v>
      </c>
      <c r="V269" s="3">
        <f>(T269+U269)*N269</f>
        <v>201.95242595785029</v>
      </c>
      <c r="W269">
        <v>1.1000000000000001</v>
      </c>
      <c r="X269" s="3">
        <f>V269*W269</f>
        <v>222.14766855363536</v>
      </c>
      <c r="Y269" t="s">
        <v>884</v>
      </c>
    </row>
    <row r="270" spans="1:25" hidden="1" x14ac:dyDescent="0.85">
      <c r="A270">
        <v>91</v>
      </c>
      <c r="B270" t="s">
        <v>900</v>
      </c>
      <c r="C270" t="s">
        <v>901</v>
      </c>
      <c r="D270" t="s">
        <v>136</v>
      </c>
      <c r="E270">
        <v>50</v>
      </c>
      <c r="F270">
        <v>95</v>
      </c>
      <c r="G270">
        <v>180</v>
      </c>
      <c r="H270">
        <v>85</v>
      </c>
      <c r="I270">
        <v>45</v>
      </c>
      <c r="J270">
        <v>70</v>
      </c>
      <c r="K270">
        <f>MAX(F270,H270)</f>
        <v>95</v>
      </c>
      <c r="L270">
        <f>MIN(G270,I270)</f>
        <v>45</v>
      </c>
      <c r="M270">
        <f>(E270*2+31)/2+60</f>
        <v>125.5</v>
      </c>
      <c r="N270">
        <f>(K270*2+31)/2+5</f>
        <v>115.5</v>
      </c>
      <c r="O270">
        <f>(L270*2+31)/2+5</f>
        <v>65.5</v>
      </c>
      <c r="P270">
        <f>M270*O270</f>
        <v>8220.25</v>
      </c>
      <c r="Q270" s="3">
        <v>221.65778615697363</v>
      </c>
      <c r="R270" s="3">
        <f>IF(Q270&lt;200, 0, Q270)</f>
        <v>221.65778615697363</v>
      </c>
      <c r="S270">
        <f>R270*N270</f>
        <v>25601.474301130453</v>
      </c>
      <c r="T270" s="4">
        <f>P270/(constants!$B$1 * constants!$B$2 * (110/250) * AVERAGE(0.8, 1) * 1.5)</f>
        <v>1.3442300657883282</v>
      </c>
      <c r="U270" s="2">
        <v>0.39956544848515102</v>
      </c>
      <c r="V270" s="3">
        <f>(T270+U270)*N270</f>
        <v>201.40838189858684</v>
      </c>
      <c r="W270">
        <v>1.1000000000000001</v>
      </c>
      <c r="X270" s="3">
        <f>V270*W270</f>
        <v>221.54922008844554</v>
      </c>
      <c r="Y270" t="s">
        <v>902</v>
      </c>
    </row>
    <row r="271" spans="1:25" hidden="1" x14ac:dyDescent="0.85">
      <c r="A271">
        <v>190</v>
      </c>
      <c r="B271" t="s">
        <v>927</v>
      </c>
      <c r="C271" t="s">
        <v>928</v>
      </c>
      <c r="D271" t="s">
        <v>17</v>
      </c>
      <c r="E271">
        <v>55</v>
      </c>
      <c r="F271">
        <v>70</v>
      </c>
      <c r="G271">
        <v>55</v>
      </c>
      <c r="H271">
        <v>40</v>
      </c>
      <c r="I271">
        <v>55</v>
      </c>
      <c r="J271">
        <v>85</v>
      </c>
      <c r="K271">
        <f>MAX(F271,H271)</f>
        <v>70</v>
      </c>
      <c r="L271">
        <f>MIN(G271,I271)</f>
        <v>55</v>
      </c>
      <c r="M271">
        <f>(E271*2+31)/2+60</f>
        <v>130.5</v>
      </c>
      <c r="N271">
        <f>(K271*2+31)/2+5</f>
        <v>90.5</v>
      </c>
      <c r="O271">
        <f>(L271*2+31)/2+5</f>
        <v>75.5</v>
      </c>
      <c r="P271">
        <f>M271*O271</f>
        <v>9852.75</v>
      </c>
      <c r="Q271" s="3">
        <v>221.04825284569404</v>
      </c>
      <c r="R271" s="3">
        <f>IF(Q271&lt;200, 0, Q271)</f>
        <v>221.04825284569404</v>
      </c>
      <c r="S271">
        <f>R271*N271</f>
        <v>20004.866882535309</v>
      </c>
      <c r="T271" s="4">
        <f>P271/(constants!$B$1 * constants!$B$2 * (110/250) * AVERAGE(0.8, 1) * 1.5)</f>
        <v>1.6111873459683039</v>
      </c>
      <c r="U271" s="2">
        <v>0.60827635453856399</v>
      </c>
      <c r="V271" s="3">
        <f>(T271+U271)*N271</f>
        <v>200.86146489587153</v>
      </c>
      <c r="W271">
        <v>1.1000000000000001</v>
      </c>
      <c r="X271" s="3">
        <f>V271*W271</f>
        <v>220.94761138545871</v>
      </c>
      <c r="Y271" t="s">
        <v>929</v>
      </c>
    </row>
    <row r="272" spans="1:25" hidden="1" x14ac:dyDescent="0.85">
      <c r="A272">
        <v>114</v>
      </c>
      <c r="B272" t="s">
        <v>879</v>
      </c>
      <c r="C272" t="s">
        <v>880</v>
      </c>
      <c r="D272" t="s">
        <v>292</v>
      </c>
      <c r="E272">
        <v>65</v>
      </c>
      <c r="F272">
        <v>55</v>
      </c>
      <c r="G272">
        <v>115</v>
      </c>
      <c r="H272">
        <v>100</v>
      </c>
      <c r="I272">
        <v>40</v>
      </c>
      <c r="J272">
        <v>60</v>
      </c>
      <c r="K272">
        <f>MAX(F272,H272)</f>
        <v>100</v>
      </c>
      <c r="L272">
        <f>MIN(G272,I272)</f>
        <v>40</v>
      </c>
      <c r="M272">
        <f>(E272*2+31)/2+60</f>
        <v>140.5</v>
      </c>
      <c r="N272">
        <f>(K272*2+31)/2+5</f>
        <v>120.5</v>
      </c>
      <c r="O272">
        <f>(L272*2+31)/2+5</f>
        <v>60.5</v>
      </c>
      <c r="P272">
        <f>M272*O272</f>
        <v>8500.25</v>
      </c>
      <c r="Q272" s="3">
        <v>220.67172082849794</v>
      </c>
      <c r="R272" s="3">
        <f>IF(Q272&lt;200, 0, Q272)</f>
        <v>220.67172082849794</v>
      </c>
      <c r="S272">
        <f>R272*N272</f>
        <v>26590.942359834</v>
      </c>
      <c r="T272" s="4">
        <f>P272/(constants!$B$1 * constants!$B$2 * (110/250) * AVERAGE(0.8, 1) * 1.5)</f>
        <v>1.3900175319141432</v>
      </c>
      <c r="U272" s="2">
        <v>0.27396619334777439</v>
      </c>
      <c r="V272" s="3">
        <f>(T272+U272)*N272</f>
        <v>200.51003889406107</v>
      </c>
      <c r="W272">
        <v>1.1000000000000001</v>
      </c>
      <c r="X272" s="3">
        <f>V272*W272</f>
        <v>220.5610427834672</v>
      </c>
      <c r="Y272" t="s">
        <v>881</v>
      </c>
    </row>
    <row r="273" spans="1:25" hidden="1" x14ac:dyDescent="0.85">
      <c r="A273">
        <v>12</v>
      </c>
      <c r="B273" t="s">
        <v>918</v>
      </c>
      <c r="C273" t="s">
        <v>919</v>
      </c>
      <c r="D273" t="s">
        <v>171</v>
      </c>
      <c r="E273">
        <v>60</v>
      </c>
      <c r="F273">
        <v>45</v>
      </c>
      <c r="G273">
        <v>50</v>
      </c>
      <c r="H273">
        <v>80</v>
      </c>
      <c r="I273">
        <v>80</v>
      </c>
      <c r="J273">
        <v>70</v>
      </c>
      <c r="K273">
        <f>MAX(F273,H273)</f>
        <v>80</v>
      </c>
      <c r="L273">
        <f>MIN(G273,I273)</f>
        <v>50</v>
      </c>
      <c r="M273">
        <f>(E273*2+31)/2+60</f>
        <v>135.5</v>
      </c>
      <c r="N273">
        <f>(K273*2+31)/2+5</f>
        <v>100.5</v>
      </c>
      <c r="O273">
        <f>(L273*2+31)/2+5</f>
        <v>70.5</v>
      </c>
      <c r="P273">
        <f>M273*O273</f>
        <v>9552.75</v>
      </c>
      <c r="Q273" s="3">
        <v>216.72710673839714</v>
      </c>
      <c r="R273" s="3">
        <f>IF(Q273&lt;200, 0, Q273)</f>
        <v>216.72710673839714</v>
      </c>
      <c r="S273">
        <f>R273*N273</f>
        <v>21781.074227208912</v>
      </c>
      <c r="T273" s="4">
        <f>P273/(constants!$B$1 * constants!$B$2 * (110/250) * AVERAGE(0.8, 1) * 1.5)</f>
        <v>1.5621293465477877</v>
      </c>
      <c r="U273" s="2">
        <v>0.39734558127747627</v>
      </c>
      <c r="V273" s="3">
        <f>(T273+U273)*N273</f>
        <v>196.92723024643902</v>
      </c>
      <c r="W273">
        <v>1.1000000000000001</v>
      </c>
      <c r="X273" s="3">
        <f>V273*W273</f>
        <v>216.61995327108295</v>
      </c>
      <c r="Y273" t="s">
        <v>920</v>
      </c>
    </row>
    <row r="274" spans="1:25" hidden="1" x14ac:dyDescent="0.85">
      <c r="A274">
        <v>61</v>
      </c>
      <c r="B274" t="s">
        <v>943</v>
      </c>
      <c r="C274" t="s">
        <v>944</v>
      </c>
      <c r="D274" t="s">
        <v>63</v>
      </c>
      <c r="E274">
        <v>65</v>
      </c>
      <c r="F274">
        <v>65</v>
      </c>
      <c r="G274">
        <v>65</v>
      </c>
      <c r="H274">
        <v>50</v>
      </c>
      <c r="I274">
        <v>50</v>
      </c>
      <c r="J274">
        <v>90</v>
      </c>
      <c r="K274">
        <f>MAX(F274,H274)</f>
        <v>65</v>
      </c>
      <c r="L274">
        <f>MIN(G274,I274)</f>
        <v>50</v>
      </c>
      <c r="M274">
        <f>(E274*2+31)/2+60</f>
        <v>140.5</v>
      </c>
      <c r="N274">
        <f>(K274*2+31)/2+5</f>
        <v>85.5</v>
      </c>
      <c r="O274">
        <f>(L274*2+31)/2+5</f>
        <v>70.5</v>
      </c>
      <c r="P274">
        <f>M274*O274</f>
        <v>9905.25</v>
      </c>
      <c r="Q274" s="3">
        <v>216.50418104224593</v>
      </c>
      <c r="R274" s="3">
        <f>IF(Q274&lt;200, 0, Q274)</f>
        <v>216.50418104224593</v>
      </c>
      <c r="S274">
        <f>R274*N274</f>
        <v>18511.107479112026</v>
      </c>
      <c r="T274" s="4">
        <f>P274/(constants!$B$1 * constants!$B$2 * (110/250) * AVERAGE(0.8, 1) * 1.5)</f>
        <v>1.6197724958668942</v>
      </c>
      <c r="U274" s="2">
        <v>0.68123405057565356</v>
      </c>
      <c r="V274" s="3">
        <f>(T274+U274)*N274</f>
        <v>196.73605972083783</v>
      </c>
      <c r="W274">
        <v>1.1000000000000001</v>
      </c>
      <c r="X274" s="3">
        <f>V274*W274</f>
        <v>216.40966569292164</v>
      </c>
      <c r="Y274" t="s">
        <v>945</v>
      </c>
    </row>
    <row r="275" spans="1:25" hidden="1" x14ac:dyDescent="0.85">
      <c r="A275">
        <v>222</v>
      </c>
      <c r="B275" t="s">
        <v>912</v>
      </c>
      <c r="C275" t="s">
        <v>913</v>
      </c>
      <c r="D275" t="s">
        <v>356</v>
      </c>
      <c r="E275">
        <v>55</v>
      </c>
      <c r="F275">
        <v>55</v>
      </c>
      <c r="G275">
        <v>85</v>
      </c>
      <c r="H275">
        <v>65</v>
      </c>
      <c r="I275">
        <v>85</v>
      </c>
      <c r="J275">
        <v>35</v>
      </c>
      <c r="K275">
        <f>MAX(F275,H275)</f>
        <v>65</v>
      </c>
      <c r="L275">
        <f>MIN(G275,I275)</f>
        <v>85</v>
      </c>
      <c r="M275">
        <f>(E275*2+31)/2+60</f>
        <v>130.5</v>
      </c>
      <c r="N275">
        <f>(K275*2+31)/2+5</f>
        <v>85.5</v>
      </c>
      <c r="O275">
        <f>(L275*2+31)/2+5</f>
        <v>105.5</v>
      </c>
      <c r="P275">
        <f>M275*O275</f>
        <v>13767.75</v>
      </c>
      <c r="Q275" s="3">
        <v>216.40256442413963</v>
      </c>
      <c r="R275" s="3">
        <f>IF(Q275&lt;200, 0, Q275)</f>
        <v>216.40256442413963</v>
      </c>
      <c r="S275">
        <f>R275*N275</f>
        <v>18502.419258263937</v>
      </c>
      <c r="T275" s="4">
        <f>P275/(constants!$B$1 * constants!$B$2 * (110/250) * AVERAGE(0.8, 1) * 1.5)</f>
        <v>2.2513942384060406</v>
      </c>
      <c r="U275" s="2">
        <v>4.833202989117296E-2</v>
      </c>
      <c r="V275" s="3">
        <f>(T275+U275)*N275</f>
        <v>196.62659593941174</v>
      </c>
      <c r="W275">
        <v>1.1000000000000001</v>
      </c>
      <c r="X275" s="3">
        <f>V275*W275</f>
        <v>216.28925553335293</v>
      </c>
      <c r="Y275" t="s">
        <v>914</v>
      </c>
    </row>
    <row r="276" spans="1:25" hidden="1" x14ac:dyDescent="0.85">
      <c r="A276">
        <v>320</v>
      </c>
      <c r="B276" t="s">
        <v>924</v>
      </c>
      <c r="C276" t="s">
        <v>925</v>
      </c>
      <c r="D276" t="s">
        <v>63</v>
      </c>
      <c r="E276">
        <v>130</v>
      </c>
      <c r="F276">
        <v>70</v>
      </c>
      <c r="G276">
        <v>35</v>
      </c>
      <c r="H276">
        <v>70</v>
      </c>
      <c r="I276">
        <v>35</v>
      </c>
      <c r="J276">
        <v>60</v>
      </c>
      <c r="K276">
        <f>MAX(F276,H276)</f>
        <v>70</v>
      </c>
      <c r="L276">
        <f>MIN(G276,I276)</f>
        <v>35</v>
      </c>
      <c r="M276">
        <f>(E276*2+31)/2+60</f>
        <v>205.5</v>
      </c>
      <c r="N276">
        <f>(K276*2+31)/2+5</f>
        <v>90.5</v>
      </c>
      <c r="O276">
        <f>(L276*2+31)/2+5</f>
        <v>55.5</v>
      </c>
      <c r="P276">
        <f>M276*O276</f>
        <v>11405.25</v>
      </c>
      <c r="Q276" s="3">
        <v>212.82841969058256</v>
      </c>
      <c r="R276" s="3">
        <f>IF(Q276&lt;200, 0, Q276)</f>
        <v>212.82841969058256</v>
      </c>
      <c r="S276">
        <f>R276*N276</f>
        <v>19260.971981997722</v>
      </c>
      <c r="T276" s="4">
        <f>P276/(constants!$B$1 * constants!$B$2 * (110/250) * AVERAGE(0.8, 1) * 1.5)</f>
        <v>1.8650624929694752</v>
      </c>
      <c r="U276" s="2">
        <v>0.27175620142634721</v>
      </c>
      <c r="V276" s="3">
        <f>(T276+U276)*N276</f>
        <v>193.38209184282195</v>
      </c>
      <c r="W276">
        <v>1.1000000000000001</v>
      </c>
      <c r="X276" s="3">
        <f>V276*W276</f>
        <v>212.72030102710417</v>
      </c>
      <c r="Y276" t="s">
        <v>926</v>
      </c>
    </row>
    <row r="277" spans="1:25" hidden="1" x14ac:dyDescent="0.85">
      <c r="A277">
        <v>404</v>
      </c>
      <c r="B277" t="s">
        <v>921</v>
      </c>
      <c r="C277" t="s">
        <v>922</v>
      </c>
      <c r="D277" t="s">
        <v>81</v>
      </c>
      <c r="E277">
        <v>60</v>
      </c>
      <c r="F277">
        <v>85</v>
      </c>
      <c r="G277">
        <v>49</v>
      </c>
      <c r="H277">
        <v>60</v>
      </c>
      <c r="I277">
        <v>49</v>
      </c>
      <c r="J277">
        <v>60</v>
      </c>
      <c r="K277">
        <f>MAX(F277,H277)</f>
        <v>85</v>
      </c>
      <c r="L277">
        <f>MIN(G277,I277)</f>
        <v>49</v>
      </c>
      <c r="M277">
        <f>(E277*2+31)/2+60</f>
        <v>135.5</v>
      </c>
      <c r="N277">
        <f>(K277*2+31)/2+5</f>
        <v>105.5</v>
      </c>
      <c r="O277">
        <f>(L277*2+31)/2+5</f>
        <v>69.5</v>
      </c>
      <c r="P277">
        <f>M277*O277</f>
        <v>9417.25</v>
      </c>
      <c r="Q277" s="3">
        <v>210.10938668565282</v>
      </c>
      <c r="R277" s="3">
        <f>IF(Q277&lt;200, 0, Q277)</f>
        <v>210.10938668565282</v>
      </c>
      <c r="S277">
        <f>R277*N277</f>
        <v>22166.540295336374</v>
      </c>
      <c r="T277" s="4">
        <f>P277/(constants!$B$1 * constants!$B$2 * (110/250) * AVERAGE(0.8, 1) * 1.5)</f>
        <v>1.5399714834761877</v>
      </c>
      <c r="U277" s="2">
        <v>0.26962475890892629</v>
      </c>
      <c r="V277" s="3">
        <f>(T277+U277)*N277</f>
        <v>190.91240357162951</v>
      </c>
      <c r="W277">
        <v>1.1000000000000001</v>
      </c>
      <c r="X277" s="3">
        <f>V277*W277</f>
        <v>210.00364392879248</v>
      </c>
      <c r="Y277" t="s">
        <v>923</v>
      </c>
    </row>
    <row r="278" spans="1:25" hidden="1" x14ac:dyDescent="0.85">
      <c r="A278">
        <v>180</v>
      </c>
      <c r="B278" t="s">
        <v>909</v>
      </c>
      <c r="C278" t="s">
        <v>910</v>
      </c>
      <c r="D278" t="s">
        <v>81</v>
      </c>
      <c r="E278">
        <v>70</v>
      </c>
      <c r="F278">
        <v>55</v>
      </c>
      <c r="G278">
        <v>55</v>
      </c>
      <c r="H278">
        <v>80</v>
      </c>
      <c r="I278">
        <v>60</v>
      </c>
      <c r="J278">
        <v>45</v>
      </c>
      <c r="K278">
        <f>MAX(F278,H278)</f>
        <v>80</v>
      </c>
      <c r="L278">
        <f>MIN(G278,I278)</f>
        <v>55</v>
      </c>
      <c r="M278">
        <f>(E278*2+31)/2+60</f>
        <v>145.5</v>
      </c>
      <c r="N278">
        <f>(K278*2+31)/2+5</f>
        <v>100.5</v>
      </c>
      <c r="O278">
        <f>(L278*2+31)/2+5</f>
        <v>75.5</v>
      </c>
      <c r="P278">
        <f>M278*O278</f>
        <v>10985.25</v>
      </c>
      <c r="Q278" s="3">
        <v>209.95584592740124</v>
      </c>
      <c r="R278" s="3">
        <f>IF(Q278&lt;200, 0, Q278)</f>
        <v>209.95584592740124</v>
      </c>
      <c r="S278">
        <f>R278*N278</f>
        <v>21100.562515703823</v>
      </c>
      <c r="T278" s="4">
        <f>P278/(constants!$B$1 * constants!$B$2 * (110/250) * AVERAGE(0.8, 1) * 1.5)</f>
        <v>1.7963812937807526</v>
      </c>
      <c r="U278" s="2">
        <v>0.1018432537450935</v>
      </c>
      <c r="V278" s="3">
        <f>(T278+U278)*N278</f>
        <v>190.77156702634753</v>
      </c>
      <c r="W278">
        <v>1.1000000000000001</v>
      </c>
      <c r="X278" s="3">
        <f>V278*W278</f>
        <v>209.84872372898229</v>
      </c>
      <c r="Y278" t="s">
        <v>911</v>
      </c>
    </row>
    <row r="279" spans="1:25" hidden="1" x14ac:dyDescent="0.85">
      <c r="A279">
        <v>70</v>
      </c>
      <c r="B279" t="s">
        <v>915</v>
      </c>
      <c r="C279" t="s">
        <v>916</v>
      </c>
      <c r="D279" t="s">
        <v>266</v>
      </c>
      <c r="E279">
        <v>65</v>
      </c>
      <c r="F279">
        <v>90</v>
      </c>
      <c r="G279">
        <v>50</v>
      </c>
      <c r="H279">
        <v>85</v>
      </c>
      <c r="I279">
        <v>45</v>
      </c>
      <c r="J279">
        <v>55</v>
      </c>
      <c r="K279">
        <f>MAX(F279,H279)</f>
        <v>90</v>
      </c>
      <c r="L279">
        <f>MIN(G279,I279)</f>
        <v>45</v>
      </c>
      <c r="M279">
        <f>(E279*2+31)/2+60</f>
        <v>140.5</v>
      </c>
      <c r="N279">
        <f>(K279*2+31)/2+5</f>
        <v>110.5</v>
      </c>
      <c r="O279">
        <f>(L279*2+31)/2+5</f>
        <v>65.5</v>
      </c>
      <c r="P279">
        <f>M279*O279</f>
        <v>9202.75</v>
      </c>
      <c r="Q279" s="3">
        <v>209.11049001186683</v>
      </c>
      <c r="R279" s="3">
        <f>IF(Q279&lt;200, 0, Q279)</f>
        <v>209.11049001186683</v>
      </c>
      <c r="S279">
        <f>R279*N279</f>
        <v>23106.709146311285</v>
      </c>
      <c r="T279" s="4">
        <f>P279/(constants!$B$1 * constants!$B$2 * (110/250) * AVERAGE(0.8, 1) * 1.5)</f>
        <v>1.5048950138905186</v>
      </c>
      <c r="U279" s="2">
        <v>0.21461152896565122</v>
      </c>
      <c r="V279" s="3">
        <f>(T279+U279)*N279</f>
        <v>190.00547298560676</v>
      </c>
      <c r="W279">
        <v>1.1000000000000001</v>
      </c>
      <c r="X279" s="3">
        <f>V279*W279</f>
        <v>209.00602028416745</v>
      </c>
      <c r="Y279" t="s">
        <v>917</v>
      </c>
    </row>
    <row r="280" spans="1:25" hidden="1" x14ac:dyDescent="0.85">
      <c r="A280">
        <v>301</v>
      </c>
      <c r="B280" t="s">
        <v>946</v>
      </c>
      <c r="C280" t="s">
        <v>947</v>
      </c>
      <c r="D280" t="s">
        <v>17</v>
      </c>
      <c r="E280">
        <v>70</v>
      </c>
      <c r="F280">
        <v>65</v>
      </c>
      <c r="G280">
        <v>65</v>
      </c>
      <c r="H280">
        <v>55</v>
      </c>
      <c r="I280">
        <v>55</v>
      </c>
      <c r="J280">
        <v>70</v>
      </c>
      <c r="K280">
        <f>MAX(F280,H280)</f>
        <v>65</v>
      </c>
      <c r="L280">
        <f>MIN(G280,I280)</f>
        <v>55</v>
      </c>
      <c r="M280">
        <f>(E280*2+31)/2+60</f>
        <v>145.5</v>
      </c>
      <c r="N280">
        <f>(K280*2+31)/2+5</f>
        <v>85.5</v>
      </c>
      <c r="O280">
        <f>(L280*2+31)/2+5</f>
        <v>75.5</v>
      </c>
      <c r="P280">
        <f>M280*O280</f>
        <v>10985.25</v>
      </c>
      <c r="Q280" s="3">
        <v>206.21868091216939</v>
      </c>
      <c r="R280" s="3">
        <f>IF(Q280&lt;200, 0, Q280)</f>
        <v>206.21868091216939</v>
      </c>
      <c r="S280">
        <f>R280*N280</f>
        <v>17631.697217990484</v>
      </c>
      <c r="T280" s="4">
        <f>P280/(constants!$B$1 * constants!$B$2 * (110/250) * AVERAGE(0.8, 1) * 1.5)</f>
        <v>1.7963812937807526</v>
      </c>
      <c r="U280" s="2">
        <v>0.39517509403403656</v>
      </c>
      <c r="V280" s="3">
        <f>(T280+U280)*N280</f>
        <v>187.37807115816446</v>
      </c>
      <c r="W280">
        <v>1.1000000000000001</v>
      </c>
      <c r="X280" s="3">
        <f>V280*W280</f>
        <v>206.11587827398091</v>
      </c>
      <c r="Y280" t="s">
        <v>948</v>
      </c>
    </row>
    <row r="281" spans="1:25" hidden="1" x14ac:dyDescent="0.85">
      <c r="A281">
        <v>15</v>
      </c>
      <c r="B281" t="s">
        <v>949</v>
      </c>
      <c r="C281" t="s">
        <v>950</v>
      </c>
      <c r="D281" t="s">
        <v>633</v>
      </c>
      <c r="E281">
        <v>65</v>
      </c>
      <c r="F281">
        <v>80</v>
      </c>
      <c r="G281">
        <v>40</v>
      </c>
      <c r="H281">
        <v>45</v>
      </c>
      <c r="I281">
        <v>80</v>
      </c>
      <c r="J281">
        <v>75</v>
      </c>
      <c r="K281">
        <f>MAX(F281,H281)</f>
        <v>80</v>
      </c>
      <c r="L281">
        <f>MIN(G281,I281)</f>
        <v>40</v>
      </c>
      <c r="M281">
        <f>(E281*2+31)/2+60</f>
        <v>140.5</v>
      </c>
      <c r="N281">
        <f>(K281*2+31)/2+5</f>
        <v>100.5</v>
      </c>
      <c r="O281">
        <f>(L281*2+31)/2+5</f>
        <v>60.5</v>
      </c>
      <c r="P281">
        <f>M281*O281</f>
        <v>8500.25</v>
      </c>
      <c r="Q281" s="3">
        <v>205.71413081977906</v>
      </c>
      <c r="R281" s="3">
        <f>IF(Q281&lt;200, 0, Q281)</f>
        <v>205.71413081977906</v>
      </c>
      <c r="S281">
        <f>R281*N281</f>
        <v>20674.270147387797</v>
      </c>
      <c r="T281" s="4">
        <f>P281/(constants!$B$1 * constants!$B$2 * (110/250) * AVERAGE(0.8, 1) * 1.5)</f>
        <v>1.3900175319141432</v>
      </c>
      <c r="U281" s="2">
        <v>0.46991290572766264</v>
      </c>
      <c r="V281" s="3">
        <f>(T281+U281)*N281</f>
        <v>186.92300898300147</v>
      </c>
      <c r="W281">
        <v>1.1000000000000001</v>
      </c>
      <c r="X281" s="3">
        <f>V281*W281</f>
        <v>205.61530988130164</v>
      </c>
      <c r="Y281" t="s">
        <v>951</v>
      </c>
    </row>
    <row r="282" spans="1:25" hidden="1" x14ac:dyDescent="0.85">
      <c r="A282">
        <v>33</v>
      </c>
      <c r="B282" t="s">
        <v>940</v>
      </c>
      <c r="C282" t="s">
        <v>941</v>
      </c>
      <c r="D282" t="s">
        <v>258</v>
      </c>
      <c r="E282">
        <v>61</v>
      </c>
      <c r="F282">
        <v>72</v>
      </c>
      <c r="G282">
        <v>57</v>
      </c>
      <c r="H282">
        <v>55</v>
      </c>
      <c r="I282">
        <v>55</v>
      </c>
      <c r="J282">
        <v>65</v>
      </c>
      <c r="K282">
        <f>MAX(F282,H282)</f>
        <v>72</v>
      </c>
      <c r="L282">
        <f>MIN(G282,I282)</f>
        <v>55</v>
      </c>
      <c r="M282">
        <f>(E282*2+31)/2+60</f>
        <v>136.5</v>
      </c>
      <c r="N282">
        <f>(K282*2+31)/2+5</f>
        <v>92.5</v>
      </c>
      <c r="O282">
        <f>(L282*2+31)/2+5</f>
        <v>75.5</v>
      </c>
      <c r="P282">
        <f>M282*O282</f>
        <v>10305.75</v>
      </c>
      <c r="Q282" s="3">
        <v>205.10494353484677</v>
      </c>
      <c r="R282" s="3">
        <f>IF(Q282&lt;200, 0, Q282)</f>
        <v>205.10494353484677</v>
      </c>
      <c r="S282">
        <f>R282*N282</f>
        <v>18972.207276973328</v>
      </c>
      <c r="T282" s="4">
        <f>P282/(constants!$B$1 * constants!$B$2 * (110/250) * AVERAGE(0.8, 1) * 1.5)</f>
        <v>1.6852649250932834</v>
      </c>
      <c r="U282" s="2">
        <v>0.32949780052642369</v>
      </c>
      <c r="V282" s="3">
        <f>(T282+U282)*N282</f>
        <v>186.36555211982292</v>
      </c>
      <c r="W282">
        <v>1.1000000000000001</v>
      </c>
      <c r="X282" s="3">
        <f>V282*W282</f>
        <v>205.00210733180523</v>
      </c>
      <c r="Y282" t="s">
        <v>942</v>
      </c>
    </row>
    <row r="283" spans="1:25" hidden="1" x14ac:dyDescent="0.85">
      <c r="A283">
        <v>202</v>
      </c>
      <c r="B283" t="s">
        <v>961</v>
      </c>
      <c r="C283" t="s">
        <v>962</v>
      </c>
      <c r="D283" t="s">
        <v>71</v>
      </c>
      <c r="E283">
        <v>190</v>
      </c>
      <c r="F283">
        <v>33</v>
      </c>
      <c r="G283">
        <v>58</v>
      </c>
      <c r="H283">
        <v>33</v>
      </c>
      <c r="I283">
        <v>58</v>
      </c>
      <c r="J283">
        <v>33</v>
      </c>
      <c r="K283">
        <f>MAX(F283,H283)</f>
        <v>33</v>
      </c>
      <c r="L283">
        <f>MIN(G283,I283)</f>
        <v>58</v>
      </c>
      <c r="M283">
        <f>(E283*2+31)/2+60</f>
        <v>265.5</v>
      </c>
      <c r="N283">
        <f>(K283*2+31)/2+5</f>
        <v>53.5</v>
      </c>
      <c r="O283">
        <f>(L283*2+31)/2+5</f>
        <v>78.5</v>
      </c>
      <c r="P283">
        <f>M283*O283</f>
        <v>20841.75</v>
      </c>
      <c r="Q283" s="3">
        <v>203.16627735896563</v>
      </c>
      <c r="R283" s="3">
        <f>IF(Q283&lt;200, 0, Q283)</f>
        <v>203.16627735896563</v>
      </c>
      <c r="S283">
        <f>R283*N283</f>
        <v>10869.39583870466</v>
      </c>
      <c r="T283" s="4">
        <f>P283/(constants!$B$1 * constants!$B$2 * (110/250) * AVERAGE(0.8, 1) * 1.5)</f>
        <v>3.4081818647418127</v>
      </c>
      <c r="U283" s="2">
        <v>4.2270097421730365E-2</v>
      </c>
      <c r="V283" s="3">
        <f>(T283+U283)*N283</f>
        <v>184.59917997574956</v>
      </c>
      <c r="W283">
        <v>1.1000000000000001</v>
      </c>
      <c r="X283" s="3">
        <f>V283*W283</f>
        <v>203.05909797332453</v>
      </c>
      <c r="Y283" t="s">
        <v>963</v>
      </c>
    </row>
    <row r="284" spans="1:25" hidden="1" x14ac:dyDescent="0.85">
      <c r="A284">
        <v>345</v>
      </c>
      <c r="B284" t="s">
        <v>958</v>
      </c>
      <c r="C284" t="s">
        <v>959</v>
      </c>
      <c r="D284" t="s">
        <v>409</v>
      </c>
      <c r="E284">
        <v>66</v>
      </c>
      <c r="F284">
        <v>41</v>
      </c>
      <c r="G284">
        <v>77</v>
      </c>
      <c r="H284">
        <v>61</v>
      </c>
      <c r="I284">
        <v>87</v>
      </c>
      <c r="J284">
        <v>23</v>
      </c>
      <c r="K284">
        <f>MAX(F284,H284)</f>
        <v>61</v>
      </c>
      <c r="L284">
        <f>MIN(G284,I284)</f>
        <v>77</v>
      </c>
      <c r="M284">
        <f>(E284*2+31)/2+60</f>
        <v>141.5</v>
      </c>
      <c r="N284">
        <f>(K284*2+31)/2+5</f>
        <v>81.5</v>
      </c>
      <c r="O284">
        <f>(L284*2+31)/2+5</f>
        <v>97.5</v>
      </c>
      <c r="P284">
        <f>M284*O284</f>
        <v>13796.25</v>
      </c>
      <c r="Q284" s="3">
        <v>202.98745802514307</v>
      </c>
      <c r="R284" s="3">
        <f>IF(Q284&lt;200, 0, Q284)</f>
        <v>202.98745802514307</v>
      </c>
      <c r="S284">
        <f>R284*N284</f>
        <v>16543.477829049159</v>
      </c>
      <c r="T284" s="4">
        <f>P284/(constants!$B$1 * constants!$B$2 * (110/250) * AVERAGE(0.8, 1) * 1.5)</f>
        <v>2.2560547483509894</v>
      </c>
      <c r="U284" s="2">
        <v>6.9670375179493454E-3</v>
      </c>
      <c r="V284" s="3">
        <f>(T284+U284)*N284</f>
        <v>184.43627554831849</v>
      </c>
      <c r="W284">
        <v>1.1000000000000001</v>
      </c>
      <c r="X284" s="3">
        <f>V284*W284</f>
        <v>202.87990310315035</v>
      </c>
      <c r="Y284" t="s">
        <v>960</v>
      </c>
    </row>
    <row r="285" spans="1:25" hidden="1" x14ac:dyDescent="0.85">
      <c r="A285">
        <v>302</v>
      </c>
      <c r="B285" t="s">
        <v>933</v>
      </c>
      <c r="C285" t="s">
        <v>934</v>
      </c>
      <c r="D285" t="s">
        <v>487</v>
      </c>
      <c r="E285">
        <v>50</v>
      </c>
      <c r="F285">
        <v>75</v>
      </c>
      <c r="G285">
        <v>75</v>
      </c>
      <c r="H285">
        <v>65</v>
      </c>
      <c r="I285">
        <v>65</v>
      </c>
      <c r="J285">
        <v>50</v>
      </c>
      <c r="K285">
        <f>MAX(F285,H285)</f>
        <v>75</v>
      </c>
      <c r="L285">
        <f>MIN(G285,I285)</f>
        <v>65</v>
      </c>
      <c r="M285">
        <f>(E285*2+31)/2+60</f>
        <v>125.5</v>
      </c>
      <c r="N285">
        <f>(K285*2+31)/2+5</f>
        <v>95.5</v>
      </c>
      <c r="O285">
        <f>(L285*2+31)/2+5</f>
        <v>85.5</v>
      </c>
      <c r="P285">
        <f>M285*O285</f>
        <v>10730.25</v>
      </c>
      <c r="Q285" s="3">
        <v>199.26657146704372</v>
      </c>
      <c r="R285" s="3">
        <f>IF(Q285&lt;200, 0, Q285)</f>
        <v>0</v>
      </c>
      <c r="S285">
        <f>R285*N285</f>
        <v>0</v>
      </c>
      <c r="T285" s="4">
        <f>P285/(constants!$B$1 * constants!$B$2 * (110/250) * AVERAGE(0.8, 1) * 1.5)</f>
        <v>1.7546819942733138</v>
      </c>
      <c r="U285" s="2">
        <v>0.14124471671644007</v>
      </c>
      <c r="V285" s="3">
        <f>(T285+U285)*N285</f>
        <v>181.0610008995215</v>
      </c>
      <c r="W285">
        <v>1.1000000000000001</v>
      </c>
      <c r="X285" s="3">
        <f>V285*W285</f>
        <v>199.16710098947368</v>
      </c>
      <c r="Y285" t="s">
        <v>935</v>
      </c>
    </row>
    <row r="286" spans="1:25" hidden="1" x14ac:dyDescent="0.85">
      <c r="A286">
        <v>88</v>
      </c>
      <c r="B286" t="s">
        <v>955</v>
      </c>
      <c r="C286" t="s">
        <v>956</v>
      </c>
      <c r="D286" t="s">
        <v>258</v>
      </c>
      <c r="E286">
        <v>80</v>
      </c>
      <c r="F286">
        <v>80</v>
      </c>
      <c r="G286">
        <v>50</v>
      </c>
      <c r="H286">
        <v>40</v>
      </c>
      <c r="I286">
        <v>50</v>
      </c>
      <c r="J286">
        <v>25</v>
      </c>
      <c r="K286">
        <f>MAX(F286,H286)</f>
        <v>80</v>
      </c>
      <c r="L286">
        <f>MIN(G286,I286)</f>
        <v>50</v>
      </c>
      <c r="M286">
        <f>(E286*2+31)/2+60</f>
        <v>155.5</v>
      </c>
      <c r="N286">
        <f>(K286*2+31)/2+5</f>
        <v>100.5</v>
      </c>
      <c r="O286">
        <f>(L286*2+31)/2+5</f>
        <v>70.5</v>
      </c>
      <c r="P286">
        <f>M286*O286</f>
        <v>10962.75</v>
      </c>
      <c r="Q286" s="3">
        <v>199.05871310075966</v>
      </c>
      <c r="R286" s="3">
        <f>IF(Q286&lt;200, 0, Q286)</f>
        <v>0</v>
      </c>
      <c r="S286">
        <f>R286*N286</f>
        <v>0</v>
      </c>
      <c r="T286" s="4">
        <f>P286/(constants!$B$1 * constants!$B$2 * (110/250) * AVERAGE(0.8, 1) * 1.5)</f>
        <v>1.7927019438242138</v>
      </c>
      <c r="U286" s="2">
        <v>6.9670375179493454E-3</v>
      </c>
      <c r="V286" s="3">
        <f>(T286+U286)*N286</f>
        <v>180.86673262488739</v>
      </c>
      <c r="W286">
        <v>1.1000000000000001</v>
      </c>
      <c r="X286" s="3">
        <f>V286*W286</f>
        <v>198.95340588737614</v>
      </c>
      <c r="Y286" t="s">
        <v>957</v>
      </c>
    </row>
    <row r="287" spans="1:25" hidden="1" x14ac:dyDescent="0.85">
      <c r="A287">
        <v>417</v>
      </c>
      <c r="B287" t="s">
        <v>985</v>
      </c>
      <c r="C287" t="s">
        <v>986</v>
      </c>
      <c r="D287" t="s">
        <v>81</v>
      </c>
      <c r="E287">
        <v>60</v>
      </c>
      <c r="F287">
        <v>45</v>
      </c>
      <c r="G287">
        <v>70</v>
      </c>
      <c r="H287">
        <v>45</v>
      </c>
      <c r="I287">
        <v>90</v>
      </c>
      <c r="J287">
        <v>95</v>
      </c>
      <c r="K287">
        <f>MAX(F287,H287)</f>
        <v>45</v>
      </c>
      <c r="L287">
        <f>MIN(G287,I287)</f>
        <v>70</v>
      </c>
      <c r="M287">
        <f>(E287*2+31)/2+60</f>
        <v>135.5</v>
      </c>
      <c r="N287">
        <f>(K287*2+31)/2+5</f>
        <v>65.5</v>
      </c>
      <c r="O287">
        <f>(L287*2+31)/2+5</f>
        <v>90.5</v>
      </c>
      <c r="P287">
        <f>M287*O287</f>
        <v>12262.75</v>
      </c>
      <c r="Q287" s="3">
        <v>198.05415328630571</v>
      </c>
      <c r="R287" s="3">
        <f>IF(Q287&lt;200, 0, Q287)</f>
        <v>0</v>
      </c>
      <c r="S287">
        <f>R287*N287</f>
        <v>0</v>
      </c>
      <c r="T287" s="4">
        <f>P287/(constants!$B$1 * constants!$B$2 * (110/250) * AVERAGE(0.8, 1) * 1.5)</f>
        <v>2.0052866079797842</v>
      </c>
      <c r="U287" s="2">
        <v>0.74235946300593869</v>
      </c>
      <c r="V287" s="3">
        <f>(T287+U287)*N287</f>
        <v>179.97081764956482</v>
      </c>
      <c r="W287">
        <v>1.1000000000000001</v>
      </c>
      <c r="X287" s="3">
        <f>V287*W287</f>
        <v>197.96789941452133</v>
      </c>
      <c r="Y287" t="s">
        <v>987</v>
      </c>
    </row>
    <row r="288" spans="1:25" hidden="1" x14ac:dyDescent="0.85">
      <c r="A288">
        <v>305</v>
      </c>
      <c r="B288" t="s">
        <v>930</v>
      </c>
      <c r="C288" t="s">
        <v>931</v>
      </c>
      <c r="D288" t="s">
        <v>308</v>
      </c>
      <c r="E288">
        <v>60</v>
      </c>
      <c r="F288">
        <v>90</v>
      </c>
      <c r="G288">
        <v>140</v>
      </c>
      <c r="H288">
        <v>50</v>
      </c>
      <c r="I288">
        <v>50</v>
      </c>
      <c r="J288">
        <v>40</v>
      </c>
      <c r="K288">
        <f>MAX(F288,H288)</f>
        <v>90</v>
      </c>
      <c r="L288">
        <f>MIN(G288,I288)</f>
        <v>50</v>
      </c>
      <c r="M288">
        <f>(E288*2+31)/2+60</f>
        <v>135.5</v>
      </c>
      <c r="N288">
        <f>(K288*2+31)/2+5</f>
        <v>110.5</v>
      </c>
      <c r="O288">
        <f>(L288*2+31)/2+5</f>
        <v>70.5</v>
      </c>
      <c r="P288">
        <f>M288*O288</f>
        <v>9552.75</v>
      </c>
      <c r="Q288" s="3">
        <v>197.65642577428102</v>
      </c>
      <c r="R288" s="3">
        <f>IF(Q288&lt;200, 0, Q288)</f>
        <v>0</v>
      </c>
      <c r="S288">
        <f>R288*N288</f>
        <v>0</v>
      </c>
      <c r="T288" s="4">
        <f>P288/(constants!$B$1 * constants!$B$2 * (110/250) * AVERAGE(0.8, 1) * 1.5)</f>
        <v>1.5621293465477877</v>
      </c>
      <c r="U288" s="2">
        <v>6.3164017464035535E-2</v>
      </c>
      <c r="V288" s="3">
        <f>(T288+U288)*N288</f>
        <v>179.59491672330645</v>
      </c>
      <c r="W288">
        <v>1.1000000000000001</v>
      </c>
      <c r="X288" s="3">
        <f>V288*W288</f>
        <v>197.55440839563713</v>
      </c>
      <c r="Y288" t="s">
        <v>932</v>
      </c>
    </row>
    <row r="289" spans="1:25" hidden="1" x14ac:dyDescent="0.85">
      <c r="A289">
        <v>303</v>
      </c>
      <c r="B289" t="s">
        <v>936</v>
      </c>
      <c r="C289" t="s">
        <v>937</v>
      </c>
      <c r="D289" t="s">
        <v>939</v>
      </c>
      <c r="E289">
        <v>50</v>
      </c>
      <c r="F289">
        <v>85</v>
      </c>
      <c r="G289">
        <v>85</v>
      </c>
      <c r="H289">
        <v>55</v>
      </c>
      <c r="I289">
        <v>55</v>
      </c>
      <c r="J289">
        <v>50</v>
      </c>
      <c r="K289">
        <f>MAX(F289,H289)</f>
        <v>85</v>
      </c>
      <c r="L289">
        <f>MIN(G289,I289)</f>
        <v>55</v>
      </c>
      <c r="M289">
        <f>(E289*2+31)/2+60</f>
        <v>125.5</v>
      </c>
      <c r="N289">
        <f>(K289*2+31)/2+5</f>
        <v>105.5</v>
      </c>
      <c r="O289">
        <f>(L289*2+31)/2+5</f>
        <v>75.5</v>
      </c>
      <c r="P289">
        <f>M289*O289</f>
        <v>9475.25</v>
      </c>
      <c r="Q289" s="3">
        <v>196.3030045754229</v>
      </c>
      <c r="R289" s="3">
        <f>IF(Q289&lt;200, 0, Q289)</f>
        <v>0</v>
      </c>
      <c r="S289">
        <f>R289*N289</f>
        <v>0</v>
      </c>
      <c r="T289" s="4">
        <f>P289/(constants!$B$1 * constants!$B$2 * (110/250) * AVERAGE(0.8, 1) * 1.5)</f>
        <v>1.5494560300308209</v>
      </c>
      <c r="U289" s="2">
        <v>0.14124471671644007</v>
      </c>
      <c r="V289" s="3">
        <f>(T289+U289)*N289</f>
        <v>178.36892878183605</v>
      </c>
      <c r="W289">
        <v>1.1000000000000001</v>
      </c>
      <c r="X289" s="3">
        <f>V289*W289</f>
        <v>196.20582166001967</v>
      </c>
      <c r="Y289" t="s">
        <v>938</v>
      </c>
    </row>
    <row r="290" spans="1:25" hidden="1" x14ac:dyDescent="0.85">
      <c r="A290">
        <v>242</v>
      </c>
      <c r="B290" t="s">
        <v>952</v>
      </c>
      <c r="C290" t="s">
        <v>953</v>
      </c>
      <c r="D290" t="s">
        <v>17</v>
      </c>
      <c r="E290">
        <v>255</v>
      </c>
      <c r="F290">
        <v>10</v>
      </c>
      <c r="G290">
        <v>10</v>
      </c>
      <c r="H290">
        <v>75</v>
      </c>
      <c r="I290">
        <v>135</v>
      </c>
      <c r="J290">
        <v>55</v>
      </c>
      <c r="K290">
        <f>MAX(F290,H290)</f>
        <v>75</v>
      </c>
      <c r="L290">
        <f>MIN(G290,I290)</f>
        <v>10</v>
      </c>
      <c r="M290">
        <f>(E290*2+31)/2+60</f>
        <v>330.5</v>
      </c>
      <c r="N290">
        <f>(K290*2+31)/2+5</f>
        <v>95.5</v>
      </c>
      <c r="O290">
        <f>(L290*2+31)/2+5</f>
        <v>30.5</v>
      </c>
      <c r="P290">
        <f>M290*O290</f>
        <v>10080.25</v>
      </c>
      <c r="Q290" s="3">
        <v>195.58635866469388</v>
      </c>
      <c r="R290" s="3">
        <f>IF(Q290&lt;200, 0, Q290)</f>
        <v>0</v>
      </c>
      <c r="S290">
        <f>R290*N290</f>
        <v>0</v>
      </c>
      <c r="T290" s="4">
        <f>P290/(constants!$B$1 * constants!$B$2 * (110/250) * AVERAGE(0.8, 1) * 1.5)</f>
        <v>1.6483896621955287</v>
      </c>
      <c r="U290" s="2">
        <v>0.21251732091816397</v>
      </c>
      <c r="V290" s="3">
        <f>(T290+U290)*N290</f>
        <v>177.71661688735765</v>
      </c>
      <c r="W290">
        <v>1.1000000000000001</v>
      </c>
      <c r="X290" s="3">
        <f>V290*W290</f>
        <v>195.48827857609342</v>
      </c>
      <c r="Y290" t="s">
        <v>954</v>
      </c>
    </row>
    <row r="291" spans="1:25" hidden="1" x14ac:dyDescent="0.85">
      <c r="A291">
        <v>120</v>
      </c>
      <c r="B291" t="s">
        <v>994</v>
      </c>
      <c r="C291" t="s">
        <v>995</v>
      </c>
      <c r="D291" t="s">
        <v>63</v>
      </c>
      <c r="E291">
        <v>30</v>
      </c>
      <c r="F291">
        <v>45</v>
      </c>
      <c r="G291">
        <v>55</v>
      </c>
      <c r="H291">
        <v>70</v>
      </c>
      <c r="I291">
        <v>55</v>
      </c>
      <c r="J291">
        <v>85</v>
      </c>
      <c r="K291">
        <f>MAX(F291,H291)</f>
        <v>70</v>
      </c>
      <c r="L291">
        <f>MIN(G291,I291)</f>
        <v>55</v>
      </c>
      <c r="M291">
        <f>(E291*2+31)/2+60</f>
        <v>105.5</v>
      </c>
      <c r="N291">
        <f>(K291*2+31)/2+5</f>
        <v>90.5</v>
      </c>
      <c r="O291">
        <f>(L291*2+31)/2+5</f>
        <v>75.5</v>
      </c>
      <c r="P291">
        <f>M291*O291</f>
        <v>7965.25</v>
      </c>
      <c r="Q291" s="3">
        <v>190.0847165401679</v>
      </c>
      <c r="R291" s="3">
        <f>IF(Q291&lt;200, 0, Q291)</f>
        <v>0</v>
      </c>
      <c r="S291">
        <f>R291*N291</f>
        <v>0</v>
      </c>
      <c r="T291" s="4">
        <f>P291/(constants!$B$1 * constants!$B$2 * (110/250) * AVERAGE(0.8, 1) * 1.5)</f>
        <v>1.3025307662808894</v>
      </c>
      <c r="U291" s="2">
        <v>0.60606259170932386</v>
      </c>
      <c r="V291" s="3">
        <f>(T291+U291)*N291</f>
        <v>172.72769889811428</v>
      </c>
      <c r="W291">
        <v>1.1000000000000001</v>
      </c>
      <c r="X291" s="3">
        <f>V291*W291</f>
        <v>190.00046878792574</v>
      </c>
      <c r="Y291" t="s">
        <v>996</v>
      </c>
    </row>
    <row r="292" spans="1:25" hidden="1" x14ac:dyDescent="0.85">
      <c r="A292">
        <v>397</v>
      </c>
      <c r="B292" t="s">
        <v>970</v>
      </c>
      <c r="C292" t="s">
        <v>971</v>
      </c>
      <c r="D292" t="s">
        <v>312</v>
      </c>
      <c r="E292">
        <v>55</v>
      </c>
      <c r="F292">
        <v>75</v>
      </c>
      <c r="G292">
        <v>50</v>
      </c>
      <c r="H292">
        <v>40</v>
      </c>
      <c r="I292">
        <v>40</v>
      </c>
      <c r="J292">
        <v>80</v>
      </c>
      <c r="K292">
        <f>MAX(F292,H292)</f>
        <v>75</v>
      </c>
      <c r="L292">
        <f>MIN(G292,I292)</f>
        <v>40</v>
      </c>
      <c r="M292">
        <f>(E292*2+31)/2+60</f>
        <v>130.5</v>
      </c>
      <c r="N292">
        <f>(K292*2+31)/2+5</f>
        <v>95.5</v>
      </c>
      <c r="O292">
        <f>(L292*2+31)/2+5</f>
        <v>60.5</v>
      </c>
      <c r="P292">
        <f>M292*O292</f>
        <v>7895.25</v>
      </c>
      <c r="Q292" s="3">
        <v>188.77571548039504</v>
      </c>
      <c r="R292" s="3">
        <f>IF(Q292&lt;200, 0, Q292)</f>
        <v>0</v>
      </c>
      <c r="S292">
        <f>R292*N292</f>
        <v>0</v>
      </c>
      <c r="T292" s="4">
        <f>P292/(constants!$B$1 * constants!$B$2 * (110/250) * AVERAGE(0.8, 1) * 1.5)</f>
        <v>1.2910838997494356</v>
      </c>
      <c r="U292" s="2">
        <v>0.50508061035794671</v>
      </c>
      <c r="V292" s="3">
        <f>(T292+U292)*N292</f>
        <v>171.53371071525501</v>
      </c>
      <c r="W292">
        <v>1.1000000000000001</v>
      </c>
      <c r="X292" s="3">
        <f>V292*W292</f>
        <v>188.68708178678054</v>
      </c>
      <c r="Y292" t="s">
        <v>972</v>
      </c>
    </row>
    <row r="293" spans="1:25" hidden="1" x14ac:dyDescent="0.85">
      <c r="A293">
        <v>427</v>
      </c>
      <c r="B293" t="s">
        <v>997</v>
      </c>
      <c r="C293" t="s">
        <v>998</v>
      </c>
      <c r="D293" t="s">
        <v>17</v>
      </c>
      <c r="E293">
        <v>55</v>
      </c>
      <c r="F293">
        <v>66</v>
      </c>
      <c r="G293">
        <v>44</v>
      </c>
      <c r="H293">
        <v>44</v>
      </c>
      <c r="I293">
        <v>56</v>
      </c>
      <c r="J293">
        <v>85</v>
      </c>
      <c r="K293">
        <f>MAX(F293,H293)</f>
        <v>66</v>
      </c>
      <c r="L293">
        <f>MIN(G293,I293)</f>
        <v>44</v>
      </c>
      <c r="M293">
        <f>(E293*2+31)/2+60</f>
        <v>130.5</v>
      </c>
      <c r="N293">
        <f>(K293*2+31)/2+5</f>
        <v>86.5</v>
      </c>
      <c r="O293">
        <f>(L293*2+31)/2+5</f>
        <v>64.5</v>
      </c>
      <c r="P293">
        <f>M293*O293</f>
        <v>8417.25</v>
      </c>
      <c r="Q293" s="3">
        <v>188.71985544517383</v>
      </c>
      <c r="R293" s="3">
        <f>IF(Q293&lt;200, 0, Q293)</f>
        <v>0</v>
      </c>
      <c r="S293">
        <f>R293*N293</f>
        <v>0</v>
      </c>
      <c r="T293" s="4">
        <f>P293/(constants!$B$1 * constants!$B$2 * (110/250) * AVERAGE(0.8, 1) * 1.5)</f>
        <v>1.3764448187411338</v>
      </c>
      <c r="U293" s="2">
        <v>0.60606259170932386</v>
      </c>
      <c r="V293" s="3">
        <f>(T293+U293)*N293</f>
        <v>171.48689100396459</v>
      </c>
      <c r="W293">
        <v>1.1000000000000001</v>
      </c>
      <c r="X293" s="3">
        <f>V293*W293</f>
        <v>188.63558010436105</v>
      </c>
      <c r="Y293" t="s">
        <v>999</v>
      </c>
    </row>
    <row r="294" spans="1:25" hidden="1" x14ac:dyDescent="0.85">
      <c r="A294">
        <v>30</v>
      </c>
      <c r="B294" t="s">
        <v>976</v>
      </c>
      <c r="C294" t="s">
        <v>977</v>
      </c>
      <c r="D294" t="s">
        <v>258</v>
      </c>
      <c r="E294">
        <v>70</v>
      </c>
      <c r="F294">
        <v>62</v>
      </c>
      <c r="G294">
        <v>67</v>
      </c>
      <c r="H294">
        <v>55</v>
      </c>
      <c r="I294">
        <v>55</v>
      </c>
      <c r="J294">
        <v>56</v>
      </c>
      <c r="K294">
        <f>MAX(F294,H294)</f>
        <v>62</v>
      </c>
      <c r="L294">
        <f>MIN(G294,I294)</f>
        <v>55</v>
      </c>
      <c r="M294">
        <f>(E294*2+31)/2+60</f>
        <v>145.5</v>
      </c>
      <c r="N294">
        <f>(K294*2+31)/2+5</f>
        <v>82.5</v>
      </c>
      <c r="O294">
        <f>(L294*2+31)/2+5</f>
        <v>75.5</v>
      </c>
      <c r="P294">
        <f>M294*O294</f>
        <v>10985.25</v>
      </c>
      <c r="Q294" s="3">
        <v>185.92072159197542</v>
      </c>
      <c r="R294" s="3">
        <f>IF(Q294&lt;200, 0, Q294)</f>
        <v>0</v>
      </c>
      <c r="S294">
        <f>R294*N294</f>
        <v>0</v>
      </c>
      <c r="T294" s="4">
        <f>P294/(constants!$B$1 * constants!$B$2 * (110/250) * AVERAGE(0.8, 1) * 1.5)</f>
        <v>1.7963812937807526</v>
      </c>
      <c r="U294" s="2">
        <v>0.25129628684203875</v>
      </c>
      <c r="V294" s="3">
        <f>(T294+U294)*N294</f>
        <v>168.93340040138028</v>
      </c>
      <c r="W294">
        <v>1.1000000000000001</v>
      </c>
      <c r="X294" s="3">
        <f>V294*W294</f>
        <v>185.82674044151833</v>
      </c>
      <c r="Y294" t="s">
        <v>978</v>
      </c>
    </row>
    <row r="295" spans="1:25" hidden="1" x14ac:dyDescent="0.85">
      <c r="A295">
        <v>75</v>
      </c>
      <c r="B295" t="s">
        <v>964</v>
      </c>
      <c r="C295" t="s">
        <v>965</v>
      </c>
      <c r="D295" t="s">
        <v>175</v>
      </c>
      <c r="E295">
        <v>55</v>
      </c>
      <c r="F295">
        <v>95</v>
      </c>
      <c r="G295">
        <v>115</v>
      </c>
      <c r="H295">
        <v>45</v>
      </c>
      <c r="I295">
        <v>45</v>
      </c>
      <c r="J295">
        <v>35</v>
      </c>
      <c r="K295">
        <f>MAX(F295,H295)</f>
        <v>95</v>
      </c>
      <c r="L295">
        <f>MIN(G295,I295)</f>
        <v>45</v>
      </c>
      <c r="M295">
        <f>(E295*2+31)/2+60</f>
        <v>130.5</v>
      </c>
      <c r="N295">
        <f>(K295*2+31)/2+5</f>
        <v>115.5</v>
      </c>
      <c r="O295">
        <f>(L295*2+31)/2+5</f>
        <v>65.5</v>
      </c>
      <c r="P295">
        <f>M295*O295</f>
        <v>8547.75</v>
      </c>
      <c r="Q295" s="3">
        <v>183.54898604276434</v>
      </c>
      <c r="R295" s="3">
        <f>IF(Q295&lt;200, 0, Q295)</f>
        <v>0</v>
      </c>
      <c r="S295">
        <f>R295*N295</f>
        <v>0</v>
      </c>
      <c r="T295" s="4">
        <f>P295/(constants!$B$1 * constants!$B$2 * (110/250) * AVERAGE(0.8, 1) * 1.5)</f>
        <v>1.3977850484890584</v>
      </c>
      <c r="U295" s="2">
        <v>4.6164792887002613E-2</v>
      </c>
      <c r="V295" s="3">
        <f>(T295+U295)*N295</f>
        <v>166.77620667893504</v>
      </c>
      <c r="W295">
        <v>1.1000000000000001</v>
      </c>
      <c r="X295" s="3">
        <f>V295*W295</f>
        <v>183.45382734682855</v>
      </c>
      <c r="Y295" t="s">
        <v>966</v>
      </c>
    </row>
    <row r="296" spans="1:25" x14ac:dyDescent="0.85">
      <c r="A296">
        <v>329</v>
      </c>
      <c r="B296" t="s">
        <v>988</v>
      </c>
      <c r="C296" t="s">
        <v>989</v>
      </c>
      <c r="D296" t="s">
        <v>32</v>
      </c>
      <c r="E296">
        <v>50</v>
      </c>
      <c r="F296">
        <v>70</v>
      </c>
      <c r="G296">
        <v>50</v>
      </c>
      <c r="H296">
        <v>50</v>
      </c>
      <c r="I296">
        <v>50</v>
      </c>
      <c r="J296">
        <v>70</v>
      </c>
      <c r="K296">
        <f>MAX(F296,H296)</f>
        <v>70</v>
      </c>
      <c r="L296">
        <f>MIN(G296,I296)</f>
        <v>50</v>
      </c>
      <c r="M296">
        <f>(E296*2+31)/2+60</f>
        <v>125.5</v>
      </c>
      <c r="N296">
        <f>(K296*2+31)/2+5</f>
        <v>90.5</v>
      </c>
      <c r="O296">
        <f>(L296*2+31)/2+5</f>
        <v>70.5</v>
      </c>
      <c r="P296">
        <f>M296*O296</f>
        <v>8847.75</v>
      </c>
      <c r="Q296" s="3">
        <v>183.25747752683878</v>
      </c>
      <c r="R296" s="3">
        <f>IF(Q296&lt;200, 0, Q296)</f>
        <v>0</v>
      </c>
      <c r="S296">
        <f>R296*N296</f>
        <v>0</v>
      </c>
      <c r="T296" s="4">
        <f>P296/(constants!$B$1 * constants!$B$2 * (110/250) * AVERAGE(0.8, 1) * 1.5)</f>
        <v>1.4468430479095744</v>
      </c>
      <c r="U296" s="2">
        <v>0.39310984699127</v>
      </c>
      <c r="V296" s="3">
        <f>(T296+U296)*N296</f>
        <v>166.51573698852641</v>
      </c>
      <c r="W296">
        <v>1.1000000000000001</v>
      </c>
      <c r="X296" s="3">
        <f>V296*W296</f>
        <v>183.16731068737906</v>
      </c>
      <c r="Y296" t="s">
        <v>990</v>
      </c>
    </row>
    <row r="297" spans="1:25" hidden="1" x14ac:dyDescent="0.85">
      <c r="A297">
        <v>92</v>
      </c>
      <c r="B297" t="s">
        <v>979</v>
      </c>
      <c r="C297" t="s">
        <v>980</v>
      </c>
      <c r="D297" t="s">
        <v>247</v>
      </c>
      <c r="E297">
        <v>30</v>
      </c>
      <c r="F297">
        <v>35</v>
      </c>
      <c r="G297">
        <v>30</v>
      </c>
      <c r="H297">
        <v>100</v>
      </c>
      <c r="I297">
        <v>35</v>
      </c>
      <c r="J297">
        <v>80</v>
      </c>
      <c r="K297">
        <f>MAX(F297,H297)</f>
        <v>100</v>
      </c>
      <c r="L297">
        <f>MIN(G297,I297)</f>
        <v>30</v>
      </c>
      <c r="M297">
        <f>(E297*2+31)/2+60</f>
        <v>105.5</v>
      </c>
      <c r="N297">
        <f>(K297*2+31)/2+5</f>
        <v>120.5</v>
      </c>
      <c r="O297">
        <f>(L297*2+31)/2+5</f>
        <v>50.5</v>
      </c>
      <c r="P297">
        <f>M297*O297</f>
        <v>5327.75</v>
      </c>
      <c r="Q297" s="3">
        <v>182.51201627610897</v>
      </c>
      <c r="R297" s="3">
        <f>IF(Q297&lt;200, 0, Q297)</f>
        <v>0</v>
      </c>
      <c r="S297">
        <f>R297*N297</f>
        <v>0</v>
      </c>
      <c r="T297" s="4">
        <f>P297/(constants!$B$1 * constants!$B$2 * (110/250) * AVERAGE(0.8, 1) * 1.5)</f>
        <v>0.87122918804218419</v>
      </c>
      <c r="U297" s="2">
        <v>0.50508061035794671</v>
      </c>
      <c r="V297" s="3">
        <f>(T297+U297)*N297</f>
        <v>165.84533070721577</v>
      </c>
      <c r="W297">
        <v>1.1000000000000001</v>
      </c>
      <c r="X297" s="3">
        <f>V297*W297</f>
        <v>182.42986377793736</v>
      </c>
      <c r="Y297" t="s">
        <v>981</v>
      </c>
    </row>
    <row r="298" spans="1:25" hidden="1" x14ac:dyDescent="0.85">
      <c r="A298">
        <v>17</v>
      </c>
      <c r="B298" t="s">
        <v>1009</v>
      </c>
      <c r="C298" t="s">
        <v>1010</v>
      </c>
      <c r="D298" t="s">
        <v>312</v>
      </c>
      <c r="E298">
        <v>63</v>
      </c>
      <c r="F298">
        <v>60</v>
      </c>
      <c r="G298">
        <v>55</v>
      </c>
      <c r="H298">
        <v>50</v>
      </c>
      <c r="I298">
        <v>50</v>
      </c>
      <c r="J298">
        <v>71</v>
      </c>
      <c r="K298">
        <f>MAX(F298,H298)</f>
        <v>60</v>
      </c>
      <c r="L298">
        <f>MIN(G298,I298)</f>
        <v>50</v>
      </c>
      <c r="M298">
        <f>(E298*2+31)/2+60</f>
        <v>138.5</v>
      </c>
      <c r="N298">
        <f>(K298*2+31)/2+5</f>
        <v>80.5</v>
      </c>
      <c r="O298">
        <f>(L298*2+31)/2+5</f>
        <v>70.5</v>
      </c>
      <c r="P298">
        <f>M298*O298</f>
        <v>9764.25</v>
      </c>
      <c r="Q298" s="3">
        <v>182.28714671865586</v>
      </c>
      <c r="R298" s="3">
        <f>IF(Q298&lt;200, 0, Q298)</f>
        <v>0</v>
      </c>
      <c r="S298">
        <f>R298*N298</f>
        <v>0</v>
      </c>
      <c r="T298" s="4">
        <f>P298/(constants!$B$1 * constants!$B$2 * (110/250) * AVERAGE(0.8, 1) * 1.5)</f>
        <v>1.5967152361392516</v>
      </c>
      <c r="U298" s="2">
        <v>0.46086153441502203</v>
      </c>
      <c r="V298" s="3">
        <f>(T298+U298)*N298</f>
        <v>165.63493002961903</v>
      </c>
      <c r="W298">
        <v>1.1000000000000001</v>
      </c>
      <c r="X298" s="3">
        <f>V298*W298</f>
        <v>182.19842303258093</v>
      </c>
      <c r="Y298" t="s">
        <v>1011</v>
      </c>
    </row>
    <row r="299" spans="1:25" hidden="1" x14ac:dyDescent="0.85">
      <c r="A299">
        <v>240</v>
      </c>
      <c r="B299" t="s">
        <v>1015</v>
      </c>
      <c r="C299" t="s">
        <v>1016</v>
      </c>
      <c r="D299" t="s">
        <v>59</v>
      </c>
      <c r="E299">
        <v>45</v>
      </c>
      <c r="F299">
        <v>75</v>
      </c>
      <c r="G299">
        <v>37</v>
      </c>
      <c r="H299">
        <v>70</v>
      </c>
      <c r="I299">
        <v>55</v>
      </c>
      <c r="J299">
        <v>83</v>
      </c>
      <c r="K299">
        <f>MAX(F299,H299)</f>
        <v>75</v>
      </c>
      <c r="L299">
        <f>MIN(G299,I299)</f>
        <v>37</v>
      </c>
      <c r="M299">
        <f>(E299*2+31)/2+60</f>
        <v>120.5</v>
      </c>
      <c r="N299">
        <f>(K299*2+31)/2+5</f>
        <v>95.5</v>
      </c>
      <c r="O299">
        <f>(L299*2+31)/2+5</f>
        <v>57.5</v>
      </c>
      <c r="P299">
        <f>M299*O299</f>
        <v>6928.75</v>
      </c>
      <c r="Q299" s="3">
        <v>181.91521854897886</v>
      </c>
      <c r="R299" s="3">
        <f>IF(Q299&lt;200, 0, Q299)</f>
        <v>0</v>
      </c>
      <c r="S299">
        <f>R299*N299</f>
        <v>0</v>
      </c>
      <c r="T299" s="4">
        <f>P299/(constants!$B$1 * constants!$B$2 * (110/250) * AVERAGE(0.8, 1) * 1.5)</f>
        <v>1.1330353782830058</v>
      </c>
      <c r="U299" s="2">
        <v>0.59790926299524771</v>
      </c>
      <c r="V299" s="3">
        <f>(T299+U299)*N299</f>
        <v>165.30521324207322</v>
      </c>
      <c r="W299">
        <v>1.1000000000000001</v>
      </c>
      <c r="X299" s="3">
        <f>V299*W299</f>
        <v>181.83573456628056</v>
      </c>
      <c r="Y299" t="s">
        <v>1017</v>
      </c>
    </row>
    <row r="300" spans="1:25" hidden="1" x14ac:dyDescent="0.85">
      <c r="A300">
        <v>327</v>
      </c>
      <c r="B300" t="s">
        <v>991</v>
      </c>
      <c r="C300" t="s">
        <v>992</v>
      </c>
      <c r="D300" t="s">
        <v>17</v>
      </c>
      <c r="E300">
        <v>60</v>
      </c>
      <c r="F300">
        <v>60</v>
      </c>
      <c r="G300">
        <v>60</v>
      </c>
      <c r="H300">
        <v>60</v>
      </c>
      <c r="I300">
        <v>60</v>
      </c>
      <c r="J300">
        <v>60</v>
      </c>
      <c r="K300">
        <f>MAX(F300,H300)</f>
        <v>60</v>
      </c>
      <c r="L300">
        <f>MIN(G300,I300)</f>
        <v>60</v>
      </c>
      <c r="M300">
        <f>(E300*2+31)/2+60</f>
        <v>135.5</v>
      </c>
      <c r="N300">
        <f>(K300*2+31)/2+5</f>
        <v>80.5</v>
      </c>
      <c r="O300">
        <f>(L300*2+31)/2+5</f>
        <v>80.5</v>
      </c>
      <c r="P300">
        <f>M300*O300</f>
        <v>10907.75</v>
      </c>
      <c r="Q300" s="3">
        <v>181.72831104174631</v>
      </c>
      <c r="R300" s="3">
        <f>IF(Q300&lt;200, 0, Q300)</f>
        <v>0</v>
      </c>
      <c r="S300">
        <f>R300*N300</f>
        <v>0</v>
      </c>
      <c r="T300" s="4">
        <f>P300/(constants!$B$1 * constants!$B$2 * (110/250) * AVERAGE(0.8, 1) * 1.5)</f>
        <v>1.7837079772637858</v>
      </c>
      <c r="U300" s="2">
        <v>0.26752054707132439</v>
      </c>
      <c r="V300" s="3">
        <f>(T300+U300)*N300</f>
        <v>165.12389620897636</v>
      </c>
      <c r="W300">
        <v>1.1000000000000001</v>
      </c>
      <c r="X300" s="3">
        <f>V300*W300</f>
        <v>181.63628582987403</v>
      </c>
      <c r="Y300" t="s">
        <v>993</v>
      </c>
    </row>
    <row r="301" spans="1:25" hidden="1" x14ac:dyDescent="0.85">
      <c r="A301">
        <v>294</v>
      </c>
      <c r="B301" t="s">
        <v>973</v>
      </c>
      <c r="C301" t="s">
        <v>974</v>
      </c>
      <c r="D301" t="s">
        <v>17</v>
      </c>
      <c r="E301">
        <v>84</v>
      </c>
      <c r="F301">
        <v>71</v>
      </c>
      <c r="G301">
        <v>43</v>
      </c>
      <c r="H301">
        <v>71</v>
      </c>
      <c r="I301">
        <v>43</v>
      </c>
      <c r="J301">
        <v>48</v>
      </c>
      <c r="K301">
        <f>MAX(F301,H301)</f>
        <v>71</v>
      </c>
      <c r="L301">
        <f>MIN(G301,I301)</f>
        <v>43</v>
      </c>
      <c r="M301">
        <f>(E301*2+31)/2+60</f>
        <v>159.5</v>
      </c>
      <c r="N301">
        <f>(K301*2+31)/2+5</f>
        <v>91.5</v>
      </c>
      <c r="O301">
        <f>(L301*2+31)/2+5</f>
        <v>63.5</v>
      </c>
      <c r="P301">
        <f>M301*O301</f>
        <v>10128.25</v>
      </c>
      <c r="Q301" s="3">
        <v>181.00674951274323</v>
      </c>
      <c r="R301" s="3">
        <f>IF(Q301&lt;200, 0, Q301)</f>
        <v>0</v>
      </c>
      <c r="S301">
        <f>R301*N301</f>
        <v>0</v>
      </c>
      <c r="T301" s="4">
        <f>P301/(constants!$B$1 * constants!$B$2 * (110/250) * AVERAGE(0.8, 1) * 1.5)</f>
        <v>1.6562389421028112</v>
      </c>
      <c r="U301" s="2">
        <v>0.14124471671644007</v>
      </c>
      <c r="V301" s="3">
        <f>(T301+U301)*N301</f>
        <v>164.46975478196148</v>
      </c>
      <c r="W301">
        <v>1.1000000000000001</v>
      </c>
      <c r="X301" s="3">
        <f>V301*W301</f>
        <v>180.91673026015764</v>
      </c>
      <c r="Y301" t="s">
        <v>975</v>
      </c>
    </row>
    <row r="302" spans="1:25" hidden="1" x14ac:dyDescent="0.85">
      <c r="A302">
        <v>269</v>
      </c>
      <c r="B302" t="s">
        <v>1003</v>
      </c>
      <c r="C302" t="s">
        <v>1004</v>
      </c>
      <c r="D302" t="s">
        <v>633</v>
      </c>
      <c r="E302">
        <v>60</v>
      </c>
      <c r="F302">
        <v>50</v>
      </c>
      <c r="G302">
        <v>70</v>
      </c>
      <c r="H302">
        <v>50</v>
      </c>
      <c r="I302">
        <v>90</v>
      </c>
      <c r="J302">
        <v>65</v>
      </c>
      <c r="K302">
        <f>MAX(F302,H302)</f>
        <v>50</v>
      </c>
      <c r="L302">
        <f>MIN(G302,I302)</f>
        <v>70</v>
      </c>
      <c r="M302">
        <f>(E302*2+31)/2+60</f>
        <v>135.5</v>
      </c>
      <c r="N302">
        <f>(K302*2+31)/2+5</f>
        <v>70.5</v>
      </c>
      <c r="O302">
        <f>(L302*2+31)/2+5</f>
        <v>90.5</v>
      </c>
      <c r="P302">
        <f>M302*O302</f>
        <v>12262.75</v>
      </c>
      <c r="Q302" s="3">
        <v>180.99474737926221</v>
      </c>
      <c r="R302" s="3">
        <f>IF(Q302&lt;200, 0, Q302)</f>
        <v>0</v>
      </c>
      <c r="S302">
        <f>R302*N302</f>
        <v>0</v>
      </c>
      <c r="T302" s="4">
        <f>P302/(constants!$B$1 * constants!$B$2 * (110/250) * AVERAGE(0.8, 1) * 1.5)</f>
        <v>2.0052866079797842</v>
      </c>
      <c r="U302" s="2">
        <v>0.32744370738501449</v>
      </c>
      <c r="V302" s="3">
        <f>(T302+U302)*N302</f>
        <v>164.45748723321833</v>
      </c>
      <c r="W302">
        <v>1.1000000000000001</v>
      </c>
      <c r="X302" s="3">
        <f>V302*W302</f>
        <v>180.90323595654019</v>
      </c>
      <c r="Y302" t="s">
        <v>1005</v>
      </c>
    </row>
    <row r="303" spans="1:25" hidden="1" x14ac:dyDescent="0.85">
      <c r="A303">
        <v>216</v>
      </c>
      <c r="B303" t="s">
        <v>967</v>
      </c>
      <c r="C303" t="s">
        <v>968</v>
      </c>
      <c r="D303" t="s">
        <v>17</v>
      </c>
      <c r="E303">
        <v>60</v>
      </c>
      <c r="F303">
        <v>80</v>
      </c>
      <c r="G303">
        <v>50</v>
      </c>
      <c r="H303">
        <v>50</v>
      </c>
      <c r="I303">
        <v>50</v>
      </c>
      <c r="J303">
        <v>40</v>
      </c>
      <c r="K303">
        <f>MAX(F303,H303)</f>
        <v>80</v>
      </c>
      <c r="L303">
        <f>MIN(G303,I303)</f>
        <v>50</v>
      </c>
      <c r="M303">
        <f>(E303*2+31)/2+60</f>
        <v>135.5</v>
      </c>
      <c r="N303">
        <f>(K303*2+31)/2+5</f>
        <v>100.5</v>
      </c>
      <c r="O303">
        <f>(L303*2+31)/2+5</f>
        <v>70.5</v>
      </c>
      <c r="P303">
        <f>M303*O303</f>
        <v>9552.75</v>
      </c>
      <c r="Q303" s="3">
        <v>179.76896642819221</v>
      </c>
      <c r="R303" s="3">
        <f>IF(Q303&lt;200, 0, Q303)</f>
        <v>0</v>
      </c>
      <c r="S303">
        <f>R303*N303</f>
        <v>0</v>
      </c>
      <c r="T303" s="4">
        <f>P303/(constants!$B$1 * constants!$B$2 * (110/250) * AVERAGE(0.8, 1) * 1.5)</f>
        <v>1.5621293465477877</v>
      </c>
      <c r="U303" s="2">
        <v>6.3164017464035535E-2</v>
      </c>
      <c r="V303" s="3">
        <f>(T303+U303)*N303</f>
        <v>163.34198308318824</v>
      </c>
      <c r="W303">
        <v>1.1000000000000001</v>
      </c>
      <c r="X303" s="3">
        <f>V303*W303</f>
        <v>179.67618139150707</v>
      </c>
      <c r="Y303" t="s">
        <v>969</v>
      </c>
    </row>
    <row r="304" spans="1:25" hidden="1" x14ac:dyDescent="0.85">
      <c r="A304">
        <v>100</v>
      </c>
      <c r="B304" t="s">
        <v>1045</v>
      </c>
      <c r="C304" t="s">
        <v>1046</v>
      </c>
      <c r="D304" t="s">
        <v>81</v>
      </c>
      <c r="E304">
        <v>40</v>
      </c>
      <c r="F304">
        <v>30</v>
      </c>
      <c r="G304">
        <v>50</v>
      </c>
      <c r="H304">
        <v>55</v>
      </c>
      <c r="I304">
        <v>55</v>
      </c>
      <c r="J304">
        <v>100</v>
      </c>
      <c r="K304">
        <f>MAX(F304,H304)</f>
        <v>55</v>
      </c>
      <c r="L304">
        <f>MIN(G304,I304)</f>
        <v>50</v>
      </c>
      <c r="M304">
        <f>(E304*2+31)/2+60</f>
        <v>115.5</v>
      </c>
      <c r="N304">
        <f>(K304*2+31)/2+5</f>
        <v>75.5</v>
      </c>
      <c r="O304">
        <f>(L304*2+31)/2+5</f>
        <v>70.5</v>
      </c>
      <c r="P304">
        <f>M304*O304</f>
        <v>8142.75</v>
      </c>
      <c r="Q304" s="3">
        <v>177.55332200407918</v>
      </c>
      <c r="R304" s="3">
        <f>IF(Q304&lt;200, 0, Q304)</f>
        <v>0</v>
      </c>
      <c r="S304">
        <f>R304*N304</f>
        <v>0</v>
      </c>
      <c r="T304" s="4">
        <f>P304/(constants!$B$1 * constants!$B$2 * (110/250) * AVERAGE(0.8, 1) * 1.5)</f>
        <v>1.3315567492713614</v>
      </c>
      <c r="U304" s="2">
        <v>0.80553313384359382</v>
      </c>
      <c r="V304" s="3">
        <f>(T304+U304)*N304</f>
        <v>161.35028617517909</v>
      </c>
      <c r="W304">
        <v>1.1000000000000001</v>
      </c>
      <c r="X304" s="3">
        <f>V304*W304</f>
        <v>177.48531479269701</v>
      </c>
      <c r="Y304" t="s">
        <v>1047</v>
      </c>
    </row>
    <row r="305" spans="1:25" hidden="1" x14ac:dyDescent="0.85">
      <c r="A305">
        <v>239</v>
      </c>
      <c r="B305" t="s">
        <v>1036</v>
      </c>
      <c r="C305" t="s">
        <v>1037</v>
      </c>
      <c r="D305" t="s">
        <v>81</v>
      </c>
      <c r="E305">
        <v>45</v>
      </c>
      <c r="F305">
        <v>63</v>
      </c>
      <c r="G305">
        <v>37</v>
      </c>
      <c r="H305">
        <v>65</v>
      </c>
      <c r="I305">
        <v>55</v>
      </c>
      <c r="J305">
        <v>95</v>
      </c>
      <c r="K305">
        <f>MAX(F305,H305)</f>
        <v>65</v>
      </c>
      <c r="L305">
        <f>MIN(G305,I305)</f>
        <v>37</v>
      </c>
      <c r="M305">
        <f>(E305*2+31)/2+60</f>
        <v>120.5</v>
      </c>
      <c r="N305">
        <f>(K305*2+31)/2+5</f>
        <v>85.5</v>
      </c>
      <c r="O305">
        <f>(L305*2+31)/2+5</f>
        <v>57.5</v>
      </c>
      <c r="P305">
        <f>M305*O305</f>
        <v>6928.75</v>
      </c>
      <c r="Q305" s="3">
        <v>176.44971950015972</v>
      </c>
      <c r="R305" s="3">
        <f>IF(Q305&lt;200, 0, Q305)</f>
        <v>0</v>
      </c>
      <c r="S305">
        <f>R305*N305</f>
        <v>0</v>
      </c>
      <c r="T305" s="4">
        <f>P305/(constants!$B$1 * constants!$B$2 * (110/250) * AVERAGE(0.8, 1) * 1.5)</f>
        <v>1.1330353782830058</v>
      </c>
      <c r="U305" s="2">
        <v>0.74235946300593869</v>
      </c>
      <c r="V305" s="3">
        <f>(T305+U305)*N305</f>
        <v>160.34625893020475</v>
      </c>
      <c r="W305">
        <v>1.1000000000000001</v>
      </c>
      <c r="X305" s="3">
        <f>V305*W305</f>
        <v>176.38088482322524</v>
      </c>
      <c r="Y305" t="s">
        <v>1038</v>
      </c>
    </row>
    <row r="306" spans="1:25" hidden="1" x14ac:dyDescent="0.85">
      <c r="A306">
        <v>166</v>
      </c>
      <c r="B306" t="s">
        <v>1030</v>
      </c>
      <c r="C306" t="s">
        <v>1031</v>
      </c>
      <c r="D306" t="s">
        <v>171</v>
      </c>
      <c r="E306">
        <v>55</v>
      </c>
      <c r="F306">
        <v>35</v>
      </c>
      <c r="G306">
        <v>50</v>
      </c>
      <c r="H306">
        <v>55</v>
      </c>
      <c r="I306">
        <v>110</v>
      </c>
      <c r="J306">
        <v>85</v>
      </c>
      <c r="K306">
        <f>MAX(F306,H306)</f>
        <v>55</v>
      </c>
      <c r="L306">
        <f>MIN(G306,I306)</f>
        <v>50</v>
      </c>
      <c r="M306">
        <f>(E306*2+31)/2+60</f>
        <v>130.5</v>
      </c>
      <c r="N306">
        <f>(K306*2+31)/2+5</f>
        <v>75.5</v>
      </c>
      <c r="O306">
        <f>(L306*2+31)/2+5</f>
        <v>70.5</v>
      </c>
      <c r="P306">
        <f>M306*O306</f>
        <v>9200.25</v>
      </c>
      <c r="Q306" s="3">
        <v>175.36030708198263</v>
      </c>
      <c r="R306" s="3">
        <f>IF(Q306&lt;200, 0, Q306)</f>
        <v>0</v>
      </c>
      <c r="S306">
        <f>R306*N306</f>
        <v>0</v>
      </c>
      <c r="T306" s="4">
        <f>P306/(constants!$B$1 * constants!$B$2 * (110/250) * AVERAGE(0.8, 1) * 1.5)</f>
        <v>1.5044861972286812</v>
      </c>
      <c r="U306" s="2">
        <v>0.60606259170932386</v>
      </c>
      <c r="V306" s="3">
        <f>(T306+U306)*N306</f>
        <v>159.34643356481939</v>
      </c>
      <c r="W306">
        <v>1.1000000000000001</v>
      </c>
      <c r="X306" s="3">
        <f>V306*W306</f>
        <v>175.28107692130135</v>
      </c>
      <c r="Y306" t="s">
        <v>1032</v>
      </c>
    </row>
    <row r="307" spans="1:25" hidden="1" x14ac:dyDescent="0.85">
      <c r="A307">
        <v>63</v>
      </c>
      <c r="B307" t="s">
        <v>1024</v>
      </c>
      <c r="C307" t="s">
        <v>1025</v>
      </c>
      <c r="D307" t="s">
        <v>71</v>
      </c>
      <c r="E307">
        <v>25</v>
      </c>
      <c r="F307">
        <v>20</v>
      </c>
      <c r="G307">
        <v>15</v>
      </c>
      <c r="H307">
        <v>105</v>
      </c>
      <c r="I307">
        <v>55</v>
      </c>
      <c r="J307">
        <v>90</v>
      </c>
      <c r="K307">
        <f>MAX(F307,H307)</f>
        <v>105</v>
      </c>
      <c r="L307">
        <f>MIN(G307,I307)</f>
        <v>15</v>
      </c>
      <c r="M307">
        <f>(E307*2+31)/2+60</f>
        <v>100.5</v>
      </c>
      <c r="N307">
        <f>(K307*2+31)/2+5</f>
        <v>125.5</v>
      </c>
      <c r="O307">
        <f>(L307*2+31)/2+5</f>
        <v>35.5</v>
      </c>
      <c r="P307">
        <f>M307*O307</f>
        <v>3567.75</v>
      </c>
      <c r="Q307" s="3">
        <v>174.34893115879731</v>
      </c>
      <c r="R307" s="3">
        <f>IF(Q307&lt;200, 0, Q307)</f>
        <v>0</v>
      </c>
      <c r="S307">
        <f>R307*N307</f>
        <v>0</v>
      </c>
      <c r="T307" s="4">
        <f>P307/(constants!$B$1 * constants!$B$2 * (110/250) * AVERAGE(0.8, 1) * 1.5)</f>
        <v>0.58342225810848913</v>
      </c>
      <c r="U307" s="2">
        <v>0.67906579589733695</v>
      </c>
      <c r="V307" s="3">
        <f>(T307+U307)*N307</f>
        <v>158.44225077773118</v>
      </c>
      <c r="W307">
        <v>1.1000000000000001</v>
      </c>
      <c r="X307" s="3">
        <f>V307*W307</f>
        <v>174.28647585550431</v>
      </c>
      <c r="Y307" t="s">
        <v>1026</v>
      </c>
    </row>
    <row r="308" spans="1:25" hidden="1" x14ac:dyDescent="0.85">
      <c r="A308">
        <v>83</v>
      </c>
      <c r="B308" t="s">
        <v>1006</v>
      </c>
      <c r="C308" t="s">
        <v>1007</v>
      </c>
      <c r="D308" t="s">
        <v>312</v>
      </c>
      <c r="E308">
        <v>52</v>
      </c>
      <c r="F308">
        <v>65</v>
      </c>
      <c r="G308">
        <v>55</v>
      </c>
      <c r="H308">
        <v>58</v>
      </c>
      <c r="I308">
        <v>62</v>
      </c>
      <c r="J308">
        <v>60</v>
      </c>
      <c r="K308">
        <f>MAX(F308,H308)</f>
        <v>65</v>
      </c>
      <c r="L308">
        <f>MIN(G308,I308)</f>
        <v>55</v>
      </c>
      <c r="M308">
        <f>(E308*2+31)/2+60</f>
        <v>127.5</v>
      </c>
      <c r="N308">
        <f>(K308*2+31)/2+5</f>
        <v>85.5</v>
      </c>
      <c r="O308">
        <f>(L308*2+31)/2+5</f>
        <v>75.5</v>
      </c>
      <c r="P308">
        <f>M308*O308</f>
        <v>9626.25</v>
      </c>
      <c r="Q308" s="3">
        <v>173.29620775199646</v>
      </c>
      <c r="R308" s="3">
        <f>IF(Q308&lt;200, 0, Q308)</f>
        <v>0</v>
      </c>
      <c r="S308">
        <f>R308*N308</f>
        <v>0</v>
      </c>
      <c r="T308" s="4">
        <f>P308/(constants!$B$1 * constants!$B$2 * (110/250) * AVERAGE(0.8, 1) * 1.5)</f>
        <v>1.5741485564058142</v>
      </c>
      <c r="U308" s="2">
        <v>0.26752054707132439</v>
      </c>
      <c r="V308" s="3">
        <f>(T308+U308)*N308</f>
        <v>157.46270834729535</v>
      </c>
      <c r="W308">
        <v>1.1000000000000001</v>
      </c>
      <c r="X308" s="3">
        <f>V308*W308</f>
        <v>173.2089791820249</v>
      </c>
      <c r="Y308" t="s">
        <v>1008</v>
      </c>
    </row>
    <row r="309" spans="1:25" hidden="1" x14ac:dyDescent="0.85">
      <c r="A309">
        <v>138</v>
      </c>
      <c r="B309" t="s">
        <v>1000</v>
      </c>
      <c r="C309" t="s">
        <v>1001</v>
      </c>
      <c r="D309" t="s">
        <v>356</v>
      </c>
      <c r="E309">
        <v>35</v>
      </c>
      <c r="F309">
        <v>40</v>
      </c>
      <c r="G309">
        <v>100</v>
      </c>
      <c r="H309">
        <v>90</v>
      </c>
      <c r="I309">
        <v>55</v>
      </c>
      <c r="J309">
        <v>35</v>
      </c>
      <c r="K309">
        <f>MAX(F309,H309)</f>
        <v>90</v>
      </c>
      <c r="L309">
        <f>MIN(G309,I309)</f>
        <v>55</v>
      </c>
      <c r="M309">
        <f>(E309*2+31)/2+60</f>
        <v>110.5</v>
      </c>
      <c r="N309">
        <f>(K309*2+31)/2+5</f>
        <v>110.5</v>
      </c>
      <c r="O309">
        <f>(L309*2+31)/2+5</f>
        <v>75.5</v>
      </c>
      <c r="P309">
        <f>M309*O309</f>
        <v>8342.75</v>
      </c>
      <c r="Q309" s="3">
        <v>171.52625255346737</v>
      </c>
      <c r="R309" s="3">
        <f>IF(Q309&lt;200, 0, Q309)</f>
        <v>0</v>
      </c>
      <c r="S309">
        <f>R309*N309</f>
        <v>0</v>
      </c>
      <c r="T309" s="4">
        <f>P309/(constants!$B$1 * constants!$B$2 * (110/250) * AVERAGE(0.8, 1) * 1.5)</f>
        <v>1.3642620822183722</v>
      </c>
      <c r="U309" s="2">
        <v>4.6164792887002613E-2</v>
      </c>
      <c r="V309" s="3">
        <f>(T309+U309)*N309</f>
        <v>155.8521696991439</v>
      </c>
      <c r="W309">
        <v>1.1000000000000001</v>
      </c>
      <c r="X309" s="3">
        <f>V309*W309</f>
        <v>171.4373866690583</v>
      </c>
      <c r="Y309" t="s">
        <v>1002</v>
      </c>
    </row>
    <row r="310" spans="1:25" hidden="1" x14ac:dyDescent="0.85">
      <c r="A310">
        <v>328</v>
      </c>
      <c r="B310" t="s">
        <v>1063</v>
      </c>
      <c r="C310" t="s">
        <v>1064</v>
      </c>
      <c r="D310" t="s">
        <v>200</v>
      </c>
      <c r="E310">
        <v>45</v>
      </c>
      <c r="F310">
        <v>100</v>
      </c>
      <c r="G310">
        <v>45</v>
      </c>
      <c r="H310">
        <v>45</v>
      </c>
      <c r="I310">
        <v>45</v>
      </c>
      <c r="J310">
        <v>10</v>
      </c>
      <c r="K310">
        <f>MAX(F310,H310)</f>
        <v>100</v>
      </c>
      <c r="L310">
        <f>MIN(G310,I310)</f>
        <v>45</v>
      </c>
      <c r="M310">
        <f>(E310*2+31)/2+60</f>
        <v>120.5</v>
      </c>
      <c r="N310">
        <f>(K310*2+31)/2+5</f>
        <v>120.5</v>
      </c>
      <c r="O310">
        <f>(L310*2+31)/2+5</f>
        <v>65.5</v>
      </c>
      <c r="P310">
        <f>M310*O310</f>
        <v>7892.75</v>
      </c>
      <c r="Q310" s="3">
        <v>171.49143479715903</v>
      </c>
      <c r="R310" s="3">
        <f>IF(Q310&lt;200, 0, Q310)</f>
        <v>0</v>
      </c>
      <c r="S310">
        <f>R310*N310</f>
        <v>0</v>
      </c>
      <c r="T310" s="4">
        <f>P310/(constants!$B$1 * constants!$B$2 * (110/250) * AVERAGE(0.8, 1) * 1.5)</f>
        <v>1.2906750830875979</v>
      </c>
      <c r="U310" s="2">
        <v>2.4244965324798111E-3</v>
      </c>
      <c r="V310" s="3">
        <f>(T310+U310)*N310</f>
        <v>155.81849934421936</v>
      </c>
      <c r="W310">
        <v>1.1000000000000001</v>
      </c>
      <c r="X310" s="3">
        <f>V310*W310</f>
        <v>171.4003492786413</v>
      </c>
      <c r="Y310" t="s">
        <v>1065</v>
      </c>
    </row>
    <row r="311" spans="1:25" hidden="1" x14ac:dyDescent="0.85">
      <c r="A311">
        <v>434</v>
      </c>
      <c r="B311" t="s">
        <v>1027</v>
      </c>
      <c r="C311" t="s">
        <v>1028</v>
      </c>
      <c r="D311" t="s">
        <v>402</v>
      </c>
      <c r="E311">
        <v>63</v>
      </c>
      <c r="F311">
        <v>63</v>
      </c>
      <c r="G311">
        <v>47</v>
      </c>
      <c r="H311">
        <v>41</v>
      </c>
      <c r="I311">
        <v>41</v>
      </c>
      <c r="J311">
        <v>74</v>
      </c>
      <c r="K311">
        <f>MAX(F311,H311)</f>
        <v>63</v>
      </c>
      <c r="L311">
        <f>MIN(G311,I311)</f>
        <v>41</v>
      </c>
      <c r="M311">
        <f>(E311*2+31)/2+60</f>
        <v>138.5</v>
      </c>
      <c r="N311">
        <f>(K311*2+31)/2+5</f>
        <v>83.5</v>
      </c>
      <c r="O311">
        <f>(L311*2+31)/2+5</f>
        <v>61.5</v>
      </c>
      <c r="P311">
        <f>M311*O311</f>
        <v>8517.75</v>
      </c>
      <c r="Q311" s="3">
        <v>170.9903947039966</v>
      </c>
      <c r="R311" s="3">
        <f>IF(Q311&lt;200, 0, Q311)</f>
        <v>0</v>
      </c>
      <c r="S311">
        <f>R311*N311</f>
        <v>0</v>
      </c>
      <c r="T311" s="4">
        <f>P311/(constants!$B$1 * constants!$B$2 * (110/250) * AVERAGE(0.8, 1) * 1.5)</f>
        <v>1.3928792485470067</v>
      </c>
      <c r="U311" s="2">
        <v>0.46785271167321718</v>
      </c>
      <c r="V311" s="3">
        <f>(T311+U311)*N311</f>
        <v>155.37111867838868</v>
      </c>
      <c r="W311">
        <v>1.1000000000000001</v>
      </c>
      <c r="X311" s="3">
        <f>V311*W311</f>
        <v>170.90823054622757</v>
      </c>
      <c r="Y311" t="s">
        <v>1029</v>
      </c>
    </row>
    <row r="312" spans="1:25" hidden="1" x14ac:dyDescent="0.85">
      <c r="A312">
        <v>84</v>
      </c>
      <c r="B312" t="s">
        <v>1018</v>
      </c>
      <c r="C312" t="s">
        <v>1019</v>
      </c>
      <c r="D312" t="s">
        <v>312</v>
      </c>
      <c r="E312">
        <v>35</v>
      </c>
      <c r="F312">
        <v>85</v>
      </c>
      <c r="G312">
        <v>45</v>
      </c>
      <c r="H312">
        <v>35</v>
      </c>
      <c r="I312">
        <v>35</v>
      </c>
      <c r="J312">
        <v>75</v>
      </c>
      <c r="K312">
        <f>MAX(F312,H312)</f>
        <v>85</v>
      </c>
      <c r="L312">
        <f>MIN(G312,I312)</f>
        <v>35</v>
      </c>
      <c r="M312">
        <f>(E312*2+31)/2+60</f>
        <v>110.5</v>
      </c>
      <c r="N312">
        <f>(K312*2+31)/2+5</f>
        <v>105.5</v>
      </c>
      <c r="O312">
        <f>(L312*2+31)/2+5</f>
        <v>55.5</v>
      </c>
      <c r="P312">
        <f>M312*O312</f>
        <v>6132.75</v>
      </c>
      <c r="Q312" s="3">
        <v>170.75682719537812</v>
      </c>
      <c r="R312" s="3">
        <f>IF(Q312&lt;200, 0, Q312)</f>
        <v>0</v>
      </c>
      <c r="S312">
        <f>R312*N312</f>
        <v>0</v>
      </c>
      <c r="T312" s="4">
        <f>P312/(constants!$B$1 * constants!$B$2 * (110/250) * AVERAGE(0.8, 1) * 1.5)</f>
        <v>1.0028681531539028</v>
      </c>
      <c r="U312" s="2">
        <v>0.46785271167321718</v>
      </c>
      <c r="V312" s="3">
        <f>(T312+U312)*N312</f>
        <v>155.16105123926116</v>
      </c>
      <c r="W312">
        <v>1.1000000000000001</v>
      </c>
      <c r="X312" s="3">
        <f>V312*W312</f>
        <v>170.67715636318729</v>
      </c>
      <c r="Y312" t="s">
        <v>1020</v>
      </c>
    </row>
    <row r="313" spans="1:25" hidden="1" x14ac:dyDescent="0.85">
      <c r="A313">
        <v>81</v>
      </c>
      <c r="B313" t="s">
        <v>982</v>
      </c>
      <c r="C313" t="s">
        <v>983</v>
      </c>
      <c r="D313" t="s">
        <v>97</v>
      </c>
      <c r="E313">
        <v>25</v>
      </c>
      <c r="F313">
        <v>35</v>
      </c>
      <c r="G313">
        <v>70</v>
      </c>
      <c r="H313">
        <v>95</v>
      </c>
      <c r="I313">
        <v>55</v>
      </c>
      <c r="J313">
        <v>45</v>
      </c>
      <c r="K313">
        <f>MAX(F313,H313)</f>
        <v>95</v>
      </c>
      <c r="L313">
        <f>MIN(G313,I313)</f>
        <v>55</v>
      </c>
      <c r="M313">
        <f>(E313*2+31)/2+60</f>
        <v>100.5</v>
      </c>
      <c r="N313">
        <f>(K313*2+31)/2+5</f>
        <v>115.5</v>
      </c>
      <c r="O313">
        <f>(L313*2+31)/2+5</f>
        <v>75.5</v>
      </c>
      <c r="P313">
        <f>M313*O313</f>
        <v>7587.75</v>
      </c>
      <c r="Q313" s="3">
        <v>170.40101041033725</v>
      </c>
      <c r="R313" s="3">
        <f>IF(Q313&lt;200, 0, Q313)</f>
        <v>0</v>
      </c>
      <c r="S313">
        <f>R313*N313</f>
        <v>0</v>
      </c>
      <c r="T313" s="4">
        <f>P313/(constants!$B$1 * constants!$B$2 * (110/250) * AVERAGE(0.8, 1) * 1.5)</f>
        <v>1.2407994503434063</v>
      </c>
      <c r="U313" s="2">
        <v>9.9740579593580556E-2</v>
      </c>
      <c r="V313" s="3">
        <f>(T313+U313)*N313</f>
        <v>154.83237345772199</v>
      </c>
      <c r="W313">
        <v>1.1000000000000001</v>
      </c>
      <c r="X313" s="3">
        <f>V313*W313</f>
        <v>170.3156108034942</v>
      </c>
      <c r="Y313" t="s">
        <v>984</v>
      </c>
    </row>
    <row r="314" spans="1:25" hidden="1" x14ac:dyDescent="0.85">
      <c r="A314">
        <v>274</v>
      </c>
      <c r="B314" t="s">
        <v>1012</v>
      </c>
      <c r="C314" t="s">
        <v>1013</v>
      </c>
      <c r="D314" t="s">
        <v>423</v>
      </c>
      <c r="E314">
        <v>70</v>
      </c>
      <c r="F314">
        <v>70</v>
      </c>
      <c r="G314">
        <v>40</v>
      </c>
      <c r="H314">
        <v>60</v>
      </c>
      <c r="I314">
        <v>40</v>
      </c>
      <c r="J314">
        <v>60</v>
      </c>
      <c r="K314">
        <f>MAX(F314,H314)</f>
        <v>70</v>
      </c>
      <c r="L314">
        <f>MIN(G314,I314)</f>
        <v>40</v>
      </c>
      <c r="M314">
        <f>(E314*2+31)/2+60</f>
        <v>145.5</v>
      </c>
      <c r="N314">
        <f>(K314*2+31)/2+5</f>
        <v>90.5</v>
      </c>
      <c r="O314">
        <f>(L314*2+31)/2+5</f>
        <v>60.5</v>
      </c>
      <c r="P314">
        <f>M314*O314</f>
        <v>8802.75</v>
      </c>
      <c r="Q314" s="3">
        <v>170.01751651279369</v>
      </c>
      <c r="R314" s="3">
        <f>IF(Q314&lt;200, 0, Q314)</f>
        <v>0</v>
      </c>
      <c r="S314">
        <f>R314*N314</f>
        <v>0</v>
      </c>
      <c r="T314" s="4">
        <f>P314/(constants!$B$1 * constants!$B$2 * (110/250) * AVERAGE(0.8, 1) * 1.5)</f>
        <v>1.4394843479964972</v>
      </c>
      <c r="U314" s="2">
        <v>0.26752054707132439</v>
      </c>
      <c r="V314" s="3">
        <f>(T314+U314)*N314</f>
        <v>154.48394300363785</v>
      </c>
      <c r="W314">
        <v>1.1000000000000001</v>
      </c>
      <c r="X314" s="3">
        <f>V314*W314</f>
        <v>169.93233730400163</v>
      </c>
      <c r="Y314" t="s">
        <v>1014</v>
      </c>
    </row>
    <row r="315" spans="1:25" hidden="1" x14ac:dyDescent="0.85">
      <c r="A315">
        <v>58</v>
      </c>
      <c r="B315" t="s">
        <v>1021</v>
      </c>
      <c r="C315" t="s">
        <v>1022</v>
      </c>
      <c r="D315" t="s">
        <v>59</v>
      </c>
      <c r="E315">
        <v>55</v>
      </c>
      <c r="F315">
        <v>70</v>
      </c>
      <c r="G315">
        <v>45</v>
      </c>
      <c r="H315">
        <v>70</v>
      </c>
      <c r="I315">
        <v>50</v>
      </c>
      <c r="J315">
        <v>60</v>
      </c>
      <c r="K315">
        <f>MAX(F315,H315)</f>
        <v>70</v>
      </c>
      <c r="L315">
        <f>MIN(G315,I315)</f>
        <v>45</v>
      </c>
      <c r="M315">
        <f>(E315*2+31)/2+60</f>
        <v>130.5</v>
      </c>
      <c r="N315">
        <f>(K315*2+31)/2+5</f>
        <v>90.5</v>
      </c>
      <c r="O315">
        <f>(L315*2+31)/2+5</f>
        <v>65.5</v>
      </c>
      <c r="P315">
        <f>M315*O315</f>
        <v>8547.75</v>
      </c>
      <c r="Q315" s="3">
        <v>165.86413708286767</v>
      </c>
      <c r="R315" s="3">
        <f>IF(Q315&lt;200, 0, Q315)</f>
        <v>0</v>
      </c>
      <c r="S315">
        <f>R315*N315</f>
        <v>0</v>
      </c>
      <c r="T315" s="4">
        <f>P315/(constants!$B$1 * constants!$B$2 * (110/250) * AVERAGE(0.8, 1) * 1.5)</f>
        <v>1.3977850484890584</v>
      </c>
      <c r="U315" s="2">
        <v>0.26752054707132439</v>
      </c>
      <c r="V315" s="3">
        <f>(T315+U315)*N315</f>
        <v>150.71015639821465</v>
      </c>
      <c r="W315">
        <v>1.1000000000000001</v>
      </c>
      <c r="X315" s="3">
        <f>V315*W315</f>
        <v>165.78117203803612</v>
      </c>
      <c r="Y315" t="s">
        <v>1023</v>
      </c>
    </row>
    <row r="316" spans="1:25" hidden="1" x14ac:dyDescent="0.85">
      <c r="A316">
        <v>425</v>
      </c>
      <c r="B316" t="s">
        <v>1039</v>
      </c>
      <c r="C316" t="s">
        <v>1040</v>
      </c>
      <c r="D316" t="s">
        <v>448</v>
      </c>
      <c r="E316">
        <v>90</v>
      </c>
      <c r="F316">
        <v>50</v>
      </c>
      <c r="G316">
        <v>34</v>
      </c>
      <c r="H316">
        <v>60</v>
      </c>
      <c r="I316">
        <v>44</v>
      </c>
      <c r="J316">
        <v>70</v>
      </c>
      <c r="K316">
        <f>MAX(F316,H316)</f>
        <v>60</v>
      </c>
      <c r="L316">
        <f>MIN(G316,I316)</f>
        <v>34</v>
      </c>
      <c r="M316">
        <f>(E316*2+31)/2+60</f>
        <v>165.5</v>
      </c>
      <c r="N316">
        <f>(K316*2+31)/2+5</f>
        <v>80.5</v>
      </c>
      <c r="O316">
        <f>(L316*2+31)/2+5</f>
        <v>54.5</v>
      </c>
      <c r="P316">
        <f>M316*O316</f>
        <v>9019.75</v>
      </c>
      <c r="Q316" s="3">
        <v>165.4999701665665</v>
      </c>
      <c r="R316" s="3">
        <f>IF(Q316&lt;200, 0, Q316)</f>
        <v>0</v>
      </c>
      <c r="S316">
        <f>R316*N316</f>
        <v>0</v>
      </c>
      <c r="T316" s="4">
        <f>P316/(constants!$B$1 * constants!$B$2 * (110/250) * AVERAGE(0.8, 1) * 1.5)</f>
        <v>1.4749696342440037</v>
      </c>
      <c r="U316" s="2">
        <v>0.39310984699127</v>
      </c>
      <c r="V316" s="3">
        <f>(T316+U316)*N316</f>
        <v>150.38039823943953</v>
      </c>
      <c r="W316">
        <v>1.1000000000000001</v>
      </c>
      <c r="X316" s="3">
        <f>V316*W316</f>
        <v>165.41843806338349</v>
      </c>
      <c r="Y316" t="s">
        <v>1041</v>
      </c>
    </row>
    <row r="317" spans="1:25" hidden="1" x14ac:dyDescent="0.85">
      <c r="A317">
        <v>225</v>
      </c>
      <c r="B317" t="s">
        <v>1048</v>
      </c>
      <c r="C317" t="s">
        <v>1049</v>
      </c>
      <c r="D317" t="s">
        <v>114</v>
      </c>
      <c r="E317">
        <v>45</v>
      </c>
      <c r="F317">
        <v>55</v>
      </c>
      <c r="G317">
        <v>45</v>
      </c>
      <c r="H317">
        <v>65</v>
      </c>
      <c r="I317">
        <v>45</v>
      </c>
      <c r="J317">
        <v>75</v>
      </c>
      <c r="K317">
        <f>MAX(F317,H317)</f>
        <v>65</v>
      </c>
      <c r="L317">
        <f>MIN(G317,I317)</f>
        <v>45</v>
      </c>
      <c r="M317">
        <f>(E317*2+31)/2+60</f>
        <v>120.5</v>
      </c>
      <c r="N317">
        <f>(K317*2+31)/2+5</f>
        <v>85.5</v>
      </c>
      <c r="O317">
        <f>(L317*2+31)/2+5</f>
        <v>65.5</v>
      </c>
      <c r="P317">
        <f>M317*O317</f>
        <v>7892.75</v>
      </c>
      <c r="Q317" s="3">
        <v>165.46854421355786</v>
      </c>
      <c r="R317" s="3">
        <f>IF(Q317&lt;200, 0, Q317)</f>
        <v>0</v>
      </c>
      <c r="S317">
        <f>R317*N317</f>
        <v>0</v>
      </c>
      <c r="T317" s="4">
        <f>P317/(constants!$B$1 * constants!$B$2 * (110/250) * AVERAGE(0.8, 1) * 1.5)</f>
        <v>1.2906750830875979</v>
      </c>
      <c r="U317" s="2">
        <v>0.46785271167321718</v>
      </c>
      <c r="V317" s="3">
        <f>(T317+U317)*N317</f>
        <v>150.35412645204968</v>
      </c>
      <c r="W317">
        <v>1.1000000000000001</v>
      </c>
      <c r="X317" s="3">
        <f>V317*W317</f>
        <v>165.38953909725467</v>
      </c>
      <c r="Y317" t="s">
        <v>1050</v>
      </c>
    </row>
    <row r="318" spans="1:25" hidden="1" x14ac:dyDescent="0.85">
      <c r="A318">
        <v>118</v>
      </c>
      <c r="B318" t="s">
        <v>1033</v>
      </c>
      <c r="C318" t="s">
        <v>1034</v>
      </c>
      <c r="D318" t="s">
        <v>63</v>
      </c>
      <c r="E318">
        <v>45</v>
      </c>
      <c r="F318">
        <v>67</v>
      </c>
      <c r="G318">
        <v>60</v>
      </c>
      <c r="H318">
        <v>35</v>
      </c>
      <c r="I318">
        <v>50</v>
      </c>
      <c r="J318">
        <v>63</v>
      </c>
      <c r="K318">
        <f>MAX(F318,H318)</f>
        <v>67</v>
      </c>
      <c r="L318">
        <f>MIN(G318,I318)</f>
        <v>50</v>
      </c>
      <c r="M318">
        <f>(E318*2+31)/2+60</f>
        <v>120.5</v>
      </c>
      <c r="N318">
        <f>(K318*2+31)/2+5</f>
        <v>87.5</v>
      </c>
      <c r="O318">
        <f>(L318*2+31)/2+5</f>
        <v>70.5</v>
      </c>
      <c r="P318">
        <f>M318*O318</f>
        <v>8495.25</v>
      </c>
      <c r="Q318" s="3">
        <v>165.30889630996722</v>
      </c>
      <c r="R318" s="3">
        <f>IF(Q318&lt;200, 0, Q318)</f>
        <v>0</v>
      </c>
      <c r="S318">
        <f>R318*N318</f>
        <v>0</v>
      </c>
      <c r="T318" s="4">
        <f>P318/(constants!$B$1 * constants!$B$2 * (110/250) * AVERAGE(0.8, 1) * 1.5)</f>
        <v>1.3891998985904679</v>
      </c>
      <c r="U318" s="2">
        <v>0.32744370738501449</v>
      </c>
      <c r="V318" s="3">
        <f>(T318+U318)*N318</f>
        <v>150.20631552285471</v>
      </c>
      <c r="W318">
        <v>1.1000000000000001</v>
      </c>
      <c r="X318" s="3">
        <f>V318*W318</f>
        <v>165.2269470751402</v>
      </c>
      <c r="Y318" t="s">
        <v>1035</v>
      </c>
    </row>
    <row r="319" spans="1:25" hidden="1" x14ac:dyDescent="0.85">
      <c r="A319">
        <v>177</v>
      </c>
      <c r="B319" t="s">
        <v>1042</v>
      </c>
      <c r="C319" t="s">
        <v>1043</v>
      </c>
      <c r="D319" t="s">
        <v>461</v>
      </c>
      <c r="E319">
        <v>40</v>
      </c>
      <c r="F319">
        <v>50</v>
      </c>
      <c r="G319">
        <v>45</v>
      </c>
      <c r="H319">
        <v>70</v>
      </c>
      <c r="I319">
        <v>45</v>
      </c>
      <c r="J319">
        <v>70</v>
      </c>
      <c r="K319">
        <f>MAX(F319,H319)</f>
        <v>70</v>
      </c>
      <c r="L319">
        <f>MIN(G319,I319)</f>
        <v>45</v>
      </c>
      <c r="M319">
        <f>(E319*2+31)/2+60</f>
        <v>115.5</v>
      </c>
      <c r="N319">
        <f>(K319*2+31)/2+5</f>
        <v>90.5</v>
      </c>
      <c r="O319">
        <f>(L319*2+31)/2+5</f>
        <v>65.5</v>
      </c>
      <c r="P319">
        <f>M319*O319</f>
        <v>7565.25</v>
      </c>
      <c r="Q319" s="3">
        <v>162.36842215868174</v>
      </c>
      <c r="R319" s="3">
        <f>IF(Q319&lt;200, 0, Q319)</f>
        <v>0</v>
      </c>
      <c r="S319">
        <f>R319*N319</f>
        <v>0</v>
      </c>
      <c r="T319" s="4">
        <f>P319/(constants!$B$1 * constants!$B$2 * (110/250) * AVERAGE(0.8, 1) * 1.5)</f>
        <v>1.2371201003868677</v>
      </c>
      <c r="U319" s="2">
        <v>0.39310984699127</v>
      </c>
      <c r="V319" s="3">
        <f>(T319+U319)*N319</f>
        <v>147.53581023772145</v>
      </c>
      <c r="W319">
        <v>1.1000000000000001</v>
      </c>
      <c r="X319" s="3">
        <f>V319*W319</f>
        <v>162.28939126149362</v>
      </c>
      <c r="Y319" t="s">
        <v>1044</v>
      </c>
    </row>
    <row r="320" spans="1:25" hidden="1" x14ac:dyDescent="0.85">
      <c r="A320">
        <v>387</v>
      </c>
      <c r="B320" t="s">
        <v>1060</v>
      </c>
      <c r="C320" t="s">
        <v>1061</v>
      </c>
      <c r="D320" t="s">
        <v>292</v>
      </c>
      <c r="E320">
        <v>55</v>
      </c>
      <c r="F320">
        <v>68</v>
      </c>
      <c r="G320">
        <v>64</v>
      </c>
      <c r="H320">
        <v>45</v>
      </c>
      <c r="I320">
        <v>55</v>
      </c>
      <c r="J320">
        <v>31</v>
      </c>
      <c r="K320">
        <f>MAX(F320,H320)</f>
        <v>68</v>
      </c>
      <c r="L320">
        <f>MIN(G320,I320)</f>
        <v>55</v>
      </c>
      <c r="M320">
        <f>(E320*2+31)/2+60</f>
        <v>130.5</v>
      </c>
      <c r="N320">
        <f>(K320*2+31)/2+5</f>
        <v>88.5</v>
      </c>
      <c r="O320">
        <f>(L320*2+31)/2+5</f>
        <v>75.5</v>
      </c>
      <c r="P320">
        <f>M320*O320</f>
        <v>9852.75</v>
      </c>
      <c r="Q320" s="3">
        <v>160.84999601293774</v>
      </c>
      <c r="R320" s="3">
        <f>IF(Q320&lt;200, 0, Q320)</f>
        <v>0</v>
      </c>
      <c r="S320">
        <f>R320*N320</f>
        <v>0</v>
      </c>
      <c r="T320" s="4">
        <f>P320/(constants!$B$1 * constants!$B$2 * (110/250) * AVERAGE(0.8, 1) * 1.5)</f>
        <v>1.6111873459683039</v>
      </c>
      <c r="U320" s="2">
        <v>4.0235419711401113E-2</v>
      </c>
      <c r="V320" s="3">
        <f>(T320+U320)*N320</f>
        <v>146.15091476265391</v>
      </c>
      <c r="W320">
        <v>1.1000000000000001</v>
      </c>
      <c r="X320" s="3">
        <f>V320*W320</f>
        <v>160.76600623891932</v>
      </c>
      <c r="Y320" t="s">
        <v>1062</v>
      </c>
    </row>
    <row r="321" spans="1:25" hidden="1" x14ac:dyDescent="0.85">
      <c r="A321">
        <v>56</v>
      </c>
      <c r="B321" t="s">
        <v>1054</v>
      </c>
      <c r="C321" t="s">
        <v>1055</v>
      </c>
      <c r="D321" t="s">
        <v>93</v>
      </c>
      <c r="E321">
        <v>40</v>
      </c>
      <c r="F321">
        <v>80</v>
      </c>
      <c r="G321">
        <v>35</v>
      </c>
      <c r="H321">
        <v>35</v>
      </c>
      <c r="I321">
        <v>45</v>
      </c>
      <c r="J321">
        <v>70</v>
      </c>
      <c r="K321">
        <f>MAX(F321,H321)</f>
        <v>80</v>
      </c>
      <c r="L321">
        <f>MIN(G321,I321)</f>
        <v>35</v>
      </c>
      <c r="M321">
        <f>(E321*2+31)/2+60</f>
        <v>115.5</v>
      </c>
      <c r="N321">
        <f>(K321*2+31)/2+5</f>
        <v>100.5</v>
      </c>
      <c r="O321">
        <f>(L321*2+31)/2+5</f>
        <v>55.5</v>
      </c>
      <c r="P321">
        <f>M321*O321</f>
        <v>6410.25</v>
      </c>
      <c r="Q321" s="3">
        <v>159.41860418565207</v>
      </c>
      <c r="R321" s="3">
        <f>IF(Q321&lt;200, 0, Q321)</f>
        <v>0</v>
      </c>
      <c r="S321">
        <f>R321*N321</f>
        <v>0</v>
      </c>
      <c r="T321" s="4">
        <f>P321/(constants!$B$1 * constants!$B$2 * (110/250) * AVERAGE(0.8, 1) * 1.5)</f>
        <v>1.0482468026178802</v>
      </c>
      <c r="U321" s="2">
        <v>0.39310984699127</v>
      </c>
      <c r="V321" s="3">
        <f>(T321+U321)*N321</f>
        <v>144.85634328571959</v>
      </c>
      <c r="W321">
        <v>1.1000000000000001</v>
      </c>
      <c r="X321" s="3">
        <f>V321*W321</f>
        <v>159.34197761429155</v>
      </c>
      <c r="Y321" t="s">
        <v>1056</v>
      </c>
    </row>
    <row r="322" spans="1:25" hidden="1" x14ac:dyDescent="0.85">
      <c r="A322">
        <v>418</v>
      </c>
      <c r="B322" t="s">
        <v>1108</v>
      </c>
      <c r="C322" t="s">
        <v>1109</v>
      </c>
      <c r="D322" t="s">
        <v>63</v>
      </c>
      <c r="E322">
        <v>55</v>
      </c>
      <c r="F322">
        <v>65</v>
      </c>
      <c r="G322">
        <v>35</v>
      </c>
      <c r="H322">
        <v>60</v>
      </c>
      <c r="I322">
        <v>30</v>
      </c>
      <c r="J322">
        <v>85</v>
      </c>
      <c r="K322">
        <f>MAX(F322,H322)</f>
        <v>65</v>
      </c>
      <c r="L322">
        <f>MIN(G322,I322)</f>
        <v>30</v>
      </c>
      <c r="M322">
        <f>(E322*2+31)/2+60</f>
        <v>130.5</v>
      </c>
      <c r="N322">
        <f>(K322*2+31)/2+5</f>
        <v>85.5</v>
      </c>
      <c r="O322">
        <f>(L322*2+31)/2+5</f>
        <v>50.5</v>
      </c>
      <c r="P322">
        <f>M322*O322</f>
        <v>6590.25</v>
      </c>
      <c r="Q322" s="3">
        <v>158.42445512452991</v>
      </c>
      <c r="R322" s="3">
        <f>IF(Q322&lt;200, 0, Q322)</f>
        <v>0</v>
      </c>
      <c r="S322">
        <f>R322*N322</f>
        <v>0</v>
      </c>
      <c r="T322" s="4">
        <f>P322/(constants!$B$1 * constants!$B$2 * (110/250) * AVERAGE(0.8, 1) * 1.5)</f>
        <v>1.0776816022701901</v>
      </c>
      <c r="U322" s="2">
        <v>0.60606259170932386</v>
      </c>
      <c r="V322" s="3">
        <f>(T322+U322)*N322</f>
        <v>143.96012858524844</v>
      </c>
      <c r="W322">
        <v>1.1000000000000001</v>
      </c>
      <c r="X322" s="3">
        <f>V322*W322</f>
        <v>158.35614144377331</v>
      </c>
      <c r="Y322" t="s">
        <v>1110</v>
      </c>
    </row>
    <row r="323" spans="1:25" hidden="1" x14ac:dyDescent="0.85">
      <c r="A323">
        <v>43</v>
      </c>
      <c r="B323" t="s">
        <v>1051</v>
      </c>
      <c r="C323" t="s">
        <v>1052</v>
      </c>
      <c r="D323" t="s">
        <v>266</v>
      </c>
      <c r="E323">
        <v>45</v>
      </c>
      <c r="F323">
        <v>50</v>
      </c>
      <c r="G323">
        <v>55</v>
      </c>
      <c r="H323">
        <v>75</v>
      </c>
      <c r="I323">
        <v>65</v>
      </c>
      <c r="J323">
        <v>30</v>
      </c>
      <c r="K323">
        <f>MAX(F323,H323)</f>
        <v>75</v>
      </c>
      <c r="L323">
        <f>MIN(G323,I323)</f>
        <v>55</v>
      </c>
      <c r="M323">
        <f>(E323*2+31)/2+60</f>
        <v>120.5</v>
      </c>
      <c r="N323">
        <f>(K323*2+31)/2+5</f>
        <v>95.5</v>
      </c>
      <c r="O323">
        <f>(L323*2+31)/2+5</f>
        <v>75.5</v>
      </c>
      <c r="P323">
        <f>M323*O323</f>
        <v>9097.75</v>
      </c>
      <c r="Q323" s="3">
        <v>157.39929047689105</v>
      </c>
      <c r="R323" s="3">
        <f>IF(Q323&lt;200, 0, Q323)</f>
        <v>0</v>
      </c>
      <c r="S323">
        <f>R323*N323</f>
        <v>0</v>
      </c>
      <c r="T323" s="4">
        <f>P323/(constants!$B$1 * constants!$B$2 * (110/250) * AVERAGE(0.8, 1) * 1.5)</f>
        <v>1.4877247140933381</v>
      </c>
      <c r="U323" s="2">
        <v>9.8122795494503673E-3</v>
      </c>
      <c r="V323" s="3">
        <f>(T323+U323)*N323</f>
        <v>143.0147828928863</v>
      </c>
      <c r="W323">
        <v>1.1000000000000001</v>
      </c>
      <c r="X323" s="3">
        <f>V323*W323</f>
        <v>157.31626118217494</v>
      </c>
      <c r="Y323" t="s">
        <v>1053</v>
      </c>
    </row>
    <row r="324" spans="1:25" hidden="1" x14ac:dyDescent="0.85">
      <c r="A324">
        <v>201</v>
      </c>
      <c r="B324" t="s">
        <v>1057</v>
      </c>
      <c r="C324" t="s">
        <v>1058</v>
      </c>
      <c r="D324" t="s">
        <v>71</v>
      </c>
      <c r="E324">
        <v>48</v>
      </c>
      <c r="F324">
        <v>72</v>
      </c>
      <c r="G324">
        <v>48</v>
      </c>
      <c r="H324">
        <v>72</v>
      </c>
      <c r="I324">
        <v>48</v>
      </c>
      <c r="J324">
        <v>48</v>
      </c>
      <c r="K324">
        <f>MAX(F324,H324)</f>
        <v>72</v>
      </c>
      <c r="L324">
        <f>MIN(G324,I324)</f>
        <v>48</v>
      </c>
      <c r="M324">
        <f>(E324*2+31)/2+60</f>
        <v>123.5</v>
      </c>
      <c r="N324">
        <f>(K324*2+31)/2+5</f>
        <v>92.5</v>
      </c>
      <c r="O324">
        <f>(L324*2+31)/2+5</f>
        <v>68.5</v>
      </c>
      <c r="P324">
        <f>M324*O324</f>
        <v>8459.75</v>
      </c>
      <c r="Q324" s="3">
        <v>155.20825617699253</v>
      </c>
      <c r="R324" s="3">
        <f>IF(Q324&lt;200, 0, Q324)</f>
        <v>0</v>
      </c>
      <c r="S324">
        <f>R324*N324</f>
        <v>0</v>
      </c>
      <c r="T324" s="4">
        <f>P324/(constants!$B$1 * constants!$B$2 * (110/250) * AVERAGE(0.8, 1) * 1.5)</f>
        <v>1.3833947019923736</v>
      </c>
      <c r="U324" s="2">
        <v>0.14124471671644007</v>
      </c>
      <c r="V324" s="3">
        <f>(T324+U324)*N324</f>
        <v>141.02914623056526</v>
      </c>
      <c r="W324">
        <v>1.1000000000000001</v>
      </c>
      <c r="X324" s="3">
        <f>V324*W324</f>
        <v>155.13206085362179</v>
      </c>
      <c r="Y324" t="s">
        <v>1059</v>
      </c>
    </row>
    <row r="325" spans="1:25" hidden="1" x14ac:dyDescent="0.85">
      <c r="A325">
        <v>79</v>
      </c>
      <c r="B325" t="s">
        <v>1141</v>
      </c>
      <c r="C325" t="s">
        <v>1142</v>
      </c>
      <c r="D325" t="s">
        <v>262</v>
      </c>
      <c r="E325">
        <v>90</v>
      </c>
      <c r="F325">
        <v>65</v>
      </c>
      <c r="G325">
        <v>65</v>
      </c>
      <c r="H325">
        <v>40</v>
      </c>
      <c r="I325">
        <v>40</v>
      </c>
      <c r="J325">
        <v>15</v>
      </c>
      <c r="K325">
        <f>MAX(F325,H325)</f>
        <v>65</v>
      </c>
      <c r="L325">
        <f>MIN(G325,I325)</f>
        <v>40</v>
      </c>
      <c r="M325">
        <f>(E325*2+31)/2+60</f>
        <v>165.5</v>
      </c>
      <c r="N325">
        <f>(K325*2+31)/2+5</f>
        <v>85.5</v>
      </c>
      <c r="O325">
        <f>(L325*2+31)/2+5</f>
        <v>60.5</v>
      </c>
      <c r="P325">
        <f>M325*O325</f>
        <v>10012.75</v>
      </c>
      <c r="Q325" s="3">
        <v>154.30296311944647</v>
      </c>
      <c r="R325" s="3">
        <f>IF(Q325&lt;200, 0, Q325)</f>
        <v>0</v>
      </c>
      <c r="S325">
        <f>R325*N325</f>
        <v>0</v>
      </c>
      <c r="T325" s="4">
        <f>P325/(constants!$B$1 * constants!$B$2 * (110/250) * AVERAGE(0.8, 1) * 1.5)</f>
        <v>1.6373516123259124</v>
      </c>
      <c r="U325" s="2">
        <v>2.4244965324798111E-3</v>
      </c>
      <c r="V325" s="3">
        <f>(T325+U325)*N325</f>
        <v>140.20085730739254</v>
      </c>
      <c r="W325">
        <v>1.1000000000000001</v>
      </c>
      <c r="X325" s="3">
        <f>V325*W325</f>
        <v>154.22094303813179</v>
      </c>
      <c r="Y325" t="s">
        <v>1143</v>
      </c>
    </row>
    <row r="326" spans="1:25" hidden="1" x14ac:dyDescent="0.85">
      <c r="A326">
        <v>449</v>
      </c>
      <c r="B326" t="s">
        <v>1087</v>
      </c>
      <c r="C326" t="s">
        <v>1088</v>
      </c>
      <c r="D326" t="s">
        <v>200</v>
      </c>
      <c r="E326">
        <v>68</v>
      </c>
      <c r="F326">
        <v>72</v>
      </c>
      <c r="G326">
        <v>78</v>
      </c>
      <c r="H326">
        <v>38</v>
      </c>
      <c r="I326">
        <v>42</v>
      </c>
      <c r="J326">
        <v>32</v>
      </c>
      <c r="K326">
        <f>MAX(F326,H326)</f>
        <v>72</v>
      </c>
      <c r="L326">
        <f>MIN(G326,I326)</f>
        <v>42</v>
      </c>
      <c r="M326">
        <f>(E326*2+31)/2+60</f>
        <v>143.5</v>
      </c>
      <c r="N326">
        <f>(K326*2+31)/2+5</f>
        <v>92.5</v>
      </c>
      <c r="O326">
        <f>(L326*2+31)/2+5</f>
        <v>62.5</v>
      </c>
      <c r="P326">
        <f>M326*O326</f>
        <v>8968.75</v>
      </c>
      <c r="Q326" s="3">
        <v>153.4034740183458</v>
      </c>
      <c r="R326" s="3">
        <f>IF(Q326&lt;200, 0, Q326)</f>
        <v>0</v>
      </c>
      <c r="S326">
        <f>R326*N326</f>
        <v>0</v>
      </c>
      <c r="T326" s="4">
        <f>P326/(constants!$B$1 * constants!$B$2 * (110/250) * AVERAGE(0.8, 1) * 1.5)</f>
        <v>1.4666297743425161</v>
      </c>
      <c r="U326" s="2">
        <v>4.0235419711401113E-2</v>
      </c>
      <c r="V326" s="3">
        <f>(T326+U326)*N326</f>
        <v>139.38503044998734</v>
      </c>
      <c r="W326">
        <v>1.1000000000000001</v>
      </c>
      <c r="X326" s="3">
        <f>V326*W326</f>
        <v>153.32353349498609</v>
      </c>
      <c r="Y326" t="s">
        <v>1089</v>
      </c>
    </row>
    <row r="327" spans="1:25" hidden="1" x14ac:dyDescent="0.85">
      <c r="A327">
        <v>170</v>
      </c>
      <c r="B327" t="s">
        <v>1114</v>
      </c>
      <c r="C327" t="s">
        <v>1115</v>
      </c>
      <c r="D327" t="s">
        <v>614</v>
      </c>
      <c r="E327">
        <v>75</v>
      </c>
      <c r="F327">
        <v>38</v>
      </c>
      <c r="G327">
        <v>38</v>
      </c>
      <c r="H327">
        <v>56</v>
      </c>
      <c r="I327">
        <v>56</v>
      </c>
      <c r="J327">
        <v>67</v>
      </c>
      <c r="K327">
        <f>MAX(F327,H327)</f>
        <v>56</v>
      </c>
      <c r="L327">
        <f>MIN(G327,I327)</f>
        <v>38</v>
      </c>
      <c r="M327">
        <f>(E327*2+31)/2+60</f>
        <v>150.5</v>
      </c>
      <c r="N327">
        <f>(K327*2+31)/2+5</f>
        <v>76.5</v>
      </c>
      <c r="O327">
        <f>(L327*2+31)/2+5</f>
        <v>58.5</v>
      </c>
      <c r="P327">
        <f>M327*O327</f>
        <v>8804.25</v>
      </c>
      <c r="Q327" s="3">
        <v>153.24328108765107</v>
      </c>
      <c r="R327" s="3">
        <f>IF(Q327&lt;200, 0, Q327)</f>
        <v>0</v>
      </c>
      <c r="S327">
        <f>R327*N327</f>
        <v>0</v>
      </c>
      <c r="T327" s="4">
        <f>P327/(constants!$B$1 * constants!$B$2 * (110/250) * AVERAGE(0.8, 1) * 1.5)</f>
        <v>1.4397296379935998</v>
      </c>
      <c r="U327" s="2">
        <v>0.38044432177591764</v>
      </c>
      <c r="V327" s="3">
        <f>(T327+U327)*N327</f>
        <v>139.24330792236807</v>
      </c>
      <c r="W327">
        <v>1.1000000000000001</v>
      </c>
      <c r="X327" s="3">
        <f>V327*W327</f>
        <v>153.16763871460489</v>
      </c>
      <c r="Y327" t="s">
        <v>1116</v>
      </c>
    </row>
    <row r="328" spans="1:25" hidden="1" x14ac:dyDescent="0.85">
      <c r="A328">
        <v>54</v>
      </c>
      <c r="B328" t="s">
        <v>1081</v>
      </c>
      <c r="C328" t="s">
        <v>1082</v>
      </c>
      <c r="D328" t="s">
        <v>63</v>
      </c>
      <c r="E328">
        <v>50</v>
      </c>
      <c r="F328">
        <v>52</v>
      </c>
      <c r="G328">
        <v>48</v>
      </c>
      <c r="H328">
        <v>65</v>
      </c>
      <c r="I328">
        <v>50</v>
      </c>
      <c r="J328">
        <v>55</v>
      </c>
      <c r="K328">
        <f>MAX(F328,H328)</f>
        <v>65</v>
      </c>
      <c r="L328">
        <f>MIN(G328,I328)</f>
        <v>48</v>
      </c>
      <c r="M328">
        <f>(E328*2+31)/2+60</f>
        <v>125.5</v>
      </c>
      <c r="N328">
        <f>(K328*2+31)/2+5</f>
        <v>85.5</v>
      </c>
      <c r="O328">
        <f>(L328*2+31)/2+5</f>
        <v>68.5</v>
      </c>
      <c r="P328">
        <f>M328*O328</f>
        <v>8596.75</v>
      </c>
      <c r="Q328" s="3">
        <v>152.27818266850943</v>
      </c>
      <c r="R328" s="3">
        <f>IF(Q328&lt;200, 0, Q328)</f>
        <v>0</v>
      </c>
      <c r="S328">
        <f>R328*N328</f>
        <v>0</v>
      </c>
      <c r="T328" s="4">
        <f>P328/(constants!$B$1 * constants!$B$2 * (110/250) * AVERAGE(0.8, 1) * 1.5)</f>
        <v>1.4057978550610759</v>
      </c>
      <c r="U328" s="2">
        <v>0.21251732091816397</v>
      </c>
      <c r="V328" s="3">
        <f>(T328+U328)*N328</f>
        <v>138.36594754622502</v>
      </c>
      <c r="W328">
        <v>1.1000000000000001</v>
      </c>
      <c r="X328" s="3">
        <f>V328*W328</f>
        <v>152.20254230084754</v>
      </c>
      <c r="Y328" t="s">
        <v>1083</v>
      </c>
    </row>
    <row r="329" spans="1:25" x14ac:dyDescent="0.85">
      <c r="A329">
        <v>443</v>
      </c>
      <c r="B329" t="s">
        <v>1069</v>
      </c>
      <c r="C329" t="s">
        <v>1070</v>
      </c>
      <c r="D329" t="s">
        <v>32</v>
      </c>
      <c r="E329">
        <v>58</v>
      </c>
      <c r="F329">
        <v>70</v>
      </c>
      <c r="G329">
        <v>45</v>
      </c>
      <c r="H329">
        <v>40</v>
      </c>
      <c r="I329">
        <v>45</v>
      </c>
      <c r="J329">
        <v>42</v>
      </c>
      <c r="K329">
        <f>MAX(F329,H329)</f>
        <v>70</v>
      </c>
      <c r="L329">
        <f>MIN(G329,I329)</f>
        <v>45</v>
      </c>
      <c r="M329">
        <f>(E329*2+31)/2+60</f>
        <v>133.5</v>
      </c>
      <c r="N329">
        <f>(K329*2+31)/2+5</f>
        <v>90.5</v>
      </c>
      <c r="O329">
        <f>(L329*2+31)/2+5</f>
        <v>65.5</v>
      </c>
      <c r="P329">
        <f>M329*O329</f>
        <v>8744.25</v>
      </c>
      <c r="Q329" s="3">
        <v>151.99779201818214</v>
      </c>
      <c r="R329" s="3">
        <f>IF(Q329&lt;200, 0, Q329)</f>
        <v>0</v>
      </c>
      <c r="S329">
        <f>R329*N329</f>
        <v>0</v>
      </c>
      <c r="T329" s="4">
        <f>P329/(constants!$B$1 * constants!$B$2 * (110/250) * AVERAGE(0.8, 1) * 1.5)</f>
        <v>1.4299180381094965</v>
      </c>
      <c r="U329" s="2">
        <v>9.6157413562883251E-2</v>
      </c>
      <c r="V329" s="3">
        <f>(T329+U329)*N329</f>
        <v>138.10982837635038</v>
      </c>
      <c r="W329">
        <v>1.1000000000000001</v>
      </c>
      <c r="X329" s="3">
        <f>V329*W329</f>
        <v>151.92081121398542</v>
      </c>
      <c r="Y329" t="s">
        <v>1071</v>
      </c>
    </row>
    <row r="330" spans="1:25" hidden="1" x14ac:dyDescent="0.85">
      <c r="A330">
        <v>66</v>
      </c>
      <c r="B330" t="s">
        <v>1066</v>
      </c>
      <c r="C330" t="s">
        <v>1067</v>
      </c>
      <c r="D330" t="s">
        <v>93</v>
      </c>
      <c r="E330">
        <v>70</v>
      </c>
      <c r="F330">
        <v>80</v>
      </c>
      <c r="G330">
        <v>50</v>
      </c>
      <c r="H330">
        <v>35</v>
      </c>
      <c r="I330">
        <v>35</v>
      </c>
      <c r="J330">
        <v>35</v>
      </c>
      <c r="K330">
        <f>MAX(F330,H330)</f>
        <v>80</v>
      </c>
      <c r="L330">
        <f>MIN(G330,I330)</f>
        <v>35</v>
      </c>
      <c r="M330">
        <f>(E330*2+31)/2+60</f>
        <v>145.5</v>
      </c>
      <c r="N330">
        <f>(K330*2+31)/2+5</f>
        <v>100.5</v>
      </c>
      <c r="O330">
        <f>(L330*2+31)/2+5</f>
        <v>55.5</v>
      </c>
      <c r="P330">
        <f>M330*O330</f>
        <v>8075.25</v>
      </c>
      <c r="Q330" s="3">
        <v>151.16510444194623</v>
      </c>
      <c r="R330" s="3">
        <f>IF(Q330&lt;200, 0, Q330)</f>
        <v>0</v>
      </c>
      <c r="S330">
        <f>R330*N330</f>
        <v>0</v>
      </c>
      <c r="T330" s="4">
        <f>P330/(constants!$B$1 * constants!$B$2 * (110/250) * AVERAGE(0.8, 1) * 1.5)</f>
        <v>1.3205186994017453</v>
      </c>
      <c r="U330" s="2">
        <v>4.6164792887002613E-2</v>
      </c>
      <c r="V330" s="3">
        <f>(T330+U330)*N330</f>
        <v>137.35169097501915</v>
      </c>
      <c r="W330">
        <v>1.1000000000000001</v>
      </c>
      <c r="X330" s="3">
        <f>V330*W330</f>
        <v>151.08686007252109</v>
      </c>
      <c r="Y330" t="s">
        <v>1068</v>
      </c>
    </row>
    <row r="331" spans="1:25" hidden="1" x14ac:dyDescent="0.85">
      <c r="A331">
        <v>271</v>
      </c>
      <c r="B331" t="s">
        <v>1084</v>
      </c>
      <c r="C331" t="s">
        <v>1085</v>
      </c>
      <c r="D331" t="s">
        <v>524</v>
      </c>
      <c r="E331">
        <v>60</v>
      </c>
      <c r="F331">
        <v>50</v>
      </c>
      <c r="G331">
        <v>50</v>
      </c>
      <c r="H331">
        <v>60</v>
      </c>
      <c r="I331">
        <v>70</v>
      </c>
      <c r="J331">
        <v>50</v>
      </c>
      <c r="K331">
        <f>MAX(F331,H331)</f>
        <v>60</v>
      </c>
      <c r="L331">
        <f>MIN(G331,I331)</f>
        <v>50</v>
      </c>
      <c r="M331">
        <f>(E331*2+31)/2+60</f>
        <v>135.5</v>
      </c>
      <c r="N331">
        <f>(K331*2+31)/2+5</f>
        <v>80.5</v>
      </c>
      <c r="O331">
        <f>(L331*2+31)/2+5</f>
        <v>70.5</v>
      </c>
      <c r="P331">
        <f>M331*O331</f>
        <v>9552.75</v>
      </c>
      <c r="Q331" s="3">
        <v>150.90852566561446</v>
      </c>
      <c r="R331" s="3">
        <f>IF(Q331&lt;200, 0, Q331)</f>
        <v>0</v>
      </c>
      <c r="S331">
        <f>R331*N331</f>
        <v>0</v>
      </c>
      <c r="T331" s="4">
        <f>P331/(constants!$B$1 * constants!$B$2 * (110/250) * AVERAGE(0.8, 1) * 1.5)</f>
        <v>1.5621293465477877</v>
      </c>
      <c r="U331" s="2">
        <v>0.14124471671644007</v>
      </c>
      <c r="V331" s="3">
        <f>(T331+U331)*N331</f>
        <v>137.12161209277033</v>
      </c>
      <c r="W331">
        <v>1.1000000000000001</v>
      </c>
      <c r="X331" s="3">
        <f>V331*W331</f>
        <v>150.83377330204738</v>
      </c>
      <c r="Y331" t="s">
        <v>1086</v>
      </c>
    </row>
    <row r="332" spans="1:25" hidden="1" x14ac:dyDescent="0.85">
      <c r="A332">
        <v>370</v>
      </c>
      <c r="B332" t="s">
        <v>1213</v>
      </c>
      <c r="C332" t="s">
        <v>1214</v>
      </c>
      <c r="D332" t="s">
        <v>63</v>
      </c>
      <c r="E332">
        <v>43</v>
      </c>
      <c r="F332">
        <v>30</v>
      </c>
      <c r="G332">
        <v>55</v>
      </c>
      <c r="H332">
        <v>40</v>
      </c>
      <c r="I332">
        <v>65</v>
      </c>
      <c r="J332">
        <v>97</v>
      </c>
      <c r="K332">
        <f>MAX(F332,H332)</f>
        <v>40</v>
      </c>
      <c r="L332">
        <f>MIN(G332,I332)</f>
        <v>55</v>
      </c>
      <c r="M332">
        <f>(E332*2+31)/2+60</f>
        <v>118.5</v>
      </c>
      <c r="N332">
        <f>(K332*2+31)/2+5</f>
        <v>60.5</v>
      </c>
      <c r="O332">
        <f>(L332*2+31)/2+5</f>
        <v>75.5</v>
      </c>
      <c r="P332">
        <f>M332*O332</f>
        <v>8946.75</v>
      </c>
      <c r="Q332" s="3">
        <v>150.84439714125864</v>
      </c>
      <c r="R332" s="3">
        <f>IF(Q332&lt;200, 0, Q332)</f>
        <v>0</v>
      </c>
      <c r="S332">
        <f>R332*N332</f>
        <v>0</v>
      </c>
      <c r="T332" s="4">
        <f>P332/(constants!$B$1 * constants!$B$2 * (110/250) * AVERAGE(0.8, 1) * 1.5)</f>
        <v>1.463032187718345</v>
      </c>
      <c r="U332" s="2">
        <v>0.80271040660710491</v>
      </c>
      <c r="V332" s="3">
        <f>(T332+U332)*N332</f>
        <v>137.07742695668969</v>
      </c>
      <c r="W332">
        <v>1.1000000000000001</v>
      </c>
      <c r="X332" s="3">
        <f>V332*W332</f>
        <v>150.78516965235866</v>
      </c>
      <c r="Y332" t="s">
        <v>1215</v>
      </c>
    </row>
    <row r="333" spans="1:25" hidden="1" x14ac:dyDescent="0.85">
      <c r="A333">
        <v>231</v>
      </c>
      <c r="B333" t="s">
        <v>1093</v>
      </c>
      <c r="C333" t="s">
        <v>1094</v>
      </c>
      <c r="D333" t="s">
        <v>200</v>
      </c>
      <c r="E333">
        <v>90</v>
      </c>
      <c r="F333">
        <v>60</v>
      </c>
      <c r="G333">
        <v>60</v>
      </c>
      <c r="H333">
        <v>40</v>
      </c>
      <c r="I333">
        <v>40</v>
      </c>
      <c r="J333">
        <v>40</v>
      </c>
      <c r="K333">
        <f>MAX(F333,H333)</f>
        <v>60</v>
      </c>
      <c r="L333">
        <f>MIN(G333,I333)</f>
        <v>40</v>
      </c>
      <c r="M333">
        <f>(E333*2+31)/2+60</f>
        <v>165.5</v>
      </c>
      <c r="N333">
        <f>(K333*2+31)/2+5</f>
        <v>80.5</v>
      </c>
      <c r="O333">
        <f>(L333*2+31)/2+5</f>
        <v>60.5</v>
      </c>
      <c r="P333">
        <f>M333*O333</f>
        <v>10012.75</v>
      </c>
      <c r="Q333" s="3">
        <v>150.65853220314318</v>
      </c>
      <c r="R333" s="3">
        <f>IF(Q333&lt;200, 0, Q333)</f>
        <v>0</v>
      </c>
      <c r="S333">
        <f>R333*N333</f>
        <v>0</v>
      </c>
      <c r="T333" s="4">
        <f>P333/(constants!$B$1 * constants!$B$2 * (110/250) * AVERAGE(0.8, 1) * 1.5)</f>
        <v>1.6373516123259124</v>
      </c>
      <c r="U333" s="2">
        <v>6.3164017464035535E-2</v>
      </c>
      <c r="V333" s="3">
        <f>(T333+U333)*N333</f>
        <v>136.8915081980908</v>
      </c>
      <c r="W333">
        <v>1.1000000000000001</v>
      </c>
      <c r="X333" s="3">
        <f>V333*W333</f>
        <v>150.5806590178999</v>
      </c>
      <c r="Y333" t="s">
        <v>1095</v>
      </c>
    </row>
    <row r="334" spans="1:25" hidden="1" x14ac:dyDescent="0.85">
      <c r="A334">
        <v>258</v>
      </c>
      <c r="B334" t="s">
        <v>1075</v>
      </c>
      <c r="C334" t="s">
        <v>1076</v>
      </c>
      <c r="D334" t="s">
        <v>63</v>
      </c>
      <c r="E334">
        <v>50</v>
      </c>
      <c r="F334">
        <v>70</v>
      </c>
      <c r="G334">
        <v>50</v>
      </c>
      <c r="H334">
        <v>50</v>
      </c>
      <c r="I334">
        <v>50</v>
      </c>
      <c r="J334">
        <v>40</v>
      </c>
      <c r="K334">
        <f>MAX(F334,H334)</f>
        <v>70</v>
      </c>
      <c r="L334">
        <f>MIN(G334,I334)</f>
        <v>50</v>
      </c>
      <c r="M334">
        <f>(E334*2+31)/2+60</f>
        <v>125.5</v>
      </c>
      <c r="N334">
        <f>(K334*2+31)/2+5</f>
        <v>90.5</v>
      </c>
      <c r="O334">
        <f>(L334*2+31)/2+5</f>
        <v>70.5</v>
      </c>
      <c r="P334">
        <f>M334*O334</f>
        <v>8847.75</v>
      </c>
      <c r="Q334" s="3">
        <v>150.39863454054341</v>
      </c>
      <c r="R334" s="3">
        <f>IF(Q334&lt;200, 0, Q334)</f>
        <v>0</v>
      </c>
      <c r="S334">
        <f>R334*N334</f>
        <v>0</v>
      </c>
      <c r="T334" s="4">
        <f>P334/(constants!$B$1 * constants!$B$2 * (110/250) * AVERAGE(0.8, 1) * 1.5)</f>
        <v>1.4468430479095744</v>
      </c>
      <c r="U334" s="2">
        <v>6.3164017464035535E-2</v>
      </c>
      <c r="V334" s="3">
        <f>(T334+U334)*N334</f>
        <v>136.65563941631171</v>
      </c>
      <c r="W334">
        <v>1.1000000000000001</v>
      </c>
      <c r="X334" s="3">
        <f>V334*W334</f>
        <v>150.32120335794289</v>
      </c>
      <c r="Y334" t="s">
        <v>1077</v>
      </c>
    </row>
    <row r="335" spans="1:25" hidden="1" x14ac:dyDescent="0.85">
      <c r="A335">
        <v>111</v>
      </c>
      <c r="B335" t="s">
        <v>1102</v>
      </c>
      <c r="C335" t="s">
        <v>1103</v>
      </c>
      <c r="D335" t="s">
        <v>175</v>
      </c>
      <c r="E335">
        <v>80</v>
      </c>
      <c r="F335">
        <v>85</v>
      </c>
      <c r="G335">
        <v>95</v>
      </c>
      <c r="H335">
        <v>30</v>
      </c>
      <c r="I335">
        <v>30</v>
      </c>
      <c r="J335">
        <v>25</v>
      </c>
      <c r="K335">
        <f>MAX(F335,H335)</f>
        <v>85</v>
      </c>
      <c r="L335">
        <f>MIN(G335,I335)</f>
        <v>30</v>
      </c>
      <c r="M335">
        <f>(E335*2+31)/2+60</f>
        <v>155.5</v>
      </c>
      <c r="N335">
        <f>(K335*2+31)/2+5</f>
        <v>105.5</v>
      </c>
      <c r="O335">
        <f>(L335*2+31)/2+5</f>
        <v>50.5</v>
      </c>
      <c r="P335">
        <f>M335*O335</f>
        <v>7852.75</v>
      </c>
      <c r="Q335" s="3">
        <v>149.91134375893029</v>
      </c>
      <c r="R335" s="3">
        <f>IF(Q335&lt;200, 0, Q335)</f>
        <v>0</v>
      </c>
      <c r="S335">
        <f>R335*N335</f>
        <v>0</v>
      </c>
      <c r="T335" s="4">
        <f>P335/(constants!$B$1 * constants!$B$2 * (110/250) * AVERAGE(0.8, 1) * 1.5)</f>
        <v>1.2841340164981958</v>
      </c>
      <c r="U335" s="2">
        <v>6.9670375179493454E-3</v>
      </c>
      <c r="V335" s="3">
        <f>(T335+U335)*N335</f>
        <v>136.21116119870331</v>
      </c>
      <c r="W335">
        <v>1.1000000000000001</v>
      </c>
      <c r="X335" s="3">
        <f>V335*W335</f>
        <v>149.83227731857366</v>
      </c>
      <c r="Y335" t="s">
        <v>1104</v>
      </c>
    </row>
    <row r="336" spans="1:25" hidden="1" x14ac:dyDescent="0.85">
      <c r="A336">
        <v>331</v>
      </c>
      <c r="B336" t="s">
        <v>1072</v>
      </c>
      <c r="C336" t="s">
        <v>1073</v>
      </c>
      <c r="D336" t="s">
        <v>292</v>
      </c>
      <c r="E336">
        <v>50</v>
      </c>
      <c r="F336">
        <v>85</v>
      </c>
      <c r="G336">
        <v>40</v>
      </c>
      <c r="H336">
        <v>85</v>
      </c>
      <c r="I336">
        <v>40</v>
      </c>
      <c r="J336">
        <v>35</v>
      </c>
      <c r="K336">
        <f>MAX(F336,H336)</f>
        <v>85</v>
      </c>
      <c r="L336">
        <f>MIN(G336,I336)</f>
        <v>40</v>
      </c>
      <c r="M336">
        <f>(E336*2+31)/2+60</f>
        <v>125.5</v>
      </c>
      <c r="N336">
        <f>(K336*2+31)/2+5</f>
        <v>105.5</v>
      </c>
      <c r="O336">
        <f>(L336*2+31)/2+5</f>
        <v>60.5</v>
      </c>
      <c r="P336">
        <f>M336*O336</f>
        <v>7592.75</v>
      </c>
      <c r="Q336" s="3">
        <v>149.52433995287936</v>
      </c>
      <c r="R336" s="3">
        <f>IF(Q336&lt;200, 0, Q336)</f>
        <v>0</v>
      </c>
      <c r="S336">
        <f>R336*N336</f>
        <v>0</v>
      </c>
      <c r="T336" s="4">
        <f>P336/(constants!$B$1 * constants!$B$2 * (110/250) * AVERAGE(0.8, 1) * 1.5)</f>
        <v>1.2416170836670817</v>
      </c>
      <c r="U336" s="2">
        <v>4.6164792887002613E-2</v>
      </c>
      <c r="V336" s="3">
        <f>(T336+U336)*N336</f>
        <v>135.8609879764559</v>
      </c>
      <c r="W336">
        <v>1.1000000000000001</v>
      </c>
      <c r="X336" s="3">
        <f>V336*W336</f>
        <v>149.44708677410151</v>
      </c>
      <c r="Y336" t="s">
        <v>1074</v>
      </c>
    </row>
    <row r="337" spans="1:25" hidden="1" x14ac:dyDescent="0.85">
      <c r="A337">
        <v>209</v>
      </c>
      <c r="B337" t="s">
        <v>1090</v>
      </c>
      <c r="C337" t="s">
        <v>1091</v>
      </c>
      <c r="D337" t="s">
        <v>379</v>
      </c>
      <c r="E337">
        <v>60</v>
      </c>
      <c r="F337">
        <v>80</v>
      </c>
      <c r="G337">
        <v>50</v>
      </c>
      <c r="H337">
        <v>40</v>
      </c>
      <c r="I337">
        <v>40</v>
      </c>
      <c r="J337">
        <v>30</v>
      </c>
      <c r="K337">
        <f>MAX(F337,H337)</f>
        <v>80</v>
      </c>
      <c r="L337">
        <f>MIN(G337,I337)</f>
        <v>40</v>
      </c>
      <c r="M337">
        <f>(E337*2+31)/2+60</f>
        <v>135.5</v>
      </c>
      <c r="N337">
        <f>(K337*2+31)/2+5</f>
        <v>100.5</v>
      </c>
      <c r="O337">
        <f>(L337*2+31)/2+5</f>
        <v>60.5</v>
      </c>
      <c r="P337">
        <f>M337*O337</f>
        <v>8197.75</v>
      </c>
      <c r="Q337" s="3">
        <v>149.36132731891726</v>
      </c>
      <c r="R337" s="3">
        <f>IF(Q337&lt;200, 0, Q337)</f>
        <v>0</v>
      </c>
      <c r="S337">
        <f>R337*N337</f>
        <v>0</v>
      </c>
      <c r="T337" s="4">
        <f>P337/(constants!$B$1 * constants!$B$2 * (110/250) * AVERAGE(0.8, 1) * 1.5)</f>
        <v>1.3405507158317893</v>
      </c>
      <c r="U337" s="2">
        <v>9.8122795494503673E-3</v>
      </c>
      <c r="V337" s="3">
        <f>(T337+U337)*N337</f>
        <v>135.71148103581459</v>
      </c>
      <c r="W337">
        <v>1.1000000000000001</v>
      </c>
      <c r="X337" s="3">
        <f>V337*W337</f>
        <v>149.28262913939605</v>
      </c>
      <c r="Y337" t="s">
        <v>1092</v>
      </c>
    </row>
    <row r="338" spans="1:25" hidden="1" x14ac:dyDescent="0.85">
      <c r="A338">
        <v>325</v>
      </c>
      <c r="B338" t="s">
        <v>1096</v>
      </c>
      <c r="C338" t="s">
        <v>1097</v>
      </c>
      <c r="D338" t="s">
        <v>71</v>
      </c>
      <c r="E338">
        <v>60</v>
      </c>
      <c r="F338">
        <v>25</v>
      </c>
      <c r="G338">
        <v>35</v>
      </c>
      <c r="H338">
        <v>70</v>
      </c>
      <c r="I338">
        <v>80</v>
      </c>
      <c r="J338">
        <v>60</v>
      </c>
      <c r="K338">
        <f>MAX(F338,H338)</f>
        <v>70</v>
      </c>
      <c r="L338">
        <f>MIN(G338,I338)</f>
        <v>35</v>
      </c>
      <c r="M338">
        <f>(E338*2+31)/2+60</f>
        <v>135.5</v>
      </c>
      <c r="N338">
        <f>(K338*2+31)/2+5</f>
        <v>90.5</v>
      </c>
      <c r="O338">
        <f>(L338*2+31)/2+5</f>
        <v>55.5</v>
      </c>
      <c r="P338">
        <f>M338*O338</f>
        <v>7520.25</v>
      </c>
      <c r="Q338" s="3">
        <v>149.12846114463662</v>
      </c>
      <c r="R338" s="3">
        <f>IF(Q338&lt;200, 0, Q338)</f>
        <v>0</v>
      </c>
      <c r="S338">
        <f>R338*N338</f>
        <v>0</v>
      </c>
      <c r="T338" s="4">
        <f>P338/(constants!$B$1 * constants!$B$2 * (110/250) * AVERAGE(0.8, 1) * 1.5)</f>
        <v>1.2297614004737902</v>
      </c>
      <c r="U338" s="2">
        <v>0.26752054707132439</v>
      </c>
      <c r="V338" s="3">
        <f>(T338+U338)*N338</f>
        <v>135.50401625283288</v>
      </c>
      <c r="W338">
        <v>1.1000000000000001</v>
      </c>
      <c r="X338" s="3">
        <f>V338*W338</f>
        <v>149.0544178781162</v>
      </c>
      <c r="Y338" t="s">
        <v>1098</v>
      </c>
    </row>
    <row r="339" spans="1:25" hidden="1" x14ac:dyDescent="0.85">
      <c r="A339">
        <v>438</v>
      </c>
      <c r="B339" t="s">
        <v>1189</v>
      </c>
      <c r="C339" t="s">
        <v>1190</v>
      </c>
      <c r="D339" t="s">
        <v>125</v>
      </c>
      <c r="E339">
        <v>50</v>
      </c>
      <c r="F339">
        <v>80</v>
      </c>
      <c r="G339">
        <v>95</v>
      </c>
      <c r="H339">
        <v>10</v>
      </c>
      <c r="I339">
        <v>45</v>
      </c>
      <c r="J339">
        <v>10</v>
      </c>
      <c r="K339">
        <f>MAX(F339,H339)</f>
        <v>80</v>
      </c>
      <c r="L339">
        <f>MIN(G339,I339)</f>
        <v>45</v>
      </c>
      <c r="M339">
        <f>(E339*2+31)/2+60</f>
        <v>125.5</v>
      </c>
      <c r="N339">
        <f>(K339*2+31)/2+5</f>
        <v>100.5</v>
      </c>
      <c r="O339">
        <f>(L339*2+31)/2+5</f>
        <v>65.5</v>
      </c>
      <c r="P339">
        <f>M339*O339</f>
        <v>8220.25</v>
      </c>
      <c r="Q339" s="3">
        <v>148.95178735477649</v>
      </c>
      <c r="R339" s="3">
        <f>IF(Q339&lt;200, 0, Q339)</f>
        <v>0</v>
      </c>
      <c r="S339">
        <f>R339*N339</f>
        <v>0</v>
      </c>
      <c r="T339" s="4">
        <f>P339/(constants!$B$1 * constants!$B$2 * (110/250) * AVERAGE(0.8, 1) * 1.5)</f>
        <v>1.3442300657883282</v>
      </c>
      <c r="U339" s="2">
        <v>2.4244965324798111E-3</v>
      </c>
      <c r="V339" s="3">
        <f>(T339+U339)*N339</f>
        <v>135.3387835132412</v>
      </c>
      <c r="W339">
        <v>1.1000000000000001</v>
      </c>
      <c r="X339" s="3">
        <f>V339*W339</f>
        <v>148.87266186456532</v>
      </c>
      <c r="Y339" t="s">
        <v>1191</v>
      </c>
    </row>
    <row r="340" spans="1:25" hidden="1" x14ac:dyDescent="0.85">
      <c r="A340">
        <v>422</v>
      </c>
      <c r="B340" t="s">
        <v>1120</v>
      </c>
      <c r="C340" t="s">
        <v>1121</v>
      </c>
      <c r="D340" t="s">
        <v>63</v>
      </c>
      <c r="E340">
        <v>76</v>
      </c>
      <c r="F340">
        <v>48</v>
      </c>
      <c r="G340">
        <v>48</v>
      </c>
      <c r="H340">
        <v>57</v>
      </c>
      <c r="I340">
        <v>62</v>
      </c>
      <c r="J340">
        <v>34</v>
      </c>
      <c r="K340">
        <f>MAX(F340,H340)</f>
        <v>57</v>
      </c>
      <c r="L340">
        <f>MIN(G340,I340)</f>
        <v>48</v>
      </c>
      <c r="M340">
        <f>(E340*2+31)/2+60</f>
        <v>151.5</v>
      </c>
      <c r="N340">
        <f>(K340*2+31)/2+5</f>
        <v>77.5</v>
      </c>
      <c r="O340">
        <f>(L340*2+31)/2+5</f>
        <v>68.5</v>
      </c>
      <c r="P340">
        <f>M340*O340</f>
        <v>10377.75</v>
      </c>
      <c r="Q340" s="3">
        <v>148.68556855696954</v>
      </c>
      <c r="R340" s="3">
        <f>IF(Q340&lt;200, 0, Q340)</f>
        <v>0</v>
      </c>
      <c r="S340">
        <f>R340*N340</f>
        <v>0</v>
      </c>
      <c r="T340" s="4">
        <f>P340/(constants!$B$1 * constants!$B$2 * (110/250) * AVERAGE(0.8, 1) * 1.5)</f>
        <v>1.6970388449542073</v>
      </c>
      <c r="U340" s="2">
        <v>4.6164792887002613E-2</v>
      </c>
      <c r="V340" s="3">
        <f>(T340+U340)*N340</f>
        <v>135.09828193269377</v>
      </c>
      <c r="W340">
        <v>1.1000000000000001</v>
      </c>
      <c r="X340" s="3">
        <f>V340*W340</f>
        <v>148.60811012596315</v>
      </c>
      <c r="Y340" t="s">
        <v>1122</v>
      </c>
    </row>
    <row r="341" spans="1:25" hidden="1" x14ac:dyDescent="0.85">
      <c r="A341">
        <v>140</v>
      </c>
      <c r="B341" t="s">
        <v>1078</v>
      </c>
      <c r="C341" t="s">
        <v>1079</v>
      </c>
      <c r="D341" t="s">
        <v>356</v>
      </c>
      <c r="E341">
        <v>30</v>
      </c>
      <c r="F341">
        <v>80</v>
      </c>
      <c r="G341">
        <v>90</v>
      </c>
      <c r="H341">
        <v>55</v>
      </c>
      <c r="I341">
        <v>45</v>
      </c>
      <c r="J341">
        <v>55</v>
      </c>
      <c r="K341">
        <f>MAX(F341,H341)</f>
        <v>80</v>
      </c>
      <c r="L341">
        <f>MIN(G341,I341)</f>
        <v>45</v>
      </c>
      <c r="M341">
        <f>(E341*2+31)/2+60</f>
        <v>105.5</v>
      </c>
      <c r="N341">
        <f>(K341*2+31)/2+5</f>
        <v>100.5</v>
      </c>
      <c r="O341">
        <f>(L341*2+31)/2+5</f>
        <v>65.5</v>
      </c>
      <c r="P341">
        <f>M341*O341</f>
        <v>6910.25</v>
      </c>
      <c r="Q341" s="3">
        <v>148.4890588776455</v>
      </c>
      <c r="R341" s="3">
        <f>IF(Q341&lt;200, 0, Q341)</f>
        <v>0</v>
      </c>
      <c r="S341">
        <f>R341*N341</f>
        <v>0</v>
      </c>
      <c r="T341" s="4">
        <f>P341/(constants!$B$1 * constants!$B$2 * (110/250) * AVERAGE(0.8, 1) * 1.5)</f>
        <v>1.1300101349854073</v>
      </c>
      <c r="U341" s="2">
        <v>0.21251732091816397</v>
      </c>
      <c r="V341" s="3">
        <f>(T341+U341)*N341</f>
        <v>134.92400931830889</v>
      </c>
      <c r="W341">
        <v>1.1000000000000001</v>
      </c>
      <c r="X341" s="3">
        <f>V341*W341</f>
        <v>148.41641025013979</v>
      </c>
      <c r="Y341" t="s">
        <v>1080</v>
      </c>
    </row>
    <row r="342" spans="1:25" hidden="1" x14ac:dyDescent="0.85">
      <c r="A342">
        <v>35</v>
      </c>
      <c r="B342" t="s">
        <v>1111</v>
      </c>
      <c r="C342" t="s">
        <v>1112</v>
      </c>
      <c r="D342" t="s">
        <v>379</v>
      </c>
      <c r="E342">
        <v>70</v>
      </c>
      <c r="F342">
        <v>45</v>
      </c>
      <c r="G342">
        <v>48</v>
      </c>
      <c r="H342">
        <v>60</v>
      </c>
      <c r="I342">
        <v>65</v>
      </c>
      <c r="J342">
        <v>35</v>
      </c>
      <c r="K342">
        <f>MAX(F342,H342)</f>
        <v>60</v>
      </c>
      <c r="L342">
        <f>MIN(G342,I342)</f>
        <v>48</v>
      </c>
      <c r="M342">
        <f>(E342*2+31)/2+60</f>
        <v>145.5</v>
      </c>
      <c r="N342">
        <f>(K342*2+31)/2+5</f>
        <v>80.5</v>
      </c>
      <c r="O342">
        <f>(L342*2+31)/2+5</f>
        <v>68.5</v>
      </c>
      <c r="P342">
        <f>M342*O342</f>
        <v>9966.75</v>
      </c>
      <c r="Q342" s="3">
        <v>148.48656696144096</v>
      </c>
      <c r="R342" s="3">
        <f>IF(Q342&lt;200, 0, Q342)</f>
        <v>0</v>
      </c>
      <c r="S342">
        <f>R342*N342</f>
        <v>0</v>
      </c>
      <c r="T342" s="4">
        <f>P342/(constants!$B$1 * constants!$B$2 * (110/250) * AVERAGE(0.8, 1) * 1.5)</f>
        <v>1.6298293857481001</v>
      </c>
      <c r="U342" s="2">
        <v>4.6164792887002613E-2</v>
      </c>
      <c r="V342" s="3">
        <f>(T342+U342)*N342</f>
        <v>134.91753138012578</v>
      </c>
      <c r="W342">
        <v>1.1000000000000001</v>
      </c>
      <c r="X342" s="3">
        <f>V342*W342</f>
        <v>148.40928451813838</v>
      </c>
      <c r="Y342" t="s">
        <v>1113</v>
      </c>
    </row>
    <row r="343" spans="1:25" hidden="1" x14ac:dyDescent="0.85">
      <c r="A343">
        <v>456</v>
      </c>
      <c r="B343" t="s">
        <v>1153</v>
      </c>
      <c r="C343" t="s">
        <v>1154</v>
      </c>
      <c r="D343" t="s">
        <v>63</v>
      </c>
      <c r="E343">
        <v>49</v>
      </c>
      <c r="F343">
        <v>49</v>
      </c>
      <c r="G343">
        <v>56</v>
      </c>
      <c r="H343">
        <v>49</v>
      </c>
      <c r="I343">
        <v>61</v>
      </c>
      <c r="J343">
        <v>66</v>
      </c>
      <c r="K343">
        <f>MAX(F343,H343)</f>
        <v>49</v>
      </c>
      <c r="L343">
        <f>MIN(G343,I343)</f>
        <v>56</v>
      </c>
      <c r="M343">
        <f>(E343*2+31)/2+60</f>
        <v>124.5</v>
      </c>
      <c r="N343">
        <f>(K343*2+31)/2+5</f>
        <v>69.5</v>
      </c>
      <c r="O343">
        <f>(L343*2+31)/2+5</f>
        <v>76.5</v>
      </c>
      <c r="P343">
        <f>M343*O343</f>
        <v>9524.25</v>
      </c>
      <c r="Q343" s="3">
        <v>148.02833790160565</v>
      </c>
      <c r="R343" s="3">
        <f>IF(Q343&lt;200, 0, Q343)</f>
        <v>0</v>
      </c>
      <c r="S343">
        <f>R343*N343</f>
        <v>0</v>
      </c>
      <c r="T343" s="4">
        <f>P343/(constants!$B$1 * constants!$B$2 * (110/250) * AVERAGE(0.8, 1) * 1.5)</f>
        <v>1.5574688366028386</v>
      </c>
      <c r="U343" s="2">
        <v>0.37784730711303061</v>
      </c>
      <c r="V343" s="3">
        <f>(T343+U343)*N343</f>
        <v>134.5044719882529</v>
      </c>
      <c r="W343">
        <v>1.1000000000000001</v>
      </c>
      <c r="X343" s="3">
        <f>V343*W343</f>
        <v>147.95491918707822</v>
      </c>
      <c r="Y343" t="s">
        <v>1155</v>
      </c>
    </row>
    <row r="344" spans="1:25" hidden="1" x14ac:dyDescent="0.85">
      <c r="A344">
        <v>431</v>
      </c>
      <c r="B344" t="s">
        <v>1168</v>
      </c>
      <c r="C344" t="s">
        <v>1169</v>
      </c>
      <c r="D344" t="s">
        <v>17</v>
      </c>
      <c r="E344">
        <v>49</v>
      </c>
      <c r="F344">
        <v>55</v>
      </c>
      <c r="G344">
        <v>42</v>
      </c>
      <c r="H344">
        <v>42</v>
      </c>
      <c r="I344">
        <v>37</v>
      </c>
      <c r="J344">
        <v>85</v>
      </c>
      <c r="K344">
        <f>MAX(F344,H344)</f>
        <v>55</v>
      </c>
      <c r="L344">
        <f>MIN(G344,I344)</f>
        <v>37</v>
      </c>
      <c r="M344">
        <f>(E344*2+31)/2+60</f>
        <v>124.5</v>
      </c>
      <c r="N344">
        <f>(K344*2+31)/2+5</f>
        <v>75.5</v>
      </c>
      <c r="O344">
        <f>(L344*2+31)/2+5</f>
        <v>57.5</v>
      </c>
      <c r="P344">
        <f>M344*O344</f>
        <v>7158.75</v>
      </c>
      <c r="Q344" s="3">
        <v>147.6201328855733</v>
      </c>
      <c r="R344" s="3">
        <f>IF(Q344&lt;200, 0, Q344)</f>
        <v>0</v>
      </c>
      <c r="S344">
        <f>R344*N344</f>
        <v>0</v>
      </c>
      <c r="T344" s="4">
        <f>P344/(constants!$B$1 * constants!$B$2 * (110/250) * AVERAGE(0.8, 1) * 1.5)</f>
        <v>1.1706465111720683</v>
      </c>
      <c r="U344" s="2">
        <v>0.60606259170932386</v>
      </c>
      <c r="V344" s="3">
        <f>(T344+U344)*N344</f>
        <v>134.14153726754512</v>
      </c>
      <c r="W344">
        <v>1.1000000000000001</v>
      </c>
      <c r="X344" s="3">
        <f>V344*W344</f>
        <v>147.55569099429965</v>
      </c>
      <c r="Y344" t="s">
        <v>1170</v>
      </c>
    </row>
    <row r="345" spans="1:25" hidden="1" x14ac:dyDescent="0.85">
      <c r="A345">
        <v>459</v>
      </c>
      <c r="B345" t="s">
        <v>1099</v>
      </c>
      <c r="C345" t="s">
        <v>1100</v>
      </c>
      <c r="D345" t="s">
        <v>413</v>
      </c>
      <c r="E345">
        <v>60</v>
      </c>
      <c r="F345">
        <v>62</v>
      </c>
      <c r="G345">
        <v>50</v>
      </c>
      <c r="H345">
        <v>62</v>
      </c>
      <c r="I345">
        <v>60</v>
      </c>
      <c r="J345">
        <v>40</v>
      </c>
      <c r="K345">
        <f>MAX(F345,H345)</f>
        <v>62</v>
      </c>
      <c r="L345">
        <f>MIN(G345,I345)</f>
        <v>50</v>
      </c>
      <c r="M345">
        <f>(E345*2+31)/2+60</f>
        <v>135.5</v>
      </c>
      <c r="N345">
        <f>(K345*2+31)/2+5</f>
        <v>82.5</v>
      </c>
      <c r="O345">
        <f>(L345*2+31)/2+5</f>
        <v>70.5</v>
      </c>
      <c r="P345">
        <f>M345*O345</f>
        <v>9552.75</v>
      </c>
      <c r="Q345" s="3">
        <v>147.57153960523243</v>
      </c>
      <c r="R345" s="3">
        <f>IF(Q345&lt;200, 0, Q345)</f>
        <v>0</v>
      </c>
      <c r="S345">
        <f>R345*N345</f>
        <v>0</v>
      </c>
      <c r="T345" s="4">
        <f>P345/(constants!$B$1 * constants!$B$2 * (110/250) * AVERAGE(0.8, 1) * 1.5)</f>
        <v>1.5621293465477877</v>
      </c>
      <c r="U345" s="2">
        <v>6.3164017464035535E-2</v>
      </c>
      <c r="V345" s="3">
        <f>(T345+U345)*N345</f>
        <v>134.08670253097543</v>
      </c>
      <c r="W345">
        <v>1.1000000000000001</v>
      </c>
      <c r="X345" s="3">
        <f>V345*W345</f>
        <v>147.495372784073</v>
      </c>
      <c r="Y345" t="s">
        <v>1101</v>
      </c>
    </row>
    <row r="346" spans="1:25" hidden="1" x14ac:dyDescent="0.85">
      <c r="A346">
        <v>228</v>
      </c>
      <c r="B346" t="s">
        <v>1105</v>
      </c>
      <c r="C346" t="s">
        <v>1106</v>
      </c>
      <c r="D346" t="s">
        <v>471</v>
      </c>
      <c r="E346">
        <v>45</v>
      </c>
      <c r="F346">
        <v>60</v>
      </c>
      <c r="G346">
        <v>30</v>
      </c>
      <c r="H346">
        <v>80</v>
      </c>
      <c r="I346">
        <v>50</v>
      </c>
      <c r="J346">
        <v>65</v>
      </c>
      <c r="K346">
        <f>MAX(F346,H346)</f>
        <v>80</v>
      </c>
      <c r="L346">
        <f>MIN(G346,I346)</f>
        <v>30</v>
      </c>
      <c r="M346">
        <f>(E346*2+31)/2+60</f>
        <v>120.5</v>
      </c>
      <c r="N346">
        <f>(K346*2+31)/2+5</f>
        <v>100.5</v>
      </c>
      <c r="O346">
        <f>(L346*2+31)/2+5</f>
        <v>50.5</v>
      </c>
      <c r="P346">
        <f>M346*O346</f>
        <v>6085.25</v>
      </c>
      <c r="Q346" s="3">
        <v>146.27816348733839</v>
      </c>
      <c r="R346" s="3">
        <f>IF(Q346&lt;200, 0, Q346)</f>
        <v>0</v>
      </c>
      <c r="S346">
        <f>R346*N346</f>
        <v>0</v>
      </c>
      <c r="T346" s="4">
        <f>P346/(constants!$B$1 * constants!$B$2 * (110/250) * AVERAGE(0.8, 1) * 1.5)</f>
        <v>0.99510063657898773</v>
      </c>
      <c r="U346" s="2">
        <v>0.32744370738501449</v>
      </c>
      <c r="V346" s="3">
        <f>(T346+U346)*N346</f>
        <v>132.91570656838223</v>
      </c>
      <c r="W346">
        <v>1.1000000000000001</v>
      </c>
      <c r="X346" s="3">
        <f>V346*W346</f>
        <v>146.20727722522048</v>
      </c>
      <c r="Y346" t="s">
        <v>1107</v>
      </c>
    </row>
    <row r="347" spans="1:25" hidden="1" x14ac:dyDescent="0.85">
      <c r="A347">
        <v>366</v>
      </c>
      <c r="B347" t="s">
        <v>1117</v>
      </c>
      <c r="C347" t="s">
        <v>1118</v>
      </c>
      <c r="D347" t="s">
        <v>63</v>
      </c>
      <c r="E347">
        <v>35</v>
      </c>
      <c r="F347">
        <v>64</v>
      </c>
      <c r="G347">
        <v>85</v>
      </c>
      <c r="H347">
        <v>74</v>
      </c>
      <c r="I347">
        <v>55</v>
      </c>
      <c r="J347">
        <v>32</v>
      </c>
      <c r="K347">
        <f>MAX(F347,H347)</f>
        <v>74</v>
      </c>
      <c r="L347">
        <f>MIN(G347,I347)</f>
        <v>55</v>
      </c>
      <c r="M347">
        <f>(E347*2+31)/2+60</f>
        <v>110.5</v>
      </c>
      <c r="N347">
        <f>(K347*2+31)/2+5</f>
        <v>94.5</v>
      </c>
      <c r="O347">
        <f>(L347*2+31)/2+5</f>
        <v>75.5</v>
      </c>
      <c r="P347">
        <f>M347*O347</f>
        <v>8342.75</v>
      </c>
      <c r="Q347" s="3">
        <v>146.07350849171533</v>
      </c>
      <c r="R347" s="3">
        <f>IF(Q347&lt;200, 0, Q347)</f>
        <v>0</v>
      </c>
      <c r="S347">
        <f>R347*N347</f>
        <v>0</v>
      </c>
      <c r="T347" s="4">
        <f>P347/(constants!$B$1 * constants!$B$2 * (110/250) * AVERAGE(0.8, 1) * 1.5)</f>
        <v>1.3642620822183722</v>
      </c>
      <c r="U347" s="2">
        <v>4.0235419711401113E-2</v>
      </c>
      <c r="V347" s="3">
        <f>(T347+U347)*N347</f>
        <v>132.72501393236359</v>
      </c>
      <c r="W347">
        <v>1.1000000000000001</v>
      </c>
      <c r="X347" s="3">
        <f>V347*W347</f>
        <v>145.99751532559998</v>
      </c>
      <c r="Y347" t="s">
        <v>1119</v>
      </c>
    </row>
    <row r="348" spans="1:25" hidden="1" x14ac:dyDescent="0.85">
      <c r="A348">
        <v>188</v>
      </c>
      <c r="B348" t="s">
        <v>1165</v>
      </c>
      <c r="C348" t="s">
        <v>1166</v>
      </c>
      <c r="D348" t="s">
        <v>556</v>
      </c>
      <c r="E348">
        <v>55</v>
      </c>
      <c r="F348">
        <v>45</v>
      </c>
      <c r="G348">
        <v>50</v>
      </c>
      <c r="H348">
        <v>45</v>
      </c>
      <c r="I348">
        <v>65</v>
      </c>
      <c r="J348">
        <v>80</v>
      </c>
      <c r="K348">
        <f>MAX(F348,H348)</f>
        <v>45</v>
      </c>
      <c r="L348">
        <f>MIN(G348,I348)</f>
        <v>50</v>
      </c>
      <c r="M348">
        <f>(E348*2+31)/2+60</f>
        <v>130.5</v>
      </c>
      <c r="N348">
        <f>(K348*2+31)/2+5</f>
        <v>65.5</v>
      </c>
      <c r="O348">
        <f>(L348*2+31)/2+5</f>
        <v>70.5</v>
      </c>
      <c r="P348">
        <f>M348*O348</f>
        <v>9200.25</v>
      </c>
      <c r="Q348" s="3">
        <v>144.85828024875227</v>
      </c>
      <c r="R348" s="3">
        <f>IF(Q348&lt;200, 0, Q348)</f>
        <v>0</v>
      </c>
      <c r="S348">
        <f>R348*N348</f>
        <v>0</v>
      </c>
      <c r="T348" s="4">
        <f>P348/(constants!$B$1 * constants!$B$2 * (110/250) * AVERAGE(0.8, 1) * 1.5)</f>
        <v>1.5044861972286812</v>
      </c>
      <c r="U348" s="2">
        <v>0.50508061035794671</v>
      </c>
      <c r="V348" s="3">
        <f>(T348+U348)*N348</f>
        <v>131.62662589692411</v>
      </c>
      <c r="W348">
        <v>1.1000000000000001</v>
      </c>
      <c r="X348" s="3">
        <f>V348*W348</f>
        <v>144.78928848661653</v>
      </c>
      <c r="Y348" t="s">
        <v>1167</v>
      </c>
    </row>
    <row r="349" spans="1:25" hidden="1" x14ac:dyDescent="0.85">
      <c r="A349">
        <v>393</v>
      </c>
      <c r="B349" t="s">
        <v>1123</v>
      </c>
      <c r="C349" t="s">
        <v>1124</v>
      </c>
      <c r="D349" t="s">
        <v>63</v>
      </c>
      <c r="E349">
        <v>53</v>
      </c>
      <c r="F349">
        <v>51</v>
      </c>
      <c r="G349">
        <v>53</v>
      </c>
      <c r="H349">
        <v>61</v>
      </c>
      <c r="I349">
        <v>56</v>
      </c>
      <c r="J349">
        <v>40</v>
      </c>
      <c r="K349">
        <f>MAX(F349,H349)</f>
        <v>61</v>
      </c>
      <c r="L349">
        <f>MIN(G349,I349)</f>
        <v>53</v>
      </c>
      <c r="M349">
        <f>(E349*2+31)/2+60</f>
        <v>128.5</v>
      </c>
      <c r="N349">
        <f>(K349*2+31)/2+5</f>
        <v>81.5</v>
      </c>
      <c r="O349">
        <f>(L349*2+31)/2+5</f>
        <v>73.5</v>
      </c>
      <c r="P349">
        <f>M349*O349</f>
        <v>9444.75</v>
      </c>
      <c r="Q349" s="3">
        <v>144.19865129202066</v>
      </c>
      <c r="R349" s="3">
        <f>IF(Q349&lt;200, 0, Q349)</f>
        <v>0</v>
      </c>
      <c r="S349">
        <f>R349*N349</f>
        <v>0</v>
      </c>
      <c r="T349" s="4">
        <f>P349/(constants!$B$1 * constants!$B$2 * (110/250) * AVERAGE(0.8, 1) * 1.5)</f>
        <v>1.5444684667564017</v>
      </c>
      <c r="U349" s="2">
        <v>6.3164017464035535E-2</v>
      </c>
      <c r="V349" s="3">
        <f>(T349+U349)*N349</f>
        <v>131.02204746396563</v>
      </c>
      <c r="W349">
        <v>1.1000000000000001</v>
      </c>
      <c r="X349" s="3">
        <f>V349*W349</f>
        <v>144.12425221036222</v>
      </c>
      <c r="Y349" t="s">
        <v>1125</v>
      </c>
    </row>
    <row r="350" spans="1:25" hidden="1" x14ac:dyDescent="0.85">
      <c r="A350">
        <v>246</v>
      </c>
      <c r="B350" t="s">
        <v>1126</v>
      </c>
      <c r="C350" t="s">
        <v>1127</v>
      </c>
      <c r="D350" t="s">
        <v>175</v>
      </c>
      <c r="E350">
        <v>50</v>
      </c>
      <c r="F350">
        <v>64</v>
      </c>
      <c r="G350">
        <v>50</v>
      </c>
      <c r="H350">
        <v>45</v>
      </c>
      <c r="I350">
        <v>50</v>
      </c>
      <c r="J350">
        <v>41</v>
      </c>
      <c r="K350">
        <f>MAX(F350,H350)</f>
        <v>64</v>
      </c>
      <c r="L350">
        <f>MIN(G350,I350)</f>
        <v>50</v>
      </c>
      <c r="M350">
        <f>(E350*2+31)/2+60</f>
        <v>125.5</v>
      </c>
      <c r="N350">
        <f>(K350*2+31)/2+5</f>
        <v>84.5</v>
      </c>
      <c r="O350">
        <f>(L350*2+31)/2+5</f>
        <v>70.5</v>
      </c>
      <c r="P350">
        <f>M350*O350</f>
        <v>8847.75</v>
      </c>
      <c r="Q350" s="3">
        <v>143.49460910675137</v>
      </c>
      <c r="R350" s="3">
        <f>IF(Q350&lt;200, 0, Q350)</f>
        <v>0</v>
      </c>
      <c r="S350">
        <f>R350*N350</f>
        <v>0</v>
      </c>
      <c r="T350" s="4">
        <f>P350/(constants!$B$1 * constants!$B$2 * (110/250) * AVERAGE(0.8, 1) * 1.5)</f>
        <v>1.4468430479095744</v>
      </c>
      <c r="U350" s="2">
        <v>9.6157413562883251E-2</v>
      </c>
      <c r="V350" s="3">
        <f>(T350+U350)*N350</f>
        <v>130.38353899442268</v>
      </c>
      <c r="W350">
        <v>1.1000000000000001</v>
      </c>
      <c r="X350" s="3">
        <f>V350*W350</f>
        <v>143.42189289386496</v>
      </c>
      <c r="Y350" t="s">
        <v>1128</v>
      </c>
    </row>
    <row r="351" spans="1:25" hidden="1" x14ac:dyDescent="0.85">
      <c r="A351">
        <v>133</v>
      </c>
      <c r="B351" t="s">
        <v>1147</v>
      </c>
      <c r="C351" t="s">
        <v>1148</v>
      </c>
      <c r="D351" t="s">
        <v>17</v>
      </c>
      <c r="E351">
        <v>55</v>
      </c>
      <c r="F351">
        <v>55</v>
      </c>
      <c r="G351">
        <v>50</v>
      </c>
      <c r="H351">
        <v>45</v>
      </c>
      <c r="I351">
        <v>65</v>
      </c>
      <c r="J351">
        <v>55</v>
      </c>
      <c r="K351">
        <f>MAX(F351,H351)</f>
        <v>55</v>
      </c>
      <c r="L351">
        <f>MIN(G351,I351)</f>
        <v>50</v>
      </c>
      <c r="M351">
        <f>(E351*2+31)/2+60</f>
        <v>130.5</v>
      </c>
      <c r="N351">
        <f>(K351*2+31)/2+5</f>
        <v>75.5</v>
      </c>
      <c r="O351">
        <f>(L351*2+31)/2+5</f>
        <v>70.5</v>
      </c>
      <c r="P351">
        <f>M351*O351</f>
        <v>9200.25</v>
      </c>
      <c r="Q351" s="3">
        <v>142.66830737171591</v>
      </c>
      <c r="R351" s="3">
        <f>IF(Q351&lt;200, 0, Q351)</f>
        <v>0</v>
      </c>
      <c r="S351">
        <f>R351*N351</f>
        <v>0</v>
      </c>
      <c r="T351" s="4">
        <f>P351/(constants!$B$1 * constants!$B$2 * (110/250) * AVERAGE(0.8, 1) * 1.5)</f>
        <v>1.5044861972286812</v>
      </c>
      <c r="U351" s="2">
        <v>0.21251732091816397</v>
      </c>
      <c r="V351" s="3">
        <f>(T351+U351)*N351</f>
        <v>129.63376562008679</v>
      </c>
      <c r="W351">
        <v>1.1000000000000001</v>
      </c>
      <c r="X351" s="3">
        <f>V351*W351</f>
        <v>142.5971421820955</v>
      </c>
      <c r="Y351" t="s">
        <v>1149</v>
      </c>
    </row>
    <row r="352" spans="1:25" hidden="1" x14ac:dyDescent="0.85">
      <c r="A352">
        <v>60</v>
      </c>
      <c r="B352" t="s">
        <v>1231</v>
      </c>
      <c r="C352" t="s">
        <v>1232</v>
      </c>
      <c r="D352" t="s">
        <v>63</v>
      </c>
      <c r="E352">
        <v>40</v>
      </c>
      <c r="F352">
        <v>50</v>
      </c>
      <c r="G352">
        <v>40</v>
      </c>
      <c r="H352">
        <v>40</v>
      </c>
      <c r="I352">
        <v>40</v>
      </c>
      <c r="J352">
        <v>90</v>
      </c>
      <c r="K352">
        <f>MAX(F352,H352)</f>
        <v>50</v>
      </c>
      <c r="L352">
        <f>MIN(G352,I352)</f>
        <v>40</v>
      </c>
      <c r="M352">
        <f>(E352*2+31)/2+60</f>
        <v>115.5</v>
      </c>
      <c r="N352">
        <f>(K352*2+31)/2+5</f>
        <v>70.5</v>
      </c>
      <c r="O352">
        <f>(L352*2+31)/2+5</f>
        <v>60.5</v>
      </c>
      <c r="P352">
        <f>M352*O352</f>
        <v>6987.75</v>
      </c>
      <c r="Q352" s="3">
        <v>141.33487181723615</v>
      </c>
      <c r="R352" s="3">
        <f>IF(Q352&lt;200, 0, Q352)</f>
        <v>0</v>
      </c>
      <c r="S352">
        <f>R352*N352</f>
        <v>0</v>
      </c>
      <c r="T352" s="4">
        <f>P352/(constants!$B$1 * constants!$B$2 * (110/250) * AVERAGE(0.8, 1) * 1.5)</f>
        <v>1.142683451502374</v>
      </c>
      <c r="U352" s="2">
        <v>0.67906579589733695</v>
      </c>
      <c r="V352" s="3">
        <f>(T352+U352)*N352</f>
        <v>128.43332194167962</v>
      </c>
      <c r="W352">
        <v>1.1000000000000001</v>
      </c>
      <c r="X352" s="3">
        <f>V352*W352</f>
        <v>141.27665413584759</v>
      </c>
      <c r="Y352" t="s">
        <v>1233</v>
      </c>
    </row>
    <row r="353" spans="1:25" hidden="1" x14ac:dyDescent="0.85">
      <c r="A353">
        <v>158</v>
      </c>
      <c r="B353" t="s">
        <v>1132</v>
      </c>
      <c r="C353" t="s">
        <v>1133</v>
      </c>
      <c r="D353" t="s">
        <v>63</v>
      </c>
      <c r="E353">
        <v>50</v>
      </c>
      <c r="F353">
        <v>65</v>
      </c>
      <c r="G353">
        <v>64</v>
      </c>
      <c r="H353">
        <v>44</v>
      </c>
      <c r="I353">
        <v>48</v>
      </c>
      <c r="J353">
        <v>43</v>
      </c>
      <c r="K353">
        <f>MAX(F353,H353)</f>
        <v>65</v>
      </c>
      <c r="L353">
        <f>MIN(G353,I353)</f>
        <v>48</v>
      </c>
      <c r="M353">
        <f>(E353*2+31)/2+60</f>
        <v>125.5</v>
      </c>
      <c r="N353">
        <f>(K353*2+31)/2+5</f>
        <v>85.5</v>
      </c>
      <c r="O353">
        <f>(L353*2+31)/2+5</f>
        <v>68.5</v>
      </c>
      <c r="P353">
        <f>M353*O353</f>
        <v>8596.75</v>
      </c>
      <c r="Q353" s="3">
        <v>141.33041075249756</v>
      </c>
      <c r="R353" s="3">
        <f>IF(Q353&lt;200, 0, Q353)</f>
        <v>0</v>
      </c>
      <c r="S353">
        <f>R353*N353</f>
        <v>0</v>
      </c>
      <c r="T353" s="4">
        <f>P353/(constants!$B$1 * constants!$B$2 * (110/250) * AVERAGE(0.8, 1) * 1.5)</f>
        <v>1.4057978550610759</v>
      </c>
      <c r="U353" s="2">
        <v>9.6157413562883251E-2</v>
      </c>
      <c r="V353" s="3">
        <f>(T353+U353)*N353</f>
        <v>128.4171754673485</v>
      </c>
      <c r="W353">
        <v>1.1000000000000001</v>
      </c>
      <c r="X353" s="3">
        <f>V353*W353</f>
        <v>141.25889301408336</v>
      </c>
      <c r="Y353" t="s">
        <v>1134</v>
      </c>
    </row>
    <row r="354" spans="1:25" hidden="1" x14ac:dyDescent="0.85">
      <c r="A354">
        <v>447</v>
      </c>
      <c r="B354" t="s">
        <v>1138</v>
      </c>
      <c r="C354" t="s">
        <v>1139</v>
      </c>
      <c r="D354" t="s">
        <v>93</v>
      </c>
      <c r="E354">
        <v>40</v>
      </c>
      <c r="F354">
        <v>70</v>
      </c>
      <c r="G354">
        <v>40</v>
      </c>
      <c r="H354">
        <v>35</v>
      </c>
      <c r="I354">
        <v>40</v>
      </c>
      <c r="J354">
        <v>60</v>
      </c>
      <c r="K354">
        <f>MAX(F354,H354)</f>
        <v>70</v>
      </c>
      <c r="L354">
        <f>MIN(G354,I354)</f>
        <v>40</v>
      </c>
      <c r="M354">
        <f>(E354*2+31)/2+60</f>
        <v>115.5</v>
      </c>
      <c r="N354">
        <f>(K354*2+31)/2+5</f>
        <v>90.5</v>
      </c>
      <c r="O354">
        <f>(L354*2+31)/2+5</f>
        <v>60.5</v>
      </c>
      <c r="P354">
        <f>M354*O354</f>
        <v>6987.75</v>
      </c>
      <c r="Q354" s="3">
        <v>140.45522762920299</v>
      </c>
      <c r="R354" s="3">
        <f>IF(Q354&lt;200, 0, Q354)</f>
        <v>0</v>
      </c>
      <c r="S354">
        <f>R354*N354</f>
        <v>0</v>
      </c>
      <c r="T354" s="4">
        <f>P354/(constants!$B$1 * constants!$B$2 * (110/250) * AVERAGE(0.8, 1) * 1.5)</f>
        <v>1.142683451502374</v>
      </c>
      <c r="U354" s="2">
        <v>0.26752054707132439</v>
      </c>
      <c r="V354" s="3">
        <f>(T354+U354)*N354</f>
        <v>127.62346187091971</v>
      </c>
      <c r="W354">
        <v>1.1000000000000001</v>
      </c>
      <c r="X354" s="3">
        <f>V354*W354</f>
        <v>140.38580805801169</v>
      </c>
      <c r="Y354" t="s">
        <v>1140</v>
      </c>
    </row>
    <row r="355" spans="1:25" hidden="1" x14ac:dyDescent="0.85">
      <c r="A355">
        <v>433</v>
      </c>
      <c r="B355" t="s">
        <v>1129</v>
      </c>
      <c r="C355" t="s">
        <v>1130</v>
      </c>
      <c r="D355" t="s">
        <v>71</v>
      </c>
      <c r="E355">
        <v>45</v>
      </c>
      <c r="F355">
        <v>30</v>
      </c>
      <c r="G355">
        <v>50</v>
      </c>
      <c r="H355">
        <v>65</v>
      </c>
      <c r="I355">
        <v>50</v>
      </c>
      <c r="J355">
        <v>45</v>
      </c>
      <c r="K355">
        <f>MAX(F355,H355)</f>
        <v>65</v>
      </c>
      <c r="L355">
        <f>MIN(G355,I355)</f>
        <v>50</v>
      </c>
      <c r="M355">
        <f>(E355*2+31)/2+60</f>
        <v>120.5</v>
      </c>
      <c r="N355">
        <f>(K355*2+31)/2+5</f>
        <v>85.5</v>
      </c>
      <c r="O355">
        <f>(L355*2+31)/2+5</f>
        <v>70.5</v>
      </c>
      <c r="P355">
        <f>M355*O355</f>
        <v>8495.25</v>
      </c>
      <c r="Q355" s="3">
        <v>140.10551433368505</v>
      </c>
      <c r="R355" s="3">
        <f>IF(Q355&lt;200, 0, Q355)</f>
        <v>0</v>
      </c>
      <c r="S355">
        <f>R355*N355</f>
        <v>0</v>
      </c>
      <c r="T355" s="4">
        <f>P355/(constants!$B$1 * constants!$B$2 * (110/250) * AVERAGE(0.8, 1) * 1.5)</f>
        <v>1.3891998985904679</v>
      </c>
      <c r="U355" s="2">
        <v>9.9740579593580556E-2</v>
      </c>
      <c r="V355" s="3">
        <f>(T355+U355)*N355</f>
        <v>127.30441088473614</v>
      </c>
      <c r="W355">
        <v>1.1000000000000001</v>
      </c>
      <c r="X355" s="3">
        <f>V355*W355</f>
        <v>140.03485197320975</v>
      </c>
      <c r="Y355" t="s">
        <v>1131</v>
      </c>
    </row>
    <row r="356" spans="1:25" hidden="1" x14ac:dyDescent="0.85">
      <c r="A356">
        <v>363</v>
      </c>
      <c r="B356" t="s">
        <v>1180</v>
      </c>
      <c r="C356" t="s">
        <v>1181</v>
      </c>
      <c r="D356" t="s">
        <v>136</v>
      </c>
      <c r="E356">
        <v>70</v>
      </c>
      <c r="F356">
        <v>40</v>
      </c>
      <c r="G356">
        <v>50</v>
      </c>
      <c r="H356">
        <v>55</v>
      </c>
      <c r="I356">
        <v>50</v>
      </c>
      <c r="J356">
        <v>25</v>
      </c>
      <c r="K356">
        <f>MAX(F356,H356)</f>
        <v>55</v>
      </c>
      <c r="L356">
        <f>MIN(G356,I356)</f>
        <v>50</v>
      </c>
      <c r="M356">
        <f>(E356*2+31)/2+60</f>
        <v>145.5</v>
      </c>
      <c r="N356">
        <f>(K356*2+31)/2+5</f>
        <v>75.5</v>
      </c>
      <c r="O356">
        <f>(L356*2+31)/2+5</f>
        <v>70.5</v>
      </c>
      <c r="P356">
        <f>M356*O356</f>
        <v>10257.75</v>
      </c>
      <c r="Q356" s="3">
        <v>139.96198629086541</v>
      </c>
      <c r="R356" s="3">
        <f>IF(Q356&lt;200, 0, Q356)</f>
        <v>0</v>
      </c>
      <c r="S356">
        <f>R356*N356</f>
        <v>0</v>
      </c>
      <c r="T356" s="4">
        <f>P356/(constants!$B$1 * constants!$B$2 * (110/250) * AVERAGE(0.8, 1) * 1.5)</f>
        <v>1.6774156451860007</v>
      </c>
      <c r="U356" s="2">
        <v>6.9670375179493454E-3</v>
      </c>
      <c r="V356" s="3">
        <f>(T356+U356)*N356</f>
        <v>127.17089254414823</v>
      </c>
      <c r="W356">
        <v>1.1000000000000001</v>
      </c>
      <c r="X356" s="3">
        <f>V356*W356</f>
        <v>139.88798179856306</v>
      </c>
      <c r="Y356" t="s">
        <v>1182</v>
      </c>
    </row>
    <row r="357" spans="1:25" hidden="1" x14ac:dyDescent="0.85">
      <c r="A357">
        <v>309</v>
      </c>
      <c r="B357" t="s">
        <v>1162</v>
      </c>
      <c r="C357" t="s">
        <v>1163</v>
      </c>
      <c r="D357" t="s">
        <v>81</v>
      </c>
      <c r="E357">
        <v>40</v>
      </c>
      <c r="F357">
        <v>45</v>
      </c>
      <c r="G357">
        <v>40</v>
      </c>
      <c r="H357">
        <v>65</v>
      </c>
      <c r="I357">
        <v>40</v>
      </c>
      <c r="J357">
        <v>65</v>
      </c>
      <c r="K357">
        <f>MAX(F357,H357)</f>
        <v>65</v>
      </c>
      <c r="L357">
        <f>MIN(G357,I357)</f>
        <v>40</v>
      </c>
      <c r="M357">
        <f>(E357*2+31)/2+60</f>
        <v>115.5</v>
      </c>
      <c r="N357">
        <f>(K357*2+31)/2+5</f>
        <v>85.5</v>
      </c>
      <c r="O357">
        <f>(L357*2+31)/2+5</f>
        <v>60.5</v>
      </c>
      <c r="P357">
        <f>M357*O357</f>
        <v>6987.75</v>
      </c>
      <c r="Q357" s="3">
        <v>138.33316896968816</v>
      </c>
      <c r="R357" s="3">
        <f>IF(Q357&lt;200, 0, Q357)</f>
        <v>0</v>
      </c>
      <c r="S357">
        <f>R357*N357</f>
        <v>0</v>
      </c>
      <c r="T357" s="4">
        <f>P357/(constants!$B$1 * constants!$B$2 * (110/250) * AVERAGE(0.8, 1) * 1.5)</f>
        <v>1.142683451502374</v>
      </c>
      <c r="U357" s="2">
        <v>0.32744370738501449</v>
      </c>
      <c r="V357" s="3">
        <f>(T357+U357)*N357</f>
        <v>125.69587208487172</v>
      </c>
      <c r="W357">
        <v>1.1000000000000001</v>
      </c>
      <c r="X357" s="3">
        <f>V357*W357</f>
        <v>138.2654592933589</v>
      </c>
      <c r="Y357" t="s">
        <v>1164</v>
      </c>
    </row>
    <row r="358" spans="1:25" hidden="1" x14ac:dyDescent="0.85">
      <c r="A358">
        <v>1</v>
      </c>
      <c r="B358" t="s">
        <v>1144</v>
      </c>
      <c r="C358" t="s">
        <v>1145</v>
      </c>
      <c r="D358" t="s">
        <v>266</v>
      </c>
      <c r="E358">
        <v>45</v>
      </c>
      <c r="F358">
        <v>49</v>
      </c>
      <c r="G358">
        <v>49</v>
      </c>
      <c r="H358">
        <v>65</v>
      </c>
      <c r="I358">
        <v>65</v>
      </c>
      <c r="J358">
        <v>45</v>
      </c>
      <c r="K358">
        <f>MAX(F358,H358)</f>
        <v>65</v>
      </c>
      <c r="L358">
        <f>MIN(G358,I358)</f>
        <v>49</v>
      </c>
      <c r="M358">
        <f>(E358*2+31)/2+60</f>
        <v>120.5</v>
      </c>
      <c r="N358">
        <f>(K358*2+31)/2+5</f>
        <v>85.5</v>
      </c>
      <c r="O358">
        <f>(L358*2+31)/2+5</f>
        <v>69.5</v>
      </c>
      <c r="P358">
        <f>M358*O358</f>
        <v>8374.75</v>
      </c>
      <c r="Q358" s="3">
        <v>138.25127405975289</v>
      </c>
      <c r="R358" s="3">
        <f>IF(Q358&lt;200, 0, Q358)</f>
        <v>0</v>
      </c>
      <c r="S358">
        <f>R358*N358</f>
        <v>0</v>
      </c>
      <c r="T358" s="4">
        <f>P358/(constants!$B$1 * constants!$B$2 * (110/250) * AVERAGE(0.8, 1) * 1.5)</f>
        <v>1.369494935489894</v>
      </c>
      <c r="U358" s="2">
        <v>9.9740579593580556E-2</v>
      </c>
      <c r="V358" s="3">
        <f>(T358+U358)*N358</f>
        <v>125.61963653963709</v>
      </c>
      <c r="W358">
        <v>1.1000000000000001</v>
      </c>
      <c r="X358" s="3">
        <f>V358*W358</f>
        <v>138.18160019360081</v>
      </c>
      <c r="Y358" t="s">
        <v>1146</v>
      </c>
    </row>
    <row r="359" spans="1:25" hidden="1" x14ac:dyDescent="0.85">
      <c r="A359">
        <v>299</v>
      </c>
      <c r="B359" t="s">
        <v>1192</v>
      </c>
      <c r="C359" t="s">
        <v>1193</v>
      </c>
      <c r="D359" t="s">
        <v>125</v>
      </c>
      <c r="E359">
        <v>30</v>
      </c>
      <c r="F359">
        <v>45</v>
      </c>
      <c r="G359">
        <v>135</v>
      </c>
      <c r="H359">
        <v>45</v>
      </c>
      <c r="I359">
        <v>90</v>
      </c>
      <c r="J359">
        <v>30</v>
      </c>
      <c r="K359">
        <f>MAX(F359,H359)</f>
        <v>45</v>
      </c>
      <c r="L359">
        <f>MIN(G359,I359)</f>
        <v>90</v>
      </c>
      <c r="M359">
        <f>(E359*2+31)/2+60</f>
        <v>105.5</v>
      </c>
      <c r="N359">
        <f>(K359*2+31)/2+5</f>
        <v>65.5</v>
      </c>
      <c r="O359">
        <f>(L359*2+31)/2+5</f>
        <v>110.5</v>
      </c>
      <c r="P359">
        <f>M359*O359</f>
        <v>11657.75</v>
      </c>
      <c r="Q359" s="3">
        <v>138.13274145113047</v>
      </c>
      <c r="R359" s="3">
        <f>IF(Q359&lt;200, 0, Q359)</f>
        <v>0</v>
      </c>
      <c r="S359">
        <f>R359*N359</f>
        <v>0</v>
      </c>
      <c r="T359" s="4">
        <f>P359/(constants!$B$1 * constants!$B$2 * (110/250) * AVERAGE(0.8, 1) * 1.5)</f>
        <v>1.9063529758150763</v>
      </c>
      <c r="U359" s="2">
        <v>9.8122795494503673E-3</v>
      </c>
      <c r="V359" s="3">
        <f>(T359+U359)*N359</f>
        <v>125.5088242263765</v>
      </c>
      <c r="W359">
        <v>1.1000000000000001</v>
      </c>
      <c r="X359" s="3">
        <f>V359*W359</f>
        <v>138.05970664901417</v>
      </c>
      <c r="Y359" t="s">
        <v>1194</v>
      </c>
    </row>
    <row r="360" spans="1:25" hidden="1" x14ac:dyDescent="0.85">
      <c r="A360">
        <v>48</v>
      </c>
      <c r="B360" t="s">
        <v>1156</v>
      </c>
      <c r="C360" t="s">
        <v>1157</v>
      </c>
      <c r="D360" t="s">
        <v>633</v>
      </c>
      <c r="E360">
        <v>60</v>
      </c>
      <c r="F360">
        <v>55</v>
      </c>
      <c r="G360">
        <v>50</v>
      </c>
      <c r="H360">
        <v>40</v>
      </c>
      <c r="I360">
        <v>55</v>
      </c>
      <c r="J360">
        <v>45</v>
      </c>
      <c r="K360">
        <f>MAX(F360,H360)</f>
        <v>55</v>
      </c>
      <c r="L360">
        <f>MIN(G360,I360)</f>
        <v>50</v>
      </c>
      <c r="M360">
        <f>(E360*2+31)/2+60</f>
        <v>135.5</v>
      </c>
      <c r="N360">
        <f>(K360*2+31)/2+5</f>
        <v>75.5</v>
      </c>
      <c r="O360">
        <f>(L360*2+31)/2+5</f>
        <v>70.5</v>
      </c>
      <c r="P360">
        <f>M360*O360</f>
        <v>9552.75</v>
      </c>
      <c r="Q360" s="3">
        <v>138.08835546823616</v>
      </c>
      <c r="R360" s="3">
        <f>IF(Q360&lt;200, 0, Q360)</f>
        <v>0</v>
      </c>
      <c r="S360">
        <f>R360*N360</f>
        <v>0</v>
      </c>
      <c r="T360" s="4">
        <f>P360/(constants!$B$1 * constants!$B$2 * (110/250) * AVERAGE(0.8, 1) * 1.5)</f>
        <v>1.5621293465477877</v>
      </c>
      <c r="U360" s="2">
        <v>9.9740579593580556E-2</v>
      </c>
      <c r="V360" s="3">
        <f>(T360+U360)*N360</f>
        <v>125.47117942367331</v>
      </c>
      <c r="W360">
        <v>1.1000000000000001</v>
      </c>
      <c r="X360" s="3">
        <f>V360*W360</f>
        <v>138.01829736604066</v>
      </c>
      <c r="Y360" t="s">
        <v>1158</v>
      </c>
    </row>
    <row r="361" spans="1:25" hidden="1" x14ac:dyDescent="0.85">
      <c r="A361">
        <v>318</v>
      </c>
      <c r="B361" t="s">
        <v>1150</v>
      </c>
      <c r="C361" t="s">
        <v>1151</v>
      </c>
      <c r="D361" t="s">
        <v>537</v>
      </c>
      <c r="E361">
        <v>45</v>
      </c>
      <c r="F361">
        <v>90</v>
      </c>
      <c r="G361">
        <v>20</v>
      </c>
      <c r="H361">
        <v>65</v>
      </c>
      <c r="I361">
        <v>20</v>
      </c>
      <c r="J361">
        <v>65</v>
      </c>
      <c r="K361">
        <f>MAX(F361,H361)</f>
        <v>90</v>
      </c>
      <c r="L361">
        <f>MIN(G361,I361)</f>
        <v>20</v>
      </c>
      <c r="M361">
        <f>(E361*2+31)/2+60</f>
        <v>120.5</v>
      </c>
      <c r="N361">
        <f>(K361*2+31)/2+5</f>
        <v>110.5</v>
      </c>
      <c r="O361">
        <f>(L361*2+31)/2+5</f>
        <v>40.5</v>
      </c>
      <c r="P361">
        <f>M361*O361</f>
        <v>4880.25</v>
      </c>
      <c r="Q361" s="3">
        <v>136.86904670409919</v>
      </c>
      <c r="R361" s="3">
        <f>IF(Q361&lt;200, 0, Q361)</f>
        <v>0</v>
      </c>
      <c r="S361">
        <f>R361*N361</f>
        <v>0</v>
      </c>
      <c r="T361" s="4">
        <f>P361/(constants!$B$1 * constants!$B$2 * (110/250) * AVERAGE(0.8, 1) * 1.5)</f>
        <v>0.7980510055732476</v>
      </c>
      <c r="U361" s="2">
        <v>0.32744370738501449</v>
      </c>
      <c r="V361" s="3">
        <f>(T361+U361)*N361</f>
        <v>124.36716578188795</v>
      </c>
      <c r="W361">
        <v>1.1000000000000001</v>
      </c>
      <c r="X361" s="3">
        <f>V361*W361</f>
        <v>136.80388236007676</v>
      </c>
      <c r="Y361" t="s">
        <v>1152</v>
      </c>
    </row>
    <row r="362" spans="1:25" hidden="1" x14ac:dyDescent="0.85">
      <c r="A362">
        <v>390</v>
      </c>
      <c r="B362" t="s">
        <v>1210</v>
      </c>
      <c r="C362" t="s">
        <v>1211</v>
      </c>
      <c r="D362" t="s">
        <v>59</v>
      </c>
      <c r="E362">
        <v>44</v>
      </c>
      <c r="F362">
        <v>58</v>
      </c>
      <c r="G362">
        <v>44</v>
      </c>
      <c r="H362">
        <v>58</v>
      </c>
      <c r="I362">
        <v>44</v>
      </c>
      <c r="J362">
        <v>61</v>
      </c>
      <c r="K362">
        <f>MAX(F362,H362)</f>
        <v>58</v>
      </c>
      <c r="L362">
        <f>MIN(G362,I362)</f>
        <v>44</v>
      </c>
      <c r="M362">
        <f>(E362*2+31)/2+60</f>
        <v>119.5</v>
      </c>
      <c r="N362">
        <f>(K362*2+31)/2+5</f>
        <v>78.5</v>
      </c>
      <c r="O362">
        <f>(L362*2+31)/2+5</f>
        <v>64.5</v>
      </c>
      <c r="P362">
        <f>M362*O362</f>
        <v>7707.75</v>
      </c>
      <c r="Q362" s="3">
        <v>136.62312189087271</v>
      </c>
      <c r="R362" s="3">
        <f>IF(Q362&lt;200, 0, Q362)</f>
        <v>0</v>
      </c>
      <c r="S362">
        <f>R362*N362</f>
        <v>0</v>
      </c>
      <c r="T362" s="4">
        <f>P362/(constants!$B$1 * constants!$B$2 * (110/250) * AVERAGE(0.8, 1) * 1.5)</f>
        <v>1.2604226501116129</v>
      </c>
      <c r="U362" s="2">
        <v>0.32099709521086317</v>
      </c>
      <c r="V362" s="3">
        <f>(T362+U362)*N362</f>
        <v>124.14145000781437</v>
      </c>
      <c r="W362">
        <v>1.1000000000000001</v>
      </c>
      <c r="X362" s="3">
        <f>V362*W362</f>
        <v>136.55559500859582</v>
      </c>
      <c r="Y362" t="s">
        <v>1212</v>
      </c>
    </row>
    <row r="363" spans="1:25" hidden="1" x14ac:dyDescent="0.85">
      <c r="A363">
        <v>46</v>
      </c>
      <c r="B363" t="s">
        <v>1186</v>
      </c>
      <c r="C363" t="s">
        <v>1187</v>
      </c>
      <c r="D363" t="s">
        <v>655</v>
      </c>
      <c r="E363">
        <v>35</v>
      </c>
      <c r="F363">
        <v>70</v>
      </c>
      <c r="G363">
        <v>55</v>
      </c>
      <c r="H363">
        <v>45</v>
      </c>
      <c r="I363">
        <v>55</v>
      </c>
      <c r="J363">
        <v>25</v>
      </c>
      <c r="K363">
        <f>MAX(F363,H363)</f>
        <v>70</v>
      </c>
      <c r="L363">
        <f>MIN(G363,I363)</f>
        <v>55</v>
      </c>
      <c r="M363">
        <f>(E363*2+31)/2+60</f>
        <v>110.5</v>
      </c>
      <c r="N363">
        <f>(K363*2+31)/2+5</f>
        <v>90.5</v>
      </c>
      <c r="O363">
        <f>(L363*2+31)/2+5</f>
        <v>75.5</v>
      </c>
      <c r="P363">
        <f>M363*O363</f>
        <v>8342.75</v>
      </c>
      <c r="Q363" s="3">
        <v>136.5779383041255</v>
      </c>
      <c r="R363" s="3">
        <f>IF(Q363&lt;200, 0, Q363)</f>
        <v>0</v>
      </c>
      <c r="S363">
        <f>R363*N363</f>
        <v>0</v>
      </c>
      <c r="T363" s="4">
        <f>P363/(constants!$B$1 * constants!$B$2 * (110/250) * AVERAGE(0.8, 1) * 1.5)</f>
        <v>1.3642620822183722</v>
      </c>
      <c r="U363" s="2">
        <v>6.9670375179493454E-3</v>
      </c>
      <c r="V363" s="3">
        <f>(T363+U363)*N363</f>
        <v>124.0962353361371</v>
      </c>
      <c r="W363">
        <v>1.1000000000000001</v>
      </c>
      <c r="X363" s="3">
        <f>V363*W363</f>
        <v>136.50585886975082</v>
      </c>
      <c r="Y363" t="s">
        <v>1188</v>
      </c>
    </row>
    <row r="364" spans="1:25" hidden="1" x14ac:dyDescent="0.85">
      <c r="A364">
        <v>152</v>
      </c>
      <c r="B364" t="s">
        <v>1174</v>
      </c>
      <c r="C364" t="s">
        <v>1175</v>
      </c>
      <c r="D364" t="s">
        <v>292</v>
      </c>
      <c r="E364">
        <v>45</v>
      </c>
      <c r="F364">
        <v>49</v>
      </c>
      <c r="G364">
        <v>65</v>
      </c>
      <c r="H364">
        <v>49</v>
      </c>
      <c r="I364">
        <v>65</v>
      </c>
      <c r="J364">
        <v>45</v>
      </c>
      <c r="K364">
        <f>MAX(F364,H364)</f>
        <v>49</v>
      </c>
      <c r="L364">
        <f>MIN(G364,I364)</f>
        <v>65</v>
      </c>
      <c r="M364">
        <f>(E364*2+31)/2+60</f>
        <v>120.5</v>
      </c>
      <c r="N364">
        <f>(K364*2+31)/2+5</f>
        <v>69.5</v>
      </c>
      <c r="O364">
        <f>(L364*2+31)/2+5</f>
        <v>85.5</v>
      </c>
      <c r="P364">
        <f>M364*O364</f>
        <v>10302.75</v>
      </c>
      <c r="Q364" s="3">
        <v>136.4956576814667</v>
      </c>
      <c r="R364" s="3">
        <f>IF(Q364&lt;200, 0, Q364)</f>
        <v>0</v>
      </c>
      <c r="S364">
        <f>R364*N364</f>
        <v>0</v>
      </c>
      <c r="T364" s="4">
        <f>P364/(constants!$B$1 * constants!$B$2 * (110/250) * AVERAGE(0.8, 1) * 1.5)</f>
        <v>1.6847743450990782</v>
      </c>
      <c r="U364" s="2">
        <v>9.9740579593580556E-2</v>
      </c>
      <c r="V364" s="3">
        <f>(T364+U364)*N364</f>
        <v>124.02378726613979</v>
      </c>
      <c r="W364">
        <v>1.1000000000000001</v>
      </c>
      <c r="X364" s="3">
        <f>V364*W364</f>
        <v>136.42616599275379</v>
      </c>
      <c r="Y364" t="s">
        <v>1176</v>
      </c>
    </row>
    <row r="365" spans="1:25" hidden="1" x14ac:dyDescent="0.85">
      <c r="A365">
        <v>451</v>
      </c>
      <c r="B365" t="s">
        <v>1207</v>
      </c>
      <c r="C365" t="s">
        <v>1208</v>
      </c>
      <c r="D365" t="s">
        <v>633</v>
      </c>
      <c r="E365">
        <v>40</v>
      </c>
      <c r="F365">
        <v>50</v>
      </c>
      <c r="G365">
        <v>90</v>
      </c>
      <c r="H365">
        <v>30</v>
      </c>
      <c r="I365">
        <v>55</v>
      </c>
      <c r="J365">
        <v>65</v>
      </c>
      <c r="K365">
        <f>MAX(F365,H365)</f>
        <v>50</v>
      </c>
      <c r="L365">
        <f>MIN(G365,I365)</f>
        <v>55</v>
      </c>
      <c r="M365">
        <f>(E365*2+31)/2+60</f>
        <v>115.5</v>
      </c>
      <c r="N365">
        <f>(K365*2+31)/2+5</f>
        <v>70.5</v>
      </c>
      <c r="O365">
        <f>(L365*2+31)/2+5</f>
        <v>75.5</v>
      </c>
      <c r="P365">
        <f>M365*O365</f>
        <v>8720.25</v>
      </c>
      <c r="Q365" s="3">
        <v>136.04659712680217</v>
      </c>
      <c r="R365" s="3">
        <f>IF(Q365&lt;200, 0, Q365)</f>
        <v>0</v>
      </c>
      <c r="S365">
        <f>R365*N365</f>
        <v>0</v>
      </c>
      <c r="T365" s="4">
        <f>P365/(constants!$B$1 * constants!$B$2 * (110/250) * AVERAGE(0.8, 1) * 1.5)</f>
        <v>1.425993398155855</v>
      </c>
      <c r="U365" s="2">
        <v>0.32744370738501449</v>
      </c>
      <c r="V365" s="3">
        <f>(T365+U365)*N365</f>
        <v>123.6173159406313</v>
      </c>
      <c r="W365">
        <v>1.1000000000000001</v>
      </c>
      <c r="X365" s="3">
        <f>V365*W365</f>
        <v>135.97904753469444</v>
      </c>
      <c r="Y365" t="s">
        <v>1209</v>
      </c>
    </row>
    <row r="366" spans="1:25" hidden="1" x14ac:dyDescent="0.85">
      <c r="A366">
        <v>252</v>
      </c>
      <c r="B366" t="s">
        <v>1198</v>
      </c>
      <c r="C366" t="s">
        <v>1199</v>
      </c>
      <c r="D366" t="s">
        <v>292</v>
      </c>
      <c r="E366">
        <v>40</v>
      </c>
      <c r="F366">
        <v>45</v>
      </c>
      <c r="G366">
        <v>35</v>
      </c>
      <c r="H366">
        <v>65</v>
      </c>
      <c r="I366">
        <v>55</v>
      </c>
      <c r="J366">
        <v>70</v>
      </c>
      <c r="K366">
        <f>MAX(F366,H366)</f>
        <v>65</v>
      </c>
      <c r="L366">
        <f>MIN(G366,I366)</f>
        <v>35</v>
      </c>
      <c r="M366">
        <f>(E366*2+31)/2+60</f>
        <v>115.5</v>
      </c>
      <c r="N366">
        <f>(K366*2+31)/2+5</f>
        <v>85.5</v>
      </c>
      <c r="O366">
        <f>(L366*2+31)/2+5</f>
        <v>55.5</v>
      </c>
      <c r="P366">
        <f>M366*O366</f>
        <v>6410.25</v>
      </c>
      <c r="Q366" s="3">
        <v>135.62478266540549</v>
      </c>
      <c r="R366" s="3">
        <f>IF(Q366&lt;200, 0, Q366)</f>
        <v>0</v>
      </c>
      <c r="S366">
        <f>R366*N366</f>
        <v>0</v>
      </c>
      <c r="T366" s="4">
        <f>P366/(constants!$B$1 * constants!$B$2 * (110/250) * AVERAGE(0.8, 1) * 1.5)</f>
        <v>1.0482468026178802</v>
      </c>
      <c r="U366" s="2">
        <v>0.39310984699127</v>
      </c>
      <c r="V366" s="3">
        <f>(T366+U366)*N366</f>
        <v>123.23599354158233</v>
      </c>
      <c r="W366">
        <v>1.1000000000000001</v>
      </c>
      <c r="X366" s="3">
        <f>V366*W366</f>
        <v>135.55959289574056</v>
      </c>
      <c r="Y366" t="s">
        <v>1200</v>
      </c>
    </row>
    <row r="367" spans="1:25" hidden="1" x14ac:dyDescent="0.85">
      <c r="A367">
        <v>458</v>
      </c>
      <c r="B367" t="s">
        <v>1159</v>
      </c>
      <c r="C367" t="s">
        <v>1160</v>
      </c>
      <c r="D367" t="s">
        <v>67</v>
      </c>
      <c r="E367">
        <v>45</v>
      </c>
      <c r="F367">
        <v>20</v>
      </c>
      <c r="G367">
        <v>50</v>
      </c>
      <c r="H367">
        <v>60</v>
      </c>
      <c r="I367">
        <v>120</v>
      </c>
      <c r="J367">
        <v>50</v>
      </c>
      <c r="K367">
        <f>MAX(F367,H367)</f>
        <v>60</v>
      </c>
      <c r="L367">
        <f>MIN(G367,I367)</f>
        <v>50</v>
      </c>
      <c r="M367">
        <f>(E367*2+31)/2+60</f>
        <v>120.5</v>
      </c>
      <c r="N367">
        <f>(K367*2+31)/2+5</f>
        <v>80.5</v>
      </c>
      <c r="O367">
        <f>(L367*2+31)/2+5</f>
        <v>70.5</v>
      </c>
      <c r="P367">
        <f>M367*O367</f>
        <v>8495.25</v>
      </c>
      <c r="Q367" s="3">
        <v>135.58745539607443</v>
      </c>
      <c r="R367" s="3">
        <f>IF(Q367&lt;200, 0, Q367)</f>
        <v>0</v>
      </c>
      <c r="S367">
        <f>R367*N367</f>
        <v>0</v>
      </c>
      <c r="T367" s="4">
        <f>P367/(constants!$B$1 * constants!$B$2 * (110/250) * AVERAGE(0.8, 1) * 1.5)</f>
        <v>1.3891998985904679</v>
      </c>
      <c r="U367" s="2">
        <v>0.14124471671644007</v>
      </c>
      <c r="V367" s="3">
        <f>(T367+U367)*N367</f>
        <v>123.2007915322061</v>
      </c>
      <c r="W367">
        <v>1.1000000000000001</v>
      </c>
      <c r="X367" s="3">
        <f>V367*W367</f>
        <v>135.52087068542673</v>
      </c>
      <c r="Y367" t="s">
        <v>1161</v>
      </c>
    </row>
    <row r="368" spans="1:25" hidden="1" x14ac:dyDescent="0.85">
      <c r="A368">
        <v>7</v>
      </c>
      <c r="B368" t="s">
        <v>1177</v>
      </c>
      <c r="C368" t="s">
        <v>1178</v>
      </c>
      <c r="D368" t="s">
        <v>63</v>
      </c>
      <c r="E368">
        <v>44</v>
      </c>
      <c r="F368">
        <v>48</v>
      </c>
      <c r="G368">
        <v>65</v>
      </c>
      <c r="H368">
        <v>50</v>
      </c>
      <c r="I368">
        <v>64</v>
      </c>
      <c r="J368">
        <v>43</v>
      </c>
      <c r="K368">
        <f>MAX(F368,H368)</f>
        <v>50</v>
      </c>
      <c r="L368">
        <f>MIN(G368,I368)</f>
        <v>64</v>
      </c>
      <c r="M368">
        <f>(E368*2+31)/2+60</f>
        <v>119.5</v>
      </c>
      <c r="N368">
        <f>(K368*2+31)/2+5</f>
        <v>70.5</v>
      </c>
      <c r="O368">
        <f>(L368*2+31)/2+5</f>
        <v>84.5</v>
      </c>
      <c r="P368">
        <f>M368*O368</f>
        <v>10097.75</v>
      </c>
      <c r="Q368" s="3">
        <v>135.58067553350264</v>
      </c>
      <c r="R368" s="3">
        <f>IF(Q368&lt;200, 0, Q368)</f>
        <v>0</v>
      </c>
      <c r="S368">
        <f>R368*N368</f>
        <v>0</v>
      </c>
      <c r="T368" s="4">
        <f>P368/(constants!$B$1 * constants!$B$2 * (110/250) * AVERAGE(0.8, 1) * 1.5)</f>
        <v>1.651251378828392</v>
      </c>
      <c r="U368" s="2">
        <v>9.6157413562883251E-2</v>
      </c>
      <c r="V368" s="3">
        <f>(T368+U368)*N368</f>
        <v>123.19231986358491</v>
      </c>
      <c r="W368">
        <v>1.1000000000000001</v>
      </c>
      <c r="X368" s="3">
        <f>V368*W368</f>
        <v>135.5115518499434</v>
      </c>
      <c r="Y368" t="s">
        <v>1179</v>
      </c>
    </row>
    <row r="369" spans="1:25" hidden="1" x14ac:dyDescent="0.85">
      <c r="A369">
        <v>4</v>
      </c>
      <c r="B369" t="s">
        <v>1201</v>
      </c>
      <c r="C369" t="s">
        <v>1202</v>
      </c>
      <c r="D369" t="s">
        <v>59</v>
      </c>
      <c r="E369">
        <v>39</v>
      </c>
      <c r="F369">
        <v>52</v>
      </c>
      <c r="G369">
        <v>43</v>
      </c>
      <c r="H369">
        <v>60</v>
      </c>
      <c r="I369">
        <v>50</v>
      </c>
      <c r="J369">
        <v>65</v>
      </c>
      <c r="K369">
        <f>MAX(F369,H369)</f>
        <v>60</v>
      </c>
      <c r="L369">
        <f>MIN(G369,I369)</f>
        <v>43</v>
      </c>
      <c r="M369">
        <f>(E369*2+31)/2+60</f>
        <v>114.5</v>
      </c>
      <c r="N369">
        <f>(K369*2+31)/2+5</f>
        <v>80.5</v>
      </c>
      <c r="O369">
        <f>(L369*2+31)/2+5</f>
        <v>63.5</v>
      </c>
      <c r="P369">
        <f>M369*O369</f>
        <v>7270.75</v>
      </c>
      <c r="Q369" s="3">
        <v>134.34361671386799</v>
      </c>
      <c r="R369" s="3">
        <f>IF(Q369&lt;200, 0, Q369)</f>
        <v>0</v>
      </c>
      <c r="S369">
        <f>R369*N369</f>
        <v>0</v>
      </c>
      <c r="T369" s="4">
        <f>P369/(constants!$B$1 * constants!$B$2 * (110/250) * AVERAGE(0.8, 1) * 1.5)</f>
        <v>1.1889614976223943</v>
      </c>
      <c r="U369" s="2">
        <v>0.32744370738501449</v>
      </c>
      <c r="V369" s="3">
        <f>(T369+U369)*N369</f>
        <v>122.07061900309641</v>
      </c>
      <c r="W369">
        <v>1.1000000000000001</v>
      </c>
      <c r="X369" s="3">
        <f>V369*W369</f>
        <v>134.27768090340606</v>
      </c>
      <c r="Y369" t="s">
        <v>1203</v>
      </c>
    </row>
    <row r="370" spans="1:25" hidden="1" x14ac:dyDescent="0.85">
      <c r="A370">
        <v>155</v>
      </c>
      <c r="B370" t="s">
        <v>1204</v>
      </c>
      <c r="C370" t="s">
        <v>1205</v>
      </c>
      <c r="D370" t="s">
        <v>59</v>
      </c>
      <c r="E370">
        <v>39</v>
      </c>
      <c r="F370">
        <v>52</v>
      </c>
      <c r="G370">
        <v>43</v>
      </c>
      <c r="H370">
        <v>60</v>
      </c>
      <c r="I370">
        <v>50</v>
      </c>
      <c r="J370">
        <v>65</v>
      </c>
      <c r="K370">
        <f>MAX(F370,H370)</f>
        <v>60</v>
      </c>
      <c r="L370">
        <f>MIN(G370,I370)</f>
        <v>43</v>
      </c>
      <c r="M370">
        <f>(E370*2+31)/2+60</f>
        <v>114.5</v>
      </c>
      <c r="N370">
        <f>(K370*2+31)/2+5</f>
        <v>80.5</v>
      </c>
      <c r="O370">
        <f>(L370*2+31)/2+5</f>
        <v>63.5</v>
      </c>
      <c r="P370">
        <f>M370*O370</f>
        <v>7270.75</v>
      </c>
      <c r="Q370" s="3">
        <v>134.34361671386799</v>
      </c>
      <c r="R370" s="3">
        <f>IF(Q370&lt;200, 0, Q370)</f>
        <v>0</v>
      </c>
      <c r="S370">
        <f>R370*N370</f>
        <v>0</v>
      </c>
      <c r="T370" s="4">
        <f>P370/(constants!$B$1 * constants!$B$2 * (110/250) * AVERAGE(0.8, 1) * 1.5)</f>
        <v>1.1889614976223943</v>
      </c>
      <c r="U370" s="2">
        <v>0.32744370738501449</v>
      </c>
      <c r="V370" s="3">
        <f>(T370+U370)*N370</f>
        <v>122.07061900309641</v>
      </c>
      <c r="W370">
        <v>1.1000000000000001</v>
      </c>
      <c r="X370" s="3">
        <f>V370*W370</f>
        <v>134.27768090340606</v>
      </c>
      <c r="Y370" t="s">
        <v>1206</v>
      </c>
    </row>
    <row r="371" spans="1:25" hidden="1" x14ac:dyDescent="0.85">
      <c r="A371">
        <v>102</v>
      </c>
      <c r="B371" t="s">
        <v>1171</v>
      </c>
      <c r="C371" t="s">
        <v>1172</v>
      </c>
      <c r="D371" t="s">
        <v>233</v>
      </c>
      <c r="E371">
        <v>60</v>
      </c>
      <c r="F371">
        <v>40</v>
      </c>
      <c r="G371">
        <v>80</v>
      </c>
      <c r="H371">
        <v>60</v>
      </c>
      <c r="I371">
        <v>45</v>
      </c>
      <c r="J371">
        <v>40</v>
      </c>
      <c r="K371">
        <f>MAX(F371,H371)</f>
        <v>60</v>
      </c>
      <c r="L371">
        <f>MIN(G371,I371)</f>
        <v>45</v>
      </c>
      <c r="M371">
        <f>(E371*2+31)/2+60</f>
        <v>135.5</v>
      </c>
      <c r="N371">
        <f>(K371*2+31)/2+5</f>
        <v>80.5</v>
      </c>
      <c r="O371">
        <f>(L371*2+31)/2+5</f>
        <v>65.5</v>
      </c>
      <c r="P371">
        <f>M371*O371</f>
        <v>8875.25</v>
      </c>
      <c r="Q371" s="3">
        <v>134.17842115671124</v>
      </c>
      <c r="R371" s="3">
        <f>IF(Q371&lt;200, 0, Q371)</f>
        <v>0</v>
      </c>
      <c r="S371">
        <f>R371*N371</f>
        <v>0</v>
      </c>
      <c r="T371" s="4">
        <f>P371/(constants!$B$1 * constants!$B$2 * (110/250) * AVERAGE(0.8, 1) * 1.5)</f>
        <v>1.4513400311897886</v>
      </c>
      <c r="U371" s="2">
        <v>6.3164017464035535E-2</v>
      </c>
      <c r="V371" s="3">
        <f>(T371+U371)*N371</f>
        <v>121.91757591663284</v>
      </c>
      <c r="W371">
        <v>1.1000000000000001</v>
      </c>
      <c r="X371" s="3">
        <f>V371*W371</f>
        <v>134.10933350829615</v>
      </c>
      <c r="Y371" t="s">
        <v>1173</v>
      </c>
    </row>
    <row r="372" spans="1:25" hidden="1" x14ac:dyDescent="0.85">
      <c r="A372">
        <v>25</v>
      </c>
      <c r="B372" t="s">
        <v>1279</v>
      </c>
      <c r="C372" t="s">
        <v>1280</v>
      </c>
      <c r="D372" t="s">
        <v>81</v>
      </c>
      <c r="E372">
        <v>35</v>
      </c>
      <c r="F372">
        <v>55</v>
      </c>
      <c r="G372">
        <v>30</v>
      </c>
      <c r="H372">
        <v>50</v>
      </c>
      <c r="I372">
        <v>40</v>
      </c>
      <c r="J372">
        <v>90</v>
      </c>
      <c r="K372">
        <f>MAX(F372,H372)</f>
        <v>55</v>
      </c>
      <c r="L372">
        <f>MIN(G372,I372)</f>
        <v>30</v>
      </c>
      <c r="M372">
        <f>(E372*2+31)/2+60</f>
        <v>110.5</v>
      </c>
      <c r="N372">
        <f>(K372*2+31)/2+5</f>
        <v>75.5</v>
      </c>
      <c r="O372">
        <f>(L372*2+31)/2+5</f>
        <v>50.5</v>
      </c>
      <c r="P372">
        <f>M372*O372</f>
        <v>5580.25</v>
      </c>
      <c r="Q372" s="3">
        <v>132.23332392731712</v>
      </c>
      <c r="R372" s="3">
        <f>IF(Q372&lt;200, 0, Q372)</f>
        <v>0</v>
      </c>
      <c r="S372">
        <f>R372*N372</f>
        <v>0</v>
      </c>
      <c r="T372" s="4">
        <f>P372/(constants!$B$1 * constants!$B$2 * (110/250) * AVERAGE(0.8, 1) * 1.5)</f>
        <v>0.91251967088778541</v>
      </c>
      <c r="U372" s="2">
        <v>0.67906579589733695</v>
      </c>
      <c r="V372" s="3">
        <f>(T372+U372)*N372</f>
        <v>120.16470274227675</v>
      </c>
      <c r="W372">
        <v>1.1000000000000001</v>
      </c>
      <c r="X372" s="3">
        <f>V372*W372</f>
        <v>132.18117301650443</v>
      </c>
      <c r="Y372" t="s">
        <v>1281</v>
      </c>
    </row>
    <row r="373" spans="1:25" hidden="1" x14ac:dyDescent="0.85">
      <c r="A373">
        <v>86</v>
      </c>
      <c r="B373" t="s">
        <v>1219</v>
      </c>
      <c r="C373" t="s">
        <v>1220</v>
      </c>
      <c r="D373" t="s">
        <v>63</v>
      </c>
      <c r="E373">
        <v>65</v>
      </c>
      <c r="F373">
        <v>45</v>
      </c>
      <c r="G373">
        <v>55</v>
      </c>
      <c r="H373">
        <v>45</v>
      </c>
      <c r="I373">
        <v>70</v>
      </c>
      <c r="J373">
        <v>45</v>
      </c>
      <c r="K373">
        <f>MAX(F373,H373)</f>
        <v>45</v>
      </c>
      <c r="L373">
        <f>MIN(G373,I373)</f>
        <v>55</v>
      </c>
      <c r="M373">
        <f>(E373*2+31)/2+60</f>
        <v>140.5</v>
      </c>
      <c r="N373">
        <f>(K373*2+31)/2+5</f>
        <v>65.5</v>
      </c>
      <c r="O373">
        <f>(L373*2+31)/2+5</f>
        <v>75.5</v>
      </c>
      <c r="P373">
        <f>M373*O373</f>
        <v>10607.75</v>
      </c>
      <c r="Q373" s="3">
        <v>132.23524856575622</v>
      </c>
      <c r="R373" s="3">
        <f>IF(Q373&lt;200, 0, Q373)</f>
        <v>0</v>
      </c>
      <c r="S373">
        <f>R373*N373</f>
        <v>0</v>
      </c>
      <c r="T373" s="4">
        <f>P373/(constants!$B$1 * constants!$B$2 * (110/250) * AVERAGE(0.8, 1) * 1.5)</f>
        <v>1.7346499778432696</v>
      </c>
      <c r="U373" s="2">
        <v>9.9740579593580556E-2</v>
      </c>
      <c r="V373" s="3">
        <f>(T373+U373)*N373</f>
        <v>120.15258151211368</v>
      </c>
      <c r="W373">
        <v>1.1000000000000001</v>
      </c>
      <c r="X373" s="3">
        <f>V373*W373</f>
        <v>132.16783966332505</v>
      </c>
      <c r="Y373" t="s">
        <v>1221</v>
      </c>
    </row>
    <row r="374" spans="1:25" hidden="1" x14ac:dyDescent="0.85">
      <c r="A374">
        <v>213</v>
      </c>
      <c r="B374" t="s">
        <v>1321</v>
      </c>
      <c r="C374" t="s">
        <v>1322</v>
      </c>
      <c r="D374" t="s">
        <v>229</v>
      </c>
      <c r="E374">
        <v>20</v>
      </c>
      <c r="F374">
        <v>10</v>
      </c>
      <c r="G374">
        <v>230</v>
      </c>
      <c r="H374">
        <v>10</v>
      </c>
      <c r="I374">
        <v>230</v>
      </c>
      <c r="J374">
        <v>5</v>
      </c>
      <c r="K374">
        <f>MAX(F374,H374)</f>
        <v>10</v>
      </c>
      <c r="L374">
        <f>MIN(G374,I374)</f>
        <v>230</v>
      </c>
      <c r="M374">
        <f>(E374*2+31)/2+60</f>
        <v>95.5</v>
      </c>
      <c r="N374">
        <f>(K374*2+31)/2+5</f>
        <v>30.5</v>
      </c>
      <c r="O374">
        <f>(L374*2+31)/2+5</f>
        <v>250.5</v>
      </c>
      <c r="P374">
        <f>M374*O374</f>
        <v>23922.75</v>
      </c>
      <c r="Q374" s="3">
        <v>131.3178577227373</v>
      </c>
      <c r="R374" s="3">
        <f>IF(Q374&lt;200, 0, Q374)</f>
        <v>0</v>
      </c>
      <c r="S374">
        <f>R374*N374</f>
        <v>0</v>
      </c>
      <c r="T374" s="4">
        <f>P374/(constants!$B$1 * constants!$B$2 * (110/250) * AVERAGE(0.8, 1) * 1.5)</f>
        <v>3.9120075187905146</v>
      </c>
      <c r="U374" s="2">
        <v>0</v>
      </c>
      <c r="V374" s="3">
        <f>(T374+U374)*N374</f>
        <v>119.31622932311069</v>
      </c>
      <c r="W374">
        <v>1.1000000000000001</v>
      </c>
      <c r="X374" s="3">
        <f>V374*W374</f>
        <v>131.24785225542178</v>
      </c>
      <c r="Y374" t="s">
        <v>1323</v>
      </c>
    </row>
    <row r="375" spans="1:25" hidden="1" x14ac:dyDescent="0.85">
      <c r="A375">
        <v>322</v>
      </c>
      <c r="B375" t="s">
        <v>1216</v>
      </c>
      <c r="C375" t="s">
        <v>1217</v>
      </c>
      <c r="D375" t="s">
        <v>564</v>
      </c>
      <c r="E375">
        <v>60</v>
      </c>
      <c r="F375">
        <v>60</v>
      </c>
      <c r="G375">
        <v>40</v>
      </c>
      <c r="H375">
        <v>65</v>
      </c>
      <c r="I375">
        <v>45</v>
      </c>
      <c r="J375">
        <v>35</v>
      </c>
      <c r="K375">
        <f>MAX(F375,H375)</f>
        <v>65</v>
      </c>
      <c r="L375">
        <f>MIN(G375,I375)</f>
        <v>40</v>
      </c>
      <c r="M375">
        <f>(E375*2+31)/2+60</f>
        <v>135.5</v>
      </c>
      <c r="N375">
        <f>(K375*2+31)/2+5</f>
        <v>85.5</v>
      </c>
      <c r="O375">
        <f>(L375*2+31)/2+5</f>
        <v>60.5</v>
      </c>
      <c r="P375">
        <f>M375*O375</f>
        <v>8197.75</v>
      </c>
      <c r="Q375" s="3">
        <v>130.48816460120221</v>
      </c>
      <c r="R375" s="3">
        <f>IF(Q375&lt;200, 0, Q375)</f>
        <v>0</v>
      </c>
      <c r="S375">
        <f>R375*N375</f>
        <v>0</v>
      </c>
      <c r="T375" s="4">
        <f>P375/(constants!$B$1 * constants!$B$2 * (110/250) * AVERAGE(0.8, 1) * 1.5)</f>
        <v>1.3405507158317893</v>
      </c>
      <c r="U375" s="2">
        <v>4.6164792887002613E-2</v>
      </c>
      <c r="V375" s="3">
        <f>(T375+U375)*N375</f>
        <v>118.56417599545671</v>
      </c>
      <c r="W375">
        <v>1.1000000000000001</v>
      </c>
      <c r="X375" s="3">
        <f>V375*W375</f>
        <v>130.4205935950024</v>
      </c>
      <c r="Y375" t="s">
        <v>1218</v>
      </c>
    </row>
    <row r="376" spans="1:25" hidden="1" x14ac:dyDescent="0.85">
      <c r="A376">
        <v>276</v>
      </c>
      <c r="B376" t="s">
        <v>1282</v>
      </c>
      <c r="C376" t="s">
        <v>1283</v>
      </c>
      <c r="D376" t="s">
        <v>312</v>
      </c>
      <c r="E376">
        <v>40</v>
      </c>
      <c r="F376">
        <v>55</v>
      </c>
      <c r="G376">
        <v>30</v>
      </c>
      <c r="H376">
        <v>30</v>
      </c>
      <c r="I376">
        <v>30</v>
      </c>
      <c r="J376">
        <v>85</v>
      </c>
      <c r="K376">
        <f>MAX(F376,H376)</f>
        <v>55</v>
      </c>
      <c r="L376">
        <f>MIN(G376,I376)</f>
        <v>30</v>
      </c>
      <c r="M376">
        <f>(E376*2+31)/2+60</f>
        <v>115.5</v>
      </c>
      <c r="N376">
        <f>(K376*2+31)/2+5</f>
        <v>75.5</v>
      </c>
      <c r="O376">
        <f>(L376*2+31)/2+5</f>
        <v>50.5</v>
      </c>
      <c r="P376">
        <f>M376*O376</f>
        <v>5832.75</v>
      </c>
      <c r="Q376" s="3">
        <v>129.60226808790557</v>
      </c>
      <c r="R376" s="3">
        <f>IF(Q376&lt;200, 0, Q376)</f>
        <v>0</v>
      </c>
      <c r="S376">
        <f>R376*N376</f>
        <v>0</v>
      </c>
      <c r="T376" s="4">
        <f>P376/(constants!$B$1 * constants!$B$2 * (110/250) * AVERAGE(0.8, 1) * 1.5)</f>
        <v>0.95381015373338651</v>
      </c>
      <c r="U376" s="2">
        <v>0.60606259170932386</v>
      </c>
      <c r="V376" s="3">
        <f>(T376+U376)*N376</f>
        <v>117.77039228092464</v>
      </c>
      <c r="W376">
        <v>1.1000000000000001</v>
      </c>
      <c r="X376" s="3">
        <f>V376*W376</f>
        <v>129.54743150901712</v>
      </c>
      <c r="Y376" t="s">
        <v>1284</v>
      </c>
    </row>
    <row r="377" spans="1:25" hidden="1" x14ac:dyDescent="0.85">
      <c r="A377">
        <v>278</v>
      </c>
      <c r="B377" t="s">
        <v>1285</v>
      </c>
      <c r="C377" t="s">
        <v>1286</v>
      </c>
      <c r="D377" t="s">
        <v>67</v>
      </c>
      <c r="E377">
        <v>40</v>
      </c>
      <c r="F377">
        <v>30</v>
      </c>
      <c r="G377">
        <v>30</v>
      </c>
      <c r="H377">
        <v>55</v>
      </c>
      <c r="I377">
        <v>30</v>
      </c>
      <c r="J377">
        <v>85</v>
      </c>
      <c r="K377">
        <f>MAX(F377,H377)</f>
        <v>55</v>
      </c>
      <c r="L377">
        <f>MIN(G377,I377)</f>
        <v>30</v>
      </c>
      <c r="M377">
        <f>(E377*2+31)/2+60</f>
        <v>115.5</v>
      </c>
      <c r="N377">
        <f>(K377*2+31)/2+5</f>
        <v>75.5</v>
      </c>
      <c r="O377">
        <f>(L377*2+31)/2+5</f>
        <v>50.5</v>
      </c>
      <c r="P377">
        <f>M377*O377</f>
        <v>5832.75</v>
      </c>
      <c r="Q377" s="3">
        <v>129.60226808790557</v>
      </c>
      <c r="R377" s="3">
        <f>IF(Q377&lt;200, 0, Q377)</f>
        <v>0</v>
      </c>
      <c r="S377">
        <f>R377*N377</f>
        <v>0</v>
      </c>
      <c r="T377" s="4">
        <f>P377/(constants!$B$1 * constants!$B$2 * (110/250) * AVERAGE(0.8, 1) * 1.5)</f>
        <v>0.95381015373338651</v>
      </c>
      <c r="U377" s="2">
        <v>0.60606259170932386</v>
      </c>
      <c r="V377" s="3">
        <f>(T377+U377)*N377</f>
        <v>117.77039228092464</v>
      </c>
      <c r="W377">
        <v>1.1000000000000001</v>
      </c>
      <c r="X377" s="3">
        <f>V377*W377</f>
        <v>129.54743150901712</v>
      </c>
      <c r="Y377" t="s">
        <v>1287</v>
      </c>
    </row>
    <row r="378" spans="1:25" hidden="1" x14ac:dyDescent="0.85">
      <c r="A378">
        <v>410</v>
      </c>
      <c r="B378" t="s">
        <v>1252</v>
      </c>
      <c r="C378" t="s">
        <v>1253</v>
      </c>
      <c r="D378" t="s">
        <v>308</v>
      </c>
      <c r="E378">
        <v>30</v>
      </c>
      <c r="F378">
        <v>42</v>
      </c>
      <c r="G378">
        <v>118</v>
      </c>
      <c r="H378">
        <v>42</v>
      </c>
      <c r="I378">
        <v>88</v>
      </c>
      <c r="J378">
        <v>30</v>
      </c>
      <c r="K378">
        <f>MAX(F378,H378)</f>
        <v>42</v>
      </c>
      <c r="L378">
        <f>MIN(G378,I378)</f>
        <v>88</v>
      </c>
      <c r="M378">
        <f>(E378*2+31)/2+60</f>
        <v>105.5</v>
      </c>
      <c r="N378">
        <f>(K378*2+31)/2+5</f>
        <v>62.5</v>
      </c>
      <c r="O378">
        <f>(L378*2+31)/2+5</f>
        <v>108.5</v>
      </c>
      <c r="P378">
        <f>M378*O378</f>
        <v>11446.75</v>
      </c>
      <c r="Q378" s="3">
        <v>129.43262705185944</v>
      </c>
      <c r="R378" s="3">
        <f>IF(Q378&lt;200, 0, Q378)</f>
        <v>0</v>
      </c>
      <c r="S378">
        <f>R378*N378</f>
        <v>0</v>
      </c>
      <c r="T378" s="4">
        <f>P378/(constants!$B$1 * constants!$B$2 * (110/250) * AVERAGE(0.8, 1) * 1.5)</f>
        <v>1.87184884955598</v>
      </c>
      <c r="U378" s="2">
        <v>9.8122795494503673E-3</v>
      </c>
      <c r="V378" s="3">
        <f>(T378+U378)*N378</f>
        <v>117.60382056908939</v>
      </c>
      <c r="W378">
        <v>1.1000000000000001</v>
      </c>
      <c r="X378" s="3">
        <f>V378*W378</f>
        <v>129.36420262599833</v>
      </c>
      <c r="Y378" t="s">
        <v>1254</v>
      </c>
    </row>
    <row r="379" spans="1:25" x14ac:dyDescent="0.85">
      <c r="A379">
        <v>147</v>
      </c>
      <c r="B379" t="s">
        <v>1195</v>
      </c>
      <c r="C379" t="s">
        <v>1196</v>
      </c>
      <c r="D379" t="s">
        <v>745</v>
      </c>
      <c r="E379">
        <v>41</v>
      </c>
      <c r="F379">
        <v>64</v>
      </c>
      <c r="G379">
        <v>45</v>
      </c>
      <c r="H379">
        <v>50</v>
      </c>
      <c r="I379">
        <v>50</v>
      </c>
      <c r="J379">
        <v>50</v>
      </c>
      <c r="K379">
        <f>MAX(F379,H379)</f>
        <v>64</v>
      </c>
      <c r="L379">
        <f>MIN(G379,I379)</f>
        <v>45</v>
      </c>
      <c r="M379">
        <f>(E379*2+31)/2+60</f>
        <v>116.5</v>
      </c>
      <c r="N379">
        <f>(K379*2+31)/2+5</f>
        <v>84.5</v>
      </c>
      <c r="O379">
        <f>(L379*2+31)/2+5</f>
        <v>65.5</v>
      </c>
      <c r="P379">
        <f>M379*O379</f>
        <v>7630.75</v>
      </c>
      <c r="Q379" s="3">
        <v>129.17748136107369</v>
      </c>
      <c r="R379" s="3">
        <f>IF(Q379&lt;200, 0, Q379)</f>
        <v>0</v>
      </c>
      <c r="S379">
        <f>R379*N379</f>
        <v>0</v>
      </c>
      <c r="T379" s="4">
        <f>P379/(constants!$B$1 * constants!$B$2 * (110/250) * AVERAGE(0.8, 1) * 1.5)</f>
        <v>1.2478310969270137</v>
      </c>
      <c r="U379" s="2">
        <v>0.14124471671644007</v>
      </c>
      <c r="V379" s="3">
        <f>(T379+U379)*N379</f>
        <v>117.37690625287185</v>
      </c>
      <c r="W379">
        <v>1.1000000000000001</v>
      </c>
      <c r="X379" s="3">
        <f>V379*W379</f>
        <v>129.11459687815903</v>
      </c>
      <c r="Y379" t="s">
        <v>1197</v>
      </c>
    </row>
    <row r="380" spans="1:25" hidden="1" x14ac:dyDescent="0.85">
      <c r="A380">
        <v>255</v>
      </c>
      <c r="B380" t="s">
        <v>1183</v>
      </c>
      <c r="C380" t="s">
        <v>1184</v>
      </c>
      <c r="D380" t="s">
        <v>59</v>
      </c>
      <c r="E380">
        <v>45</v>
      </c>
      <c r="F380">
        <v>60</v>
      </c>
      <c r="G380">
        <v>40</v>
      </c>
      <c r="H380">
        <v>70</v>
      </c>
      <c r="I380">
        <v>50</v>
      </c>
      <c r="J380">
        <v>45</v>
      </c>
      <c r="K380">
        <f>MAX(F380,H380)</f>
        <v>70</v>
      </c>
      <c r="L380">
        <f>MIN(G380,I380)</f>
        <v>40</v>
      </c>
      <c r="M380">
        <f>(E380*2+31)/2+60</f>
        <v>120.5</v>
      </c>
      <c r="N380">
        <f>(K380*2+31)/2+5</f>
        <v>90.5</v>
      </c>
      <c r="O380">
        <f>(L380*2+31)/2+5</f>
        <v>60.5</v>
      </c>
      <c r="P380">
        <f>M380*O380</f>
        <v>7290.25</v>
      </c>
      <c r="Q380" s="3">
        <v>128.67206548877053</v>
      </c>
      <c r="R380" s="3">
        <f>IF(Q380&lt;200, 0, Q380)</f>
        <v>0</v>
      </c>
      <c r="S380">
        <f>R380*N380</f>
        <v>0</v>
      </c>
      <c r="T380" s="4">
        <f>P380/(constants!$B$1 * constants!$B$2 * (110/250) * AVERAGE(0.8, 1) * 1.5)</f>
        <v>1.1921502675847278</v>
      </c>
      <c r="U380" s="2">
        <v>9.9740579593580556E-2</v>
      </c>
      <c r="V380" s="3">
        <f>(T380+U380)*N380</f>
        <v>116.91612166963691</v>
      </c>
      <c r="W380">
        <v>1.1000000000000001</v>
      </c>
      <c r="X380" s="3">
        <f>V380*W380</f>
        <v>128.6077338366006</v>
      </c>
      <c r="Y380" t="s">
        <v>1185</v>
      </c>
    </row>
    <row r="381" spans="1:25" hidden="1" x14ac:dyDescent="0.85">
      <c r="A381">
        <v>439</v>
      </c>
      <c r="B381" t="s">
        <v>1222</v>
      </c>
      <c r="C381" t="s">
        <v>1223</v>
      </c>
      <c r="D381" t="s">
        <v>280</v>
      </c>
      <c r="E381">
        <v>20</v>
      </c>
      <c r="F381">
        <v>25</v>
      </c>
      <c r="G381">
        <v>45</v>
      </c>
      <c r="H381">
        <v>70</v>
      </c>
      <c r="I381">
        <v>90</v>
      </c>
      <c r="J381">
        <v>60</v>
      </c>
      <c r="K381">
        <f>MAX(F381,H381)</f>
        <v>70</v>
      </c>
      <c r="L381">
        <f>MIN(G381,I381)</f>
        <v>45</v>
      </c>
      <c r="M381">
        <f>(E381*2+31)/2+60</f>
        <v>95.5</v>
      </c>
      <c r="N381">
        <f>(K381*2+31)/2+5</f>
        <v>90.5</v>
      </c>
      <c r="O381">
        <f>(L381*2+31)/2+5</f>
        <v>65.5</v>
      </c>
      <c r="P381">
        <f>M381*O381</f>
        <v>6255.25</v>
      </c>
      <c r="Q381" s="3">
        <v>128.52444161970979</v>
      </c>
      <c r="R381" s="3">
        <f>IF(Q381&lt;200, 0, Q381)</f>
        <v>0</v>
      </c>
      <c r="S381">
        <f>R381*N381</f>
        <v>0</v>
      </c>
      <c r="T381" s="4">
        <f>P381/(constants!$B$1 * constants!$B$2 * (110/250) * AVERAGE(0.8, 1) * 1.5)</f>
        <v>1.0229001695839468</v>
      </c>
      <c r="U381" s="2">
        <v>0.26752054707132439</v>
      </c>
      <c r="V381" s="3">
        <f>(T381+U381)*N381</f>
        <v>116.78307485730205</v>
      </c>
      <c r="W381">
        <v>1.1000000000000001</v>
      </c>
      <c r="X381" s="3">
        <f>V381*W381</f>
        <v>128.46138234303228</v>
      </c>
      <c r="Y381" t="s">
        <v>1224</v>
      </c>
    </row>
    <row r="382" spans="1:25" hidden="1" x14ac:dyDescent="0.85">
      <c r="A382">
        <v>98</v>
      </c>
      <c r="B382" t="s">
        <v>1135</v>
      </c>
      <c r="C382" t="s">
        <v>1136</v>
      </c>
      <c r="D382" t="s">
        <v>63</v>
      </c>
      <c r="E382">
        <v>30</v>
      </c>
      <c r="F382">
        <v>105</v>
      </c>
      <c r="G382">
        <v>90</v>
      </c>
      <c r="H382">
        <v>25</v>
      </c>
      <c r="I382">
        <v>25</v>
      </c>
      <c r="J382">
        <v>50</v>
      </c>
      <c r="K382">
        <f>MAX(F382,H382)</f>
        <v>105</v>
      </c>
      <c r="L382">
        <f>MIN(G382,I382)</f>
        <v>25</v>
      </c>
      <c r="M382">
        <f>(E382*2+31)/2+60</f>
        <v>105.5</v>
      </c>
      <c r="N382">
        <f>(K382*2+31)/2+5</f>
        <v>125.5</v>
      </c>
      <c r="O382">
        <f>(L382*2+31)/2+5</f>
        <v>45.5</v>
      </c>
      <c r="P382">
        <f>M382*O382</f>
        <v>4800.25</v>
      </c>
      <c r="Q382" s="3">
        <v>127.92310023514374</v>
      </c>
      <c r="R382" s="3">
        <f>IF(Q382&lt;200, 0, Q382)</f>
        <v>0</v>
      </c>
      <c r="S382">
        <f>R382*N382</f>
        <v>0</v>
      </c>
      <c r="T382" s="4">
        <f>P382/(constants!$B$1 * constants!$B$2 * (110/250) * AVERAGE(0.8, 1) * 1.5)</f>
        <v>0.78496887239444324</v>
      </c>
      <c r="U382" s="2">
        <v>0.14124471671644007</v>
      </c>
      <c r="V382" s="3">
        <f>(T382+U382)*N382</f>
        <v>116.23980543341587</v>
      </c>
      <c r="W382">
        <v>1.1000000000000001</v>
      </c>
      <c r="X382" s="3">
        <f>V382*W382</f>
        <v>127.86378597675747</v>
      </c>
      <c r="Y382" t="s">
        <v>1137</v>
      </c>
    </row>
    <row r="383" spans="1:25" hidden="1" x14ac:dyDescent="0.85">
      <c r="A383">
        <v>374</v>
      </c>
      <c r="B383" t="s">
        <v>1246</v>
      </c>
      <c r="C383" t="s">
        <v>1247</v>
      </c>
      <c r="D383" t="s">
        <v>47</v>
      </c>
      <c r="E383">
        <v>40</v>
      </c>
      <c r="F383">
        <v>55</v>
      </c>
      <c r="G383">
        <v>80</v>
      </c>
      <c r="H383">
        <v>35</v>
      </c>
      <c r="I383">
        <v>60</v>
      </c>
      <c r="J383">
        <v>30</v>
      </c>
      <c r="K383">
        <f>MAX(F383,H383)</f>
        <v>55</v>
      </c>
      <c r="L383">
        <f>MIN(G383,I383)</f>
        <v>60</v>
      </c>
      <c r="M383">
        <f>(E383*2+31)/2+60</f>
        <v>115.5</v>
      </c>
      <c r="N383">
        <f>(K383*2+31)/2+5</f>
        <v>75.5</v>
      </c>
      <c r="O383">
        <f>(L383*2+31)/2+5</f>
        <v>80.5</v>
      </c>
      <c r="P383">
        <f>M383*O383</f>
        <v>9297.75</v>
      </c>
      <c r="Q383" s="3">
        <v>127.15371494909265</v>
      </c>
      <c r="R383" s="3">
        <f>IF(Q383&lt;200, 0, Q383)</f>
        <v>0</v>
      </c>
      <c r="S383">
        <f>R383*N383</f>
        <v>0</v>
      </c>
      <c r="T383" s="4">
        <f>P383/(constants!$B$1 * constants!$B$2 * (110/250) * AVERAGE(0.8, 1) * 1.5)</f>
        <v>1.5204300470403489</v>
      </c>
      <c r="U383" s="2">
        <v>9.8122795494503673E-3</v>
      </c>
      <c r="V383" s="3">
        <f>(T383+U383)*N383</f>
        <v>115.53329565752985</v>
      </c>
      <c r="W383">
        <v>1.1000000000000001</v>
      </c>
      <c r="X383" s="3">
        <f>V383*W383</f>
        <v>127.08662522328284</v>
      </c>
      <c r="Y383" t="s">
        <v>1248</v>
      </c>
    </row>
    <row r="384" spans="1:25" hidden="1" x14ac:dyDescent="0.85">
      <c r="A384">
        <v>316</v>
      </c>
      <c r="B384" t="s">
        <v>1255</v>
      </c>
      <c r="C384" t="s">
        <v>1256</v>
      </c>
      <c r="D384" t="s">
        <v>258</v>
      </c>
      <c r="E384">
        <v>70</v>
      </c>
      <c r="F384">
        <v>43</v>
      </c>
      <c r="G384">
        <v>53</v>
      </c>
      <c r="H384">
        <v>43</v>
      </c>
      <c r="I384">
        <v>53</v>
      </c>
      <c r="J384">
        <v>40</v>
      </c>
      <c r="K384">
        <f>MAX(F384,H384)</f>
        <v>43</v>
      </c>
      <c r="L384">
        <f>MIN(G384,I384)</f>
        <v>53</v>
      </c>
      <c r="M384">
        <f>(E384*2+31)/2+60</f>
        <v>145.5</v>
      </c>
      <c r="N384">
        <f>(K384*2+31)/2+5</f>
        <v>63.5</v>
      </c>
      <c r="O384">
        <f>(L384*2+31)/2+5</f>
        <v>73.5</v>
      </c>
      <c r="P384">
        <f>M384*O384</f>
        <v>10694.25</v>
      </c>
      <c r="Q384" s="3">
        <v>126.63091971617381</v>
      </c>
      <c r="R384" s="3">
        <f>IF(Q384&lt;200, 0, Q384)</f>
        <v>0</v>
      </c>
      <c r="S384">
        <f>R384*N384</f>
        <v>0</v>
      </c>
      <c r="T384" s="4">
        <f>P384/(constants!$B$1 * constants!$B$2 * (110/250) * AVERAGE(0.8, 1) * 1.5)</f>
        <v>1.7487950343428518</v>
      </c>
      <c r="U384" s="2">
        <v>6.3164017464035535E-2</v>
      </c>
      <c r="V384" s="3">
        <f>(T384+U384)*N384</f>
        <v>115.05939978973734</v>
      </c>
      <c r="W384">
        <v>1.1000000000000001</v>
      </c>
      <c r="X384" s="3">
        <f>V384*W384</f>
        <v>126.56533976871108</v>
      </c>
      <c r="Y384" t="s">
        <v>1257</v>
      </c>
    </row>
    <row r="385" spans="1:25" hidden="1" x14ac:dyDescent="0.85">
      <c r="A385">
        <v>179</v>
      </c>
      <c r="B385" t="s">
        <v>1234</v>
      </c>
      <c r="C385" t="s">
        <v>1235</v>
      </c>
      <c r="D385" t="s">
        <v>81</v>
      </c>
      <c r="E385">
        <v>55</v>
      </c>
      <c r="F385">
        <v>40</v>
      </c>
      <c r="G385">
        <v>40</v>
      </c>
      <c r="H385">
        <v>65</v>
      </c>
      <c r="I385">
        <v>45</v>
      </c>
      <c r="J385">
        <v>35</v>
      </c>
      <c r="K385">
        <f>MAX(F385,H385)</f>
        <v>65</v>
      </c>
      <c r="L385">
        <f>MIN(G385,I385)</f>
        <v>40</v>
      </c>
      <c r="M385">
        <f>(E385*2+31)/2+60</f>
        <v>130.5</v>
      </c>
      <c r="N385">
        <f>(K385*2+31)/2+5</f>
        <v>85.5</v>
      </c>
      <c r="O385">
        <f>(L385*2+31)/2+5</f>
        <v>60.5</v>
      </c>
      <c r="P385">
        <f>M385*O385</f>
        <v>7895.25</v>
      </c>
      <c r="Q385" s="3">
        <v>125.83332905875838</v>
      </c>
      <c r="R385" s="3">
        <f>IF(Q385&lt;200, 0, Q385)</f>
        <v>0</v>
      </c>
      <c r="S385">
        <f>R385*N385</f>
        <v>0</v>
      </c>
      <c r="T385" s="4">
        <f>P385/(constants!$B$1 * constants!$B$2 * (110/250) * AVERAGE(0.8, 1) * 1.5)</f>
        <v>1.2910838997494356</v>
      </c>
      <c r="U385" s="2">
        <v>4.6164792887002613E-2</v>
      </c>
      <c r="V385" s="3">
        <f>(T385+U385)*N385</f>
        <v>114.33476322041547</v>
      </c>
      <c r="W385">
        <v>1.1000000000000001</v>
      </c>
      <c r="X385" s="3">
        <f>V385*W385</f>
        <v>125.76823954245702</v>
      </c>
      <c r="Y385" t="s">
        <v>1236</v>
      </c>
    </row>
    <row r="386" spans="1:25" hidden="1" x14ac:dyDescent="0.85">
      <c r="A386">
        <v>223</v>
      </c>
      <c r="B386" t="s">
        <v>1249</v>
      </c>
      <c r="C386" t="s">
        <v>1250</v>
      </c>
      <c r="D386" t="s">
        <v>63</v>
      </c>
      <c r="E386">
        <v>35</v>
      </c>
      <c r="F386">
        <v>65</v>
      </c>
      <c r="G386">
        <v>35</v>
      </c>
      <c r="H386">
        <v>65</v>
      </c>
      <c r="I386">
        <v>35</v>
      </c>
      <c r="J386">
        <v>65</v>
      </c>
      <c r="K386">
        <f>MAX(F386,H386)</f>
        <v>65</v>
      </c>
      <c r="L386">
        <f>MIN(G386,I386)</f>
        <v>35</v>
      </c>
      <c r="M386">
        <f>(E386*2+31)/2+60</f>
        <v>110.5</v>
      </c>
      <c r="N386">
        <f>(K386*2+31)/2+5</f>
        <v>85.5</v>
      </c>
      <c r="O386">
        <f>(L386*2+31)/2+5</f>
        <v>55.5</v>
      </c>
      <c r="P386">
        <f>M386*O386</f>
        <v>6132.75</v>
      </c>
      <c r="Q386" s="3">
        <v>125.17652636211962</v>
      </c>
      <c r="R386" s="3">
        <f>IF(Q386&lt;200, 0, Q386)</f>
        <v>0</v>
      </c>
      <c r="S386">
        <f>R386*N386</f>
        <v>0</v>
      </c>
      <c r="T386" s="4">
        <f>P386/(constants!$B$1 * constants!$B$2 * (110/250) * AVERAGE(0.8, 1) * 1.5)</f>
        <v>1.0028681531539028</v>
      </c>
      <c r="U386" s="2">
        <v>0.32744370738501449</v>
      </c>
      <c r="V386" s="3">
        <f>(T386+U386)*N386</f>
        <v>113.74166407607743</v>
      </c>
      <c r="W386">
        <v>1.1000000000000001</v>
      </c>
      <c r="X386" s="3">
        <f>V386*W386</f>
        <v>125.11583048368519</v>
      </c>
      <c r="Y386" t="s">
        <v>1251</v>
      </c>
    </row>
    <row r="387" spans="1:25" hidden="1" x14ac:dyDescent="0.85">
      <c r="A387">
        <v>304</v>
      </c>
      <c r="B387" t="s">
        <v>1240</v>
      </c>
      <c r="C387" t="s">
        <v>1241</v>
      </c>
      <c r="D387" t="s">
        <v>308</v>
      </c>
      <c r="E387">
        <v>50</v>
      </c>
      <c r="F387">
        <v>70</v>
      </c>
      <c r="G387">
        <v>100</v>
      </c>
      <c r="H387">
        <v>40</v>
      </c>
      <c r="I387">
        <v>40</v>
      </c>
      <c r="J387">
        <v>30</v>
      </c>
      <c r="K387">
        <f>MAX(F387,H387)</f>
        <v>70</v>
      </c>
      <c r="L387">
        <f>MIN(G387,I387)</f>
        <v>40</v>
      </c>
      <c r="M387">
        <f>(E387*2+31)/2+60</f>
        <v>125.5</v>
      </c>
      <c r="N387">
        <f>(K387*2+31)/2+5</f>
        <v>90.5</v>
      </c>
      <c r="O387">
        <f>(L387*2+31)/2+5</f>
        <v>60.5</v>
      </c>
      <c r="P387">
        <f>M387*O387</f>
        <v>7592.75</v>
      </c>
      <c r="Q387" s="3">
        <v>124.6454074105644</v>
      </c>
      <c r="R387" s="3">
        <f>IF(Q387&lt;200, 0, Q387)</f>
        <v>0</v>
      </c>
      <c r="S387">
        <f>R387*N387</f>
        <v>0</v>
      </c>
      <c r="T387" s="4">
        <f>P387/(constants!$B$1 * constants!$B$2 * (110/250) * AVERAGE(0.8, 1) * 1.5)</f>
        <v>1.2416170836670817</v>
      </c>
      <c r="U387" s="2">
        <v>9.8122795494503673E-3</v>
      </c>
      <c r="V387" s="3">
        <f>(T387+U387)*N387</f>
        <v>113.25435737109615</v>
      </c>
      <c r="W387">
        <v>1.1000000000000001</v>
      </c>
      <c r="X387" s="3">
        <f>V387*W387</f>
        <v>124.57979310820578</v>
      </c>
      <c r="Y387" t="s">
        <v>1242</v>
      </c>
    </row>
    <row r="388" spans="1:25" hidden="1" x14ac:dyDescent="0.85">
      <c r="A388">
        <v>52</v>
      </c>
      <c r="B388" t="s">
        <v>1324</v>
      </c>
      <c r="C388" t="s">
        <v>1325</v>
      </c>
      <c r="D388" t="s">
        <v>17</v>
      </c>
      <c r="E388">
        <v>40</v>
      </c>
      <c r="F388">
        <v>45</v>
      </c>
      <c r="G388">
        <v>35</v>
      </c>
      <c r="H388">
        <v>40</v>
      </c>
      <c r="I388">
        <v>40</v>
      </c>
      <c r="J388">
        <v>90</v>
      </c>
      <c r="K388">
        <f>MAX(F388,H388)</f>
        <v>45</v>
      </c>
      <c r="L388">
        <f>MIN(G388,I388)</f>
        <v>35</v>
      </c>
      <c r="M388">
        <f>(E388*2+31)/2+60</f>
        <v>115.5</v>
      </c>
      <c r="N388">
        <f>(K388*2+31)/2+5</f>
        <v>65.5</v>
      </c>
      <c r="O388">
        <f>(L388*2+31)/2+5</f>
        <v>55.5</v>
      </c>
      <c r="P388">
        <f>M388*O388</f>
        <v>6410.25</v>
      </c>
      <c r="Q388" s="3">
        <v>124.50333226238834</v>
      </c>
      <c r="R388" s="3">
        <f>IF(Q388&lt;200, 0, Q388)</f>
        <v>0</v>
      </c>
      <c r="S388">
        <f>R388*N388</f>
        <v>0</v>
      </c>
      <c r="T388" s="4">
        <f>P388/(constants!$B$1 * constants!$B$2 * (110/250) * AVERAGE(0.8, 1) * 1.5)</f>
        <v>1.0482468026178802</v>
      </c>
      <c r="U388" s="2">
        <v>0.67906579589733695</v>
      </c>
      <c r="V388" s="3">
        <f>(T388+U388)*N388</f>
        <v>113.13897520274672</v>
      </c>
      <c r="W388">
        <v>1.1000000000000001</v>
      </c>
      <c r="X388" s="3">
        <f>V388*W388</f>
        <v>124.4528727230214</v>
      </c>
      <c r="Y388" t="s">
        <v>1326</v>
      </c>
    </row>
    <row r="389" spans="1:25" hidden="1" x14ac:dyDescent="0.85">
      <c r="A389">
        <v>341</v>
      </c>
      <c r="B389" t="s">
        <v>1225</v>
      </c>
      <c r="C389" t="s">
        <v>1226</v>
      </c>
      <c r="D389" t="s">
        <v>63</v>
      </c>
      <c r="E389">
        <v>43</v>
      </c>
      <c r="F389">
        <v>80</v>
      </c>
      <c r="G389">
        <v>65</v>
      </c>
      <c r="H389">
        <v>50</v>
      </c>
      <c r="I389">
        <v>35</v>
      </c>
      <c r="J389">
        <v>35</v>
      </c>
      <c r="K389">
        <f>MAX(F389,H389)</f>
        <v>80</v>
      </c>
      <c r="L389">
        <f>MIN(G389,I389)</f>
        <v>35</v>
      </c>
      <c r="M389">
        <f>(E389*2+31)/2+60</f>
        <v>118.5</v>
      </c>
      <c r="N389">
        <f>(K389*2+31)/2+5</f>
        <v>100.5</v>
      </c>
      <c r="O389">
        <f>(L389*2+31)/2+5</f>
        <v>55.5</v>
      </c>
      <c r="P389">
        <f>M389*O389</f>
        <v>6576.75</v>
      </c>
      <c r="Q389" s="3">
        <v>124.06096287062017</v>
      </c>
      <c r="R389" s="3">
        <f>IF(Q389&lt;200, 0, Q389)</f>
        <v>0</v>
      </c>
      <c r="S389">
        <f>R389*N389</f>
        <v>0</v>
      </c>
      <c r="T389" s="4">
        <f>P389/(constants!$B$1 * constants!$B$2 * (110/250) * AVERAGE(0.8, 1) * 1.5)</f>
        <v>1.0754739922962668</v>
      </c>
      <c r="U389" s="2">
        <v>4.6164792887002613E-2</v>
      </c>
      <c r="V389" s="3">
        <f>(T389+U389)*N389</f>
        <v>112.72469791091858</v>
      </c>
      <c r="W389">
        <v>1.1000000000000001</v>
      </c>
      <c r="X389" s="3">
        <f>V389*W389</f>
        <v>123.99716770201044</v>
      </c>
      <c r="Y389" t="s">
        <v>1227</v>
      </c>
    </row>
    <row r="390" spans="1:25" hidden="1" x14ac:dyDescent="0.85">
      <c r="A390">
        <v>361</v>
      </c>
      <c r="B390" t="s">
        <v>1258</v>
      </c>
      <c r="C390" t="s">
        <v>1259</v>
      </c>
      <c r="D390" t="s">
        <v>85</v>
      </c>
      <c r="E390">
        <v>50</v>
      </c>
      <c r="F390">
        <v>50</v>
      </c>
      <c r="G390">
        <v>50</v>
      </c>
      <c r="H390">
        <v>50</v>
      </c>
      <c r="I390">
        <v>50</v>
      </c>
      <c r="J390">
        <v>50</v>
      </c>
      <c r="K390">
        <f>MAX(F390,H390)</f>
        <v>50</v>
      </c>
      <c r="L390">
        <f>MIN(G390,I390)</f>
        <v>50</v>
      </c>
      <c r="M390">
        <f>(E390*2+31)/2+60</f>
        <v>125.5</v>
      </c>
      <c r="N390">
        <f>(K390*2+31)/2+5</f>
        <v>70.5</v>
      </c>
      <c r="O390">
        <f>(L390*2+31)/2+5</f>
        <v>70.5</v>
      </c>
      <c r="P390">
        <f>M390*O390</f>
        <v>8847.75</v>
      </c>
      <c r="Q390" s="3">
        <v>123.2169038106514</v>
      </c>
      <c r="R390" s="3">
        <f>IF(Q390&lt;200, 0, Q390)</f>
        <v>0</v>
      </c>
      <c r="S390">
        <f>R390*N390</f>
        <v>0</v>
      </c>
      <c r="T390" s="4">
        <f>P390/(constants!$B$1 * constants!$B$2 * (110/250) * AVERAGE(0.8, 1) * 1.5)</f>
        <v>1.4468430479095744</v>
      </c>
      <c r="U390" s="2">
        <v>0.14124471671644007</v>
      </c>
      <c r="V390" s="3">
        <f>(T390+U390)*N390</f>
        <v>111.96018740613403</v>
      </c>
      <c r="W390">
        <v>1.1000000000000001</v>
      </c>
      <c r="X390" s="3">
        <f>V390*W390</f>
        <v>123.15620614674744</v>
      </c>
      <c r="Y390" t="s">
        <v>1260</v>
      </c>
    </row>
    <row r="391" spans="1:25" hidden="1" x14ac:dyDescent="0.85">
      <c r="A391">
        <v>453</v>
      </c>
      <c r="B391" t="s">
        <v>1243</v>
      </c>
      <c r="C391" t="s">
        <v>1244</v>
      </c>
      <c r="D391" t="s">
        <v>336</v>
      </c>
      <c r="E391">
        <v>48</v>
      </c>
      <c r="F391">
        <v>61</v>
      </c>
      <c r="G391">
        <v>40</v>
      </c>
      <c r="H391">
        <v>61</v>
      </c>
      <c r="I391">
        <v>40</v>
      </c>
      <c r="J391">
        <v>50</v>
      </c>
      <c r="K391">
        <f>MAX(F391,H391)</f>
        <v>61</v>
      </c>
      <c r="L391">
        <f>MIN(G391,I391)</f>
        <v>40</v>
      </c>
      <c r="M391">
        <f>(E391*2+31)/2+60</f>
        <v>123.5</v>
      </c>
      <c r="N391">
        <f>(K391*2+31)/2+5</f>
        <v>81.5</v>
      </c>
      <c r="O391">
        <f>(L391*2+31)/2+5</f>
        <v>60.5</v>
      </c>
      <c r="P391">
        <f>M391*O391</f>
        <v>7471.75</v>
      </c>
      <c r="Q391" s="3">
        <v>122.25908897791489</v>
      </c>
      <c r="R391" s="3">
        <f>IF(Q391&lt;200, 0, Q391)</f>
        <v>0</v>
      </c>
      <c r="S391">
        <f>R391*N391</f>
        <v>0</v>
      </c>
      <c r="T391" s="4">
        <f>P391/(constants!$B$1 * constants!$B$2 * (110/250) * AVERAGE(0.8, 1) * 1.5)</f>
        <v>1.2218303572341402</v>
      </c>
      <c r="U391" s="2">
        <v>0.14124471671644007</v>
      </c>
      <c r="V391" s="3">
        <f>(T391+U391)*N391</f>
        <v>111.09061852697229</v>
      </c>
      <c r="W391">
        <v>1.1000000000000001</v>
      </c>
      <c r="X391" s="3">
        <f>V391*W391</f>
        <v>122.19968037966953</v>
      </c>
      <c r="Y391" t="s">
        <v>1245</v>
      </c>
    </row>
    <row r="392" spans="1:25" hidden="1" x14ac:dyDescent="0.85">
      <c r="A392">
        <v>23</v>
      </c>
      <c r="B392" t="s">
        <v>1264</v>
      </c>
      <c r="C392" t="s">
        <v>1265</v>
      </c>
      <c r="D392" t="s">
        <v>258</v>
      </c>
      <c r="E392">
        <v>35</v>
      </c>
      <c r="F392">
        <v>60</v>
      </c>
      <c r="G392">
        <v>44</v>
      </c>
      <c r="H392">
        <v>40</v>
      </c>
      <c r="I392">
        <v>54</v>
      </c>
      <c r="J392">
        <v>55</v>
      </c>
      <c r="K392">
        <f>MAX(F392,H392)</f>
        <v>60</v>
      </c>
      <c r="L392">
        <f>MIN(G392,I392)</f>
        <v>44</v>
      </c>
      <c r="M392">
        <f>(E392*2+31)/2+60</f>
        <v>110.5</v>
      </c>
      <c r="N392">
        <f>(K392*2+31)/2+5</f>
        <v>80.5</v>
      </c>
      <c r="O392">
        <f>(L392*2+31)/2+5</f>
        <v>64.5</v>
      </c>
      <c r="P392">
        <f>M392*O392</f>
        <v>7127.25</v>
      </c>
      <c r="Q392" s="3">
        <v>122.08289551677669</v>
      </c>
      <c r="R392" s="3">
        <f>IF(Q392&lt;200, 0, Q392)</f>
        <v>0</v>
      </c>
      <c r="S392">
        <f>R392*N392</f>
        <v>0</v>
      </c>
      <c r="T392" s="4">
        <f>P392/(constants!$B$1 * constants!$B$2 * (110/250) * AVERAGE(0.8, 1) * 1.5)</f>
        <v>1.1654954212329141</v>
      </c>
      <c r="U392" s="2">
        <v>0.21251732091816397</v>
      </c>
      <c r="V392" s="3">
        <f>(T392+U392)*N392</f>
        <v>110.93002574316178</v>
      </c>
      <c r="W392">
        <v>1.1000000000000001</v>
      </c>
      <c r="X392" s="3">
        <f>V392*W392</f>
        <v>122.02302831747797</v>
      </c>
      <c r="Y392" t="s">
        <v>1266</v>
      </c>
    </row>
    <row r="393" spans="1:25" hidden="1" x14ac:dyDescent="0.85">
      <c r="A393">
        <v>285</v>
      </c>
      <c r="B393" t="s">
        <v>1291</v>
      </c>
      <c r="C393" t="s">
        <v>1292</v>
      </c>
      <c r="D393" t="s">
        <v>292</v>
      </c>
      <c r="E393">
        <v>60</v>
      </c>
      <c r="F393">
        <v>40</v>
      </c>
      <c r="G393">
        <v>60</v>
      </c>
      <c r="H393">
        <v>40</v>
      </c>
      <c r="I393">
        <v>60</v>
      </c>
      <c r="J393">
        <v>35</v>
      </c>
      <c r="K393">
        <f>MAX(F393,H393)</f>
        <v>40</v>
      </c>
      <c r="L393">
        <f>MIN(G393,I393)</f>
        <v>60</v>
      </c>
      <c r="M393">
        <f>(E393*2+31)/2+60</f>
        <v>135.5</v>
      </c>
      <c r="N393">
        <f>(K393*2+31)/2+5</f>
        <v>60.5</v>
      </c>
      <c r="O393">
        <f>(L393*2+31)/2+5</f>
        <v>80.5</v>
      </c>
      <c r="P393">
        <f>M393*O393</f>
        <v>10907.75</v>
      </c>
      <c r="Q393" s="3">
        <v>121.84157686990986</v>
      </c>
      <c r="R393" s="3">
        <f>IF(Q393&lt;200, 0, Q393)</f>
        <v>0</v>
      </c>
      <c r="S393">
        <f>R393*N393</f>
        <v>0</v>
      </c>
      <c r="T393" s="4">
        <f>P393/(constants!$B$1 * constants!$B$2 * (110/250) * AVERAGE(0.8, 1) * 1.5)</f>
        <v>1.7837079772637858</v>
      </c>
      <c r="U393" s="2">
        <v>4.6164792887002613E-2</v>
      </c>
      <c r="V393" s="3">
        <f>(T393+U393)*N393</f>
        <v>110.70730259412269</v>
      </c>
      <c r="W393">
        <v>1.1000000000000001</v>
      </c>
      <c r="X393" s="3">
        <f>V393*W393</f>
        <v>121.77803285353497</v>
      </c>
      <c r="Y393" t="s">
        <v>1293</v>
      </c>
    </row>
    <row r="394" spans="1:25" hidden="1" x14ac:dyDescent="0.85">
      <c r="A394">
        <v>420</v>
      </c>
      <c r="B394" t="s">
        <v>1276</v>
      </c>
      <c r="C394" t="s">
        <v>1277</v>
      </c>
      <c r="D394" t="s">
        <v>292</v>
      </c>
      <c r="E394">
        <v>45</v>
      </c>
      <c r="F394">
        <v>35</v>
      </c>
      <c r="G394">
        <v>45</v>
      </c>
      <c r="H394">
        <v>62</v>
      </c>
      <c r="I394">
        <v>53</v>
      </c>
      <c r="J394">
        <v>35</v>
      </c>
      <c r="K394">
        <f>MAX(F394,H394)</f>
        <v>62</v>
      </c>
      <c r="L394">
        <f>MIN(G394,I394)</f>
        <v>45</v>
      </c>
      <c r="M394">
        <f>(E394*2+31)/2+60</f>
        <v>120.5</v>
      </c>
      <c r="N394">
        <f>(K394*2+31)/2+5</f>
        <v>82.5</v>
      </c>
      <c r="O394">
        <f>(L394*2+31)/2+5</f>
        <v>65.5</v>
      </c>
      <c r="P394">
        <f>M394*O394</f>
        <v>7892.75</v>
      </c>
      <c r="Q394" s="3">
        <v>121.38100462972345</v>
      </c>
      <c r="R394" s="3">
        <f>IF(Q394&lt;200, 0, Q394)</f>
        <v>0</v>
      </c>
      <c r="S394">
        <f>R394*N394</f>
        <v>0</v>
      </c>
      <c r="T394" s="4">
        <f>P394/(constants!$B$1 * constants!$B$2 * (110/250) * AVERAGE(0.8, 1) * 1.5)</f>
        <v>1.2906750830875979</v>
      </c>
      <c r="U394" s="2">
        <v>4.6164792887002613E-2</v>
      </c>
      <c r="V394" s="3">
        <f>(T394+U394)*N394</f>
        <v>110.28928976790455</v>
      </c>
      <c r="W394">
        <v>1.1000000000000001</v>
      </c>
      <c r="X394" s="3">
        <f>V394*W394</f>
        <v>121.31821874469502</v>
      </c>
      <c r="Y394" t="s">
        <v>1278</v>
      </c>
    </row>
    <row r="395" spans="1:25" hidden="1" x14ac:dyDescent="0.85">
      <c r="A395">
        <v>109</v>
      </c>
      <c r="B395" t="s">
        <v>1273</v>
      </c>
      <c r="C395" t="s">
        <v>1274</v>
      </c>
      <c r="D395" t="s">
        <v>258</v>
      </c>
      <c r="E395">
        <v>40</v>
      </c>
      <c r="F395">
        <v>65</v>
      </c>
      <c r="G395">
        <v>95</v>
      </c>
      <c r="H395">
        <v>60</v>
      </c>
      <c r="I395">
        <v>45</v>
      </c>
      <c r="J395">
        <v>35</v>
      </c>
      <c r="K395">
        <f>MAX(F395,H395)</f>
        <v>65</v>
      </c>
      <c r="L395">
        <f>MIN(G395,I395)</f>
        <v>45</v>
      </c>
      <c r="M395">
        <f>(E395*2+31)/2+60</f>
        <v>115.5</v>
      </c>
      <c r="N395">
        <f>(K395*2+31)/2+5</f>
        <v>85.5</v>
      </c>
      <c r="O395">
        <f>(L395*2+31)/2+5</f>
        <v>65.5</v>
      </c>
      <c r="P395">
        <f>M395*O395</f>
        <v>7565.25</v>
      </c>
      <c r="Q395" s="3">
        <v>120.75532664881968</v>
      </c>
      <c r="R395" s="3">
        <f>IF(Q395&lt;200, 0, Q395)</f>
        <v>0</v>
      </c>
      <c r="S395">
        <f>R395*N395</f>
        <v>0</v>
      </c>
      <c r="T395" s="4">
        <f>P395/(constants!$B$1 * constants!$B$2 * (110/250) * AVERAGE(0.8, 1) * 1.5)</f>
        <v>1.2371201003868677</v>
      </c>
      <c r="U395" s="2">
        <v>4.6164792887002613E-2</v>
      </c>
      <c r="V395" s="3">
        <f>(T395+U395)*N395</f>
        <v>109.72085837491591</v>
      </c>
      <c r="W395">
        <v>1.1000000000000001</v>
      </c>
      <c r="X395" s="3">
        <f>V395*W395</f>
        <v>120.69294421240751</v>
      </c>
      <c r="Y395" t="s">
        <v>1275</v>
      </c>
    </row>
    <row r="396" spans="1:25" hidden="1" x14ac:dyDescent="0.85">
      <c r="A396">
        <v>353</v>
      </c>
      <c r="B396" t="s">
        <v>1228</v>
      </c>
      <c r="C396" t="s">
        <v>1229</v>
      </c>
      <c r="D396" t="s">
        <v>218</v>
      </c>
      <c r="E396">
        <v>44</v>
      </c>
      <c r="F396">
        <v>75</v>
      </c>
      <c r="G396">
        <v>35</v>
      </c>
      <c r="H396">
        <v>63</v>
      </c>
      <c r="I396">
        <v>33</v>
      </c>
      <c r="J396">
        <v>45</v>
      </c>
      <c r="K396">
        <f>MAX(F396,H396)</f>
        <v>75</v>
      </c>
      <c r="L396">
        <f>MIN(G396,I396)</f>
        <v>33</v>
      </c>
      <c r="M396">
        <f>(E396*2+31)/2+60</f>
        <v>119.5</v>
      </c>
      <c r="N396">
        <f>(K396*2+31)/2+5</f>
        <v>95.5</v>
      </c>
      <c r="O396">
        <f>(L396*2+31)/2+5</f>
        <v>53.5</v>
      </c>
      <c r="P396">
        <f>M396*O396</f>
        <v>6393.25</v>
      </c>
      <c r="Q396" s="3">
        <v>120.36370733484226</v>
      </c>
      <c r="R396" s="3">
        <f>IF(Q396&lt;200, 0, Q396)</f>
        <v>0</v>
      </c>
      <c r="S396">
        <f>R396*N396</f>
        <v>0</v>
      </c>
      <c r="T396" s="4">
        <f>P396/(constants!$B$1 * constants!$B$2 * (110/250) * AVERAGE(0.8, 1) * 1.5)</f>
        <v>1.0454668493173844</v>
      </c>
      <c r="U396" s="2">
        <v>9.9740579593580556E-2</v>
      </c>
      <c r="V396" s="3">
        <f>(T396+U396)*N396</f>
        <v>109.36730946099716</v>
      </c>
      <c r="W396">
        <v>1.1000000000000001</v>
      </c>
      <c r="X396" s="3">
        <f>V396*W396</f>
        <v>120.30404040709689</v>
      </c>
      <c r="Y396" t="s">
        <v>1230</v>
      </c>
    </row>
    <row r="397" spans="1:25" hidden="1" x14ac:dyDescent="0.85">
      <c r="A397">
        <v>19</v>
      </c>
      <c r="B397" t="s">
        <v>1318</v>
      </c>
      <c r="C397" t="s">
        <v>1319</v>
      </c>
      <c r="D397" t="s">
        <v>17</v>
      </c>
      <c r="E397">
        <v>30</v>
      </c>
      <c r="F397">
        <v>56</v>
      </c>
      <c r="G397">
        <v>35</v>
      </c>
      <c r="H397">
        <v>25</v>
      </c>
      <c r="I397">
        <v>35</v>
      </c>
      <c r="J397">
        <v>72</v>
      </c>
      <c r="K397">
        <f>MAX(F397,H397)</f>
        <v>56</v>
      </c>
      <c r="L397">
        <f>MIN(G397,I397)</f>
        <v>35</v>
      </c>
      <c r="M397">
        <f>(E397*2+31)/2+60</f>
        <v>105.5</v>
      </c>
      <c r="N397">
        <f>(K397*2+31)/2+5</f>
        <v>76.5</v>
      </c>
      <c r="O397">
        <f>(L397*2+31)/2+5</f>
        <v>55.5</v>
      </c>
      <c r="P397">
        <f>M397*O397</f>
        <v>5855.25</v>
      </c>
      <c r="Q397" s="3">
        <v>119.99828142963426</v>
      </c>
      <c r="R397" s="3">
        <f>IF(Q397&lt;200, 0, Q397)</f>
        <v>0</v>
      </c>
      <c r="S397">
        <f>R397*N397</f>
        <v>0</v>
      </c>
      <c r="T397" s="4">
        <f>P397/(constants!$B$1 * constants!$B$2 * (110/250) * AVERAGE(0.8, 1) * 1.5)</f>
        <v>0.95748950368992525</v>
      </c>
      <c r="U397" s="2">
        <v>0.46785271167321718</v>
      </c>
      <c r="V397" s="3">
        <f>(T397+U397)*N397</f>
        <v>109.0386794752804</v>
      </c>
      <c r="W397">
        <v>1.1000000000000001</v>
      </c>
      <c r="X397" s="3">
        <f>V397*W397</f>
        <v>119.94254742280846</v>
      </c>
      <c r="Y397" t="s">
        <v>1320</v>
      </c>
    </row>
    <row r="398" spans="1:25" x14ac:dyDescent="0.85">
      <c r="A398">
        <v>371</v>
      </c>
      <c r="B398" t="s">
        <v>1237</v>
      </c>
      <c r="C398" t="s">
        <v>1238</v>
      </c>
      <c r="D398" t="s">
        <v>745</v>
      </c>
      <c r="E398">
        <v>45</v>
      </c>
      <c r="F398">
        <v>75</v>
      </c>
      <c r="G398">
        <v>60</v>
      </c>
      <c r="H398">
        <v>40</v>
      </c>
      <c r="I398">
        <v>30</v>
      </c>
      <c r="J398">
        <v>50</v>
      </c>
      <c r="K398">
        <f>MAX(F398,H398)</f>
        <v>75</v>
      </c>
      <c r="L398">
        <f>MIN(G398,I398)</f>
        <v>30</v>
      </c>
      <c r="M398">
        <f>(E398*2+31)/2+60</f>
        <v>120.5</v>
      </c>
      <c r="N398">
        <f>(K398*2+31)/2+5</f>
        <v>95.5</v>
      </c>
      <c r="O398">
        <f>(L398*2+31)/2+5</f>
        <v>50.5</v>
      </c>
      <c r="P398">
        <f>M398*O398</f>
        <v>6085.25</v>
      </c>
      <c r="Q398" s="3">
        <v>119.42998900938659</v>
      </c>
      <c r="R398" s="3">
        <f>IF(Q398&lt;200, 0, Q398)</f>
        <v>0</v>
      </c>
      <c r="S398">
        <f>R398*N398</f>
        <v>0</v>
      </c>
      <c r="T398" s="4">
        <f>P398/(constants!$B$1 * constants!$B$2 * (110/250) * AVERAGE(0.8, 1) * 1.5)</f>
        <v>0.99510063657898773</v>
      </c>
      <c r="U398" s="2">
        <v>0.14124471671644007</v>
      </c>
      <c r="V398" s="3">
        <f>(T398+U398)*N398</f>
        <v>108.52098123971335</v>
      </c>
      <c r="W398">
        <v>1.1000000000000001</v>
      </c>
      <c r="X398" s="3">
        <f>V398*W398</f>
        <v>119.3730793636847</v>
      </c>
      <c r="Y398" t="s">
        <v>1239</v>
      </c>
    </row>
    <row r="399" spans="1:25" hidden="1" x14ac:dyDescent="0.85">
      <c r="A399">
        <v>21</v>
      </c>
      <c r="B399" t="s">
        <v>1294</v>
      </c>
      <c r="C399" t="s">
        <v>1295</v>
      </c>
      <c r="D399" t="s">
        <v>312</v>
      </c>
      <c r="E399">
        <v>40</v>
      </c>
      <c r="F399">
        <v>60</v>
      </c>
      <c r="G399">
        <v>30</v>
      </c>
      <c r="H399">
        <v>31</v>
      </c>
      <c r="I399">
        <v>31</v>
      </c>
      <c r="J399">
        <v>70</v>
      </c>
      <c r="K399">
        <f>MAX(F399,H399)</f>
        <v>60</v>
      </c>
      <c r="L399">
        <f>MIN(G399,I399)</f>
        <v>30</v>
      </c>
      <c r="M399">
        <f>(E399*2+31)/2+60</f>
        <v>115.5</v>
      </c>
      <c r="N399">
        <f>(K399*2+31)/2+5</f>
        <v>80.5</v>
      </c>
      <c r="O399">
        <f>(L399*2+31)/2+5</f>
        <v>50.5</v>
      </c>
      <c r="P399">
        <f>M399*O399</f>
        <v>5832.75</v>
      </c>
      <c r="Q399" s="3">
        <v>119.32668321713477</v>
      </c>
      <c r="R399" s="3">
        <f>IF(Q399&lt;200, 0, Q399)</f>
        <v>0</v>
      </c>
      <c r="S399">
        <f>R399*N399</f>
        <v>0</v>
      </c>
      <c r="T399" s="4">
        <f>P399/(constants!$B$1 * constants!$B$2 * (110/250) * AVERAGE(0.8, 1) * 1.5)</f>
        <v>0.95381015373338651</v>
      </c>
      <c r="U399" s="2">
        <v>0.39310984699127</v>
      </c>
      <c r="V399" s="3">
        <f>(T399+U399)*N399</f>
        <v>108.42706005833485</v>
      </c>
      <c r="W399">
        <v>1.1000000000000001</v>
      </c>
      <c r="X399" s="3">
        <f>V399*W399</f>
        <v>119.26976606416834</v>
      </c>
      <c r="Y399" t="s">
        <v>1296</v>
      </c>
    </row>
    <row r="400" spans="1:25" hidden="1" x14ac:dyDescent="0.85">
      <c r="A400">
        <v>238</v>
      </c>
      <c r="B400" t="s">
        <v>1261</v>
      </c>
      <c r="C400" t="s">
        <v>1262</v>
      </c>
      <c r="D400" t="s">
        <v>662</v>
      </c>
      <c r="E400">
        <v>45</v>
      </c>
      <c r="F400">
        <v>30</v>
      </c>
      <c r="G400">
        <v>15</v>
      </c>
      <c r="H400">
        <v>85</v>
      </c>
      <c r="I400">
        <v>65</v>
      </c>
      <c r="J400">
        <v>65</v>
      </c>
      <c r="K400">
        <f>MAX(F400,H400)</f>
        <v>85</v>
      </c>
      <c r="L400">
        <f>MIN(G400,I400)</f>
        <v>15</v>
      </c>
      <c r="M400">
        <f>(E400*2+31)/2+60</f>
        <v>120.5</v>
      </c>
      <c r="N400">
        <f>(K400*2+31)/2+5</f>
        <v>105.5</v>
      </c>
      <c r="O400">
        <f>(L400*2+31)/2+5</f>
        <v>35.5</v>
      </c>
      <c r="P400">
        <f>M400*O400</f>
        <v>4277.75</v>
      </c>
      <c r="Q400" s="3">
        <v>119.23597372554174</v>
      </c>
      <c r="R400" s="3">
        <f>IF(Q400&lt;200, 0, Q400)</f>
        <v>0</v>
      </c>
      <c r="S400">
        <f>R400*N400</f>
        <v>0</v>
      </c>
      <c r="T400" s="4">
        <f>P400/(constants!$B$1 * constants!$B$2 * (110/250) * AVERAGE(0.8, 1) * 1.5)</f>
        <v>0.69952619007037753</v>
      </c>
      <c r="U400" s="2">
        <v>0.32744370738501449</v>
      </c>
      <c r="V400" s="3">
        <f>(T400+U400)*N400</f>
        <v>108.34532418154386</v>
      </c>
      <c r="W400">
        <v>1.1000000000000001</v>
      </c>
      <c r="X400" s="3">
        <f>V400*W400</f>
        <v>119.17985659969825</v>
      </c>
      <c r="Y400" t="s">
        <v>1263</v>
      </c>
    </row>
    <row r="401" spans="1:25" hidden="1" x14ac:dyDescent="0.85">
      <c r="A401">
        <v>96</v>
      </c>
      <c r="B401" t="s">
        <v>1303</v>
      </c>
      <c r="C401" t="s">
        <v>1304</v>
      </c>
      <c r="D401" t="s">
        <v>71</v>
      </c>
      <c r="E401">
        <v>60</v>
      </c>
      <c r="F401">
        <v>48</v>
      </c>
      <c r="G401">
        <v>45</v>
      </c>
      <c r="H401">
        <v>43</v>
      </c>
      <c r="I401">
        <v>90</v>
      </c>
      <c r="J401">
        <v>42</v>
      </c>
      <c r="K401">
        <f>MAX(F401,H401)</f>
        <v>48</v>
      </c>
      <c r="L401">
        <f>MIN(G401,I401)</f>
        <v>45</v>
      </c>
      <c r="M401">
        <f>(E401*2+31)/2+60</f>
        <v>135.5</v>
      </c>
      <c r="N401">
        <f>(K401*2+31)/2+5</f>
        <v>68.5</v>
      </c>
      <c r="O401">
        <f>(L401*2+31)/2+5</f>
        <v>65.5</v>
      </c>
      <c r="P401">
        <f>M401*O401</f>
        <v>8875.25</v>
      </c>
      <c r="Q401" s="3">
        <v>116.66306066047174</v>
      </c>
      <c r="R401" s="3">
        <f>IF(Q401&lt;200, 0, Q401)</f>
        <v>0</v>
      </c>
      <c r="S401">
        <f>R401*N401</f>
        <v>0</v>
      </c>
      <c r="T401" s="4">
        <f>P401/(constants!$B$1 * constants!$B$2 * (110/250) * AVERAGE(0.8, 1) * 1.5)</f>
        <v>1.4513400311897886</v>
      </c>
      <c r="U401" s="2">
        <v>9.6157413562883251E-2</v>
      </c>
      <c r="V401" s="3">
        <f>(T401+U401)*N401</f>
        <v>106.00357496555803</v>
      </c>
      <c r="W401">
        <v>1.1000000000000001</v>
      </c>
      <c r="X401" s="3">
        <f>V401*W401</f>
        <v>116.60393246211385</v>
      </c>
      <c r="Y401" t="s">
        <v>1305</v>
      </c>
    </row>
    <row r="402" spans="1:25" hidden="1" x14ac:dyDescent="0.85">
      <c r="A402">
        <v>104</v>
      </c>
      <c r="B402" t="s">
        <v>1309</v>
      </c>
      <c r="C402" t="s">
        <v>1310</v>
      </c>
      <c r="D402" t="s">
        <v>200</v>
      </c>
      <c r="E402">
        <v>50</v>
      </c>
      <c r="F402">
        <v>50</v>
      </c>
      <c r="G402">
        <v>95</v>
      </c>
      <c r="H402">
        <v>40</v>
      </c>
      <c r="I402">
        <v>50</v>
      </c>
      <c r="J402">
        <v>35</v>
      </c>
      <c r="K402">
        <f>MAX(F402,H402)</f>
        <v>50</v>
      </c>
      <c r="L402">
        <f>MIN(G402,I402)</f>
        <v>50</v>
      </c>
      <c r="M402">
        <f>(E402*2+31)/2+60</f>
        <v>125.5</v>
      </c>
      <c r="N402">
        <f>(K402*2+31)/2+5</f>
        <v>70.5</v>
      </c>
      <c r="O402">
        <f>(L402*2+31)/2+5</f>
        <v>70.5</v>
      </c>
      <c r="P402">
        <f>M402*O402</f>
        <v>8847.75</v>
      </c>
      <c r="Q402" s="3">
        <v>115.84287116365095</v>
      </c>
      <c r="R402" s="3">
        <f>IF(Q402&lt;200, 0, Q402)</f>
        <v>0</v>
      </c>
      <c r="S402">
        <f>R402*N402</f>
        <v>0</v>
      </c>
      <c r="T402" s="4">
        <f>P402/(constants!$B$1 * constants!$B$2 * (110/250) * AVERAGE(0.8, 1) * 1.5)</f>
        <v>1.4468430479095744</v>
      </c>
      <c r="U402" s="2">
        <v>4.6164792887002613E-2</v>
      </c>
      <c r="V402" s="3">
        <f>(T402+U402)*N402</f>
        <v>105.25705277615867</v>
      </c>
      <c r="W402">
        <v>1.1000000000000001</v>
      </c>
      <c r="X402" s="3">
        <f>V402*W402</f>
        <v>115.78275805377454</v>
      </c>
      <c r="Y402" t="s">
        <v>1311</v>
      </c>
    </row>
    <row r="403" spans="1:25" hidden="1" x14ac:dyDescent="0.85">
      <c r="A403">
        <v>27</v>
      </c>
      <c r="B403" t="s">
        <v>1267</v>
      </c>
      <c r="C403" t="s">
        <v>1268</v>
      </c>
      <c r="D403" t="s">
        <v>200</v>
      </c>
      <c r="E403">
        <v>50</v>
      </c>
      <c r="F403">
        <v>75</v>
      </c>
      <c r="G403">
        <v>85</v>
      </c>
      <c r="H403">
        <v>20</v>
      </c>
      <c r="I403">
        <v>30</v>
      </c>
      <c r="J403">
        <v>40</v>
      </c>
      <c r="K403">
        <f>MAX(F403,H403)</f>
        <v>75</v>
      </c>
      <c r="L403">
        <f>MIN(G403,I403)</f>
        <v>30</v>
      </c>
      <c r="M403">
        <f>(E403*2+31)/2+60</f>
        <v>125.5</v>
      </c>
      <c r="N403">
        <f>(K403*2+31)/2+5</f>
        <v>95.5</v>
      </c>
      <c r="O403">
        <f>(L403*2+31)/2+5</f>
        <v>50.5</v>
      </c>
      <c r="P403">
        <f>M403*O403</f>
        <v>6337.75</v>
      </c>
      <c r="Q403" s="3">
        <v>115.56697785280821</v>
      </c>
      <c r="R403" s="3">
        <f>IF(Q403&lt;200, 0, Q403)</f>
        <v>0</v>
      </c>
      <c r="S403">
        <f>R403*N403</f>
        <v>0</v>
      </c>
      <c r="T403" s="4">
        <f>P403/(constants!$B$1 * constants!$B$2 * (110/250) * AVERAGE(0.8, 1) * 1.5)</f>
        <v>1.0363911194245889</v>
      </c>
      <c r="U403" s="2">
        <v>6.3164017464035535E-2</v>
      </c>
      <c r="V403" s="3">
        <f>(T403+U403)*N403</f>
        <v>105.00751557286364</v>
      </c>
      <c r="W403">
        <v>1.1000000000000001</v>
      </c>
      <c r="X403" s="3">
        <f>V403*W403</f>
        <v>115.50826713015002</v>
      </c>
      <c r="Y403" t="s">
        <v>1269</v>
      </c>
    </row>
    <row r="404" spans="1:25" hidden="1" x14ac:dyDescent="0.85">
      <c r="A404">
        <v>69</v>
      </c>
      <c r="B404" t="s">
        <v>1270</v>
      </c>
      <c r="C404" t="s">
        <v>1271</v>
      </c>
      <c r="D404" t="s">
        <v>266</v>
      </c>
      <c r="E404">
        <v>50</v>
      </c>
      <c r="F404">
        <v>75</v>
      </c>
      <c r="G404">
        <v>35</v>
      </c>
      <c r="H404">
        <v>70</v>
      </c>
      <c r="I404">
        <v>30</v>
      </c>
      <c r="J404">
        <v>40</v>
      </c>
      <c r="K404">
        <f>MAX(F404,H404)</f>
        <v>75</v>
      </c>
      <c r="L404">
        <f>MIN(G404,I404)</f>
        <v>30</v>
      </c>
      <c r="M404">
        <f>(E404*2+31)/2+60</f>
        <v>125.5</v>
      </c>
      <c r="N404">
        <f>(K404*2+31)/2+5</f>
        <v>95.5</v>
      </c>
      <c r="O404">
        <f>(L404*2+31)/2+5</f>
        <v>50.5</v>
      </c>
      <c r="P404">
        <f>M404*O404</f>
        <v>6337.75</v>
      </c>
      <c r="Q404" s="3">
        <v>115.56697785280821</v>
      </c>
      <c r="R404" s="3">
        <f>IF(Q404&lt;200, 0, Q404)</f>
        <v>0</v>
      </c>
      <c r="S404">
        <f>R404*N404</f>
        <v>0</v>
      </c>
      <c r="T404" s="4">
        <f>P404/(constants!$B$1 * constants!$B$2 * (110/250) * AVERAGE(0.8, 1) * 1.5)</f>
        <v>1.0363911194245889</v>
      </c>
      <c r="U404" s="2">
        <v>6.3164017464035535E-2</v>
      </c>
      <c r="V404" s="3">
        <f>(T404+U404)*N404</f>
        <v>105.00751557286364</v>
      </c>
      <c r="W404">
        <v>1.1000000000000001</v>
      </c>
      <c r="X404" s="3">
        <f>V404*W404</f>
        <v>115.50826713015002</v>
      </c>
      <c r="Y404" t="s">
        <v>1272</v>
      </c>
    </row>
    <row r="405" spans="1:25" hidden="1" x14ac:dyDescent="0.85">
      <c r="A405">
        <v>355</v>
      </c>
      <c r="B405" t="s">
        <v>1342</v>
      </c>
      <c r="C405" t="s">
        <v>1343</v>
      </c>
      <c r="D405" t="s">
        <v>218</v>
      </c>
      <c r="E405">
        <v>20</v>
      </c>
      <c r="F405">
        <v>40</v>
      </c>
      <c r="G405">
        <v>90</v>
      </c>
      <c r="H405">
        <v>30</v>
      </c>
      <c r="I405">
        <v>90</v>
      </c>
      <c r="J405">
        <v>25</v>
      </c>
      <c r="K405">
        <f>MAX(F405,H405)</f>
        <v>40</v>
      </c>
      <c r="L405">
        <f>MIN(G405,I405)</f>
        <v>90</v>
      </c>
      <c r="M405">
        <f>(E405*2+31)/2+60</f>
        <v>95.5</v>
      </c>
      <c r="N405">
        <f>(K405*2+31)/2+5</f>
        <v>60.5</v>
      </c>
      <c r="O405">
        <f>(L405*2+31)/2+5</f>
        <v>110.5</v>
      </c>
      <c r="P405">
        <f>M405*O405</f>
        <v>10552.75</v>
      </c>
      <c r="Q405" s="3">
        <v>115.36707788387594</v>
      </c>
      <c r="R405" s="3">
        <f>IF(Q405&lt;200, 0, Q405)</f>
        <v>0</v>
      </c>
      <c r="S405">
        <f>R405*N405</f>
        <v>0</v>
      </c>
      <c r="T405" s="4">
        <f>P405/(constants!$B$1 * constants!$B$2 * (110/250) * AVERAGE(0.8, 1) * 1.5)</f>
        <v>1.7256560112828416</v>
      </c>
      <c r="U405" s="2">
        <v>6.9670375179493454E-3</v>
      </c>
      <c r="V405" s="3">
        <f>(T405+U405)*N405</f>
        <v>104.82369445244785</v>
      </c>
      <c r="W405">
        <v>1.1000000000000001</v>
      </c>
      <c r="X405" s="3">
        <f>V405*W405</f>
        <v>115.30606389769265</v>
      </c>
      <c r="Y405" t="s">
        <v>1344</v>
      </c>
    </row>
    <row r="406" spans="1:25" hidden="1" x14ac:dyDescent="0.85">
      <c r="A406">
        <v>339</v>
      </c>
      <c r="B406" t="s">
        <v>1315</v>
      </c>
      <c r="C406" t="s">
        <v>1316</v>
      </c>
      <c r="D406" t="s">
        <v>89</v>
      </c>
      <c r="E406">
        <v>50</v>
      </c>
      <c r="F406">
        <v>48</v>
      </c>
      <c r="G406">
        <v>43</v>
      </c>
      <c r="H406">
        <v>46</v>
      </c>
      <c r="I406">
        <v>41</v>
      </c>
      <c r="J406">
        <v>60</v>
      </c>
      <c r="K406">
        <f>MAX(F406,H406)</f>
        <v>48</v>
      </c>
      <c r="L406">
        <f>MIN(G406,I406)</f>
        <v>41</v>
      </c>
      <c r="M406">
        <f>(E406*2+31)/2+60</f>
        <v>125.5</v>
      </c>
      <c r="N406">
        <f>(K406*2+31)/2+5</f>
        <v>68.5</v>
      </c>
      <c r="O406">
        <f>(L406*2+31)/2+5</f>
        <v>61.5</v>
      </c>
      <c r="P406">
        <f>M406*O406</f>
        <v>7718.25</v>
      </c>
      <c r="Q406" s="3">
        <v>115.31724321317412</v>
      </c>
      <c r="R406" s="3">
        <f>IF(Q406&lt;200, 0, Q406)</f>
        <v>0</v>
      </c>
      <c r="S406">
        <f>R406*N406</f>
        <v>0</v>
      </c>
      <c r="T406" s="4">
        <f>P406/(constants!$B$1 * constants!$B$2 * (110/250) * AVERAGE(0.8, 1) * 1.5)</f>
        <v>1.2621396800913309</v>
      </c>
      <c r="U406" s="2">
        <v>0.26752054707132439</v>
      </c>
      <c r="V406" s="3">
        <f>(T406+U406)*N406</f>
        <v>104.78172556064189</v>
      </c>
      <c r="W406">
        <v>1.1000000000000001</v>
      </c>
      <c r="X406" s="3">
        <f>V406*W406</f>
        <v>115.25989811670608</v>
      </c>
      <c r="Y406" t="s">
        <v>1317</v>
      </c>
    </row>
    <row r="407" spans="1:25" hidden="1" x14ac:dyDescent="0.85">
      <c r="A407">
        <v>333</v>
      </c>
      <c r="B407" t="s">
        <v>1312</v>
      </c>
      <c r="C407" t="s">
        <v>1313</v>
      </c>
      <c r="D407" t="s">
        <v>312</v>
      </c>
      <c r="E407">
        <v>45</v>
      </c>
      <c r="F407">
        <v>40</v>
      </c>
      <c r="G407">
        <v>60</v>
      </c>
      <c r="H407">
        <v>40</v>
      </c>
      <c r="I407">
        <v>75</v>
      </c>
      <c r="J407">
        <v>50</v>
      </c>
      <c r="K407">
        <f>MAX(F407,H407)</f>
        <v>40</v>
      </c>
      <c r="L407">
        <f>MIN(G407,I407)</f>
        <v>60</v>
      </c>
      <c r="M407">
        <f>(E407*2+31)/2+60</f>
        <v>120.5</v>
      </c>
      <c r="N407">
        <f>(K407*2+31)/2+5</f>
        <v>60.5</v>
      </c>
      <c r="O407">
        <f>(L407*2+31)/2+5</f>
        <v>80.5</v>
      </c>
      <c r="P407">
        <f>M407*O407</f>
        <v>9700.25</v>
      </c>
      <c r="Q407" s="3">
        <v>115.02177862645391</v>
      </c>
      <c r="R407" s="3">
        <f>IF(Q407&lt;200, 0, Q407)</f>
        <v>0</v>
      </c>
      <c r="S407">
        <f>R407*N407</f>
        <v>0</v>
      </c>
      <c r="T407" s="4">
        <f>P407/(constants!$B$1 * constants!$B$2 * (110/250) * AVERAGE(0.8, 1) * 1.5)</f>
        <v>1.586249529596208</v>
      </c>
      <c r="U407" s="2">
        <v>0.14124471671644007</v>
      </c>
      <c r="V407" s="3">
        <f>(T407+U407)*N407</f>
        <v>104.51340190191522</v>
      </c>
      <c r="W407">
        <v>1.1000000000000001</v>
      </c>
      <c r="X407" s="3">
        <f>V407*W407</f>
        <v>114.96474209210675</v>
      </c>
      <c r="Y407" t="s">
        <v>1314</v>
      </c>
    </row>
    <row r="408" spans="1:25" hidden="1" x14ac:dyDescent="0.85">
      <c r="A408">
        <v>132</v>
      </c>
      <c r="B408" t="s">
        <v>1306</v>
      </c>
      <c r="C408" t="s">
        <v>1307</v>
      </c>
      <c r="D408" t="s">
        <v>17</v>
      </c>
      <c r="E408">
        <v>48</v>
      </c>
      <c r="F408">
        <v>48</v>
      </c>
      <c r="G408">
        <v>48</v>
      </c>
      <c r="H408">
        <v>48</v>
      </c>
      <c r="I408">
        <v>48</v>
      </c>
      <c r="J408">
        <v>48</v>
      </c>
      <c r="K408">
        <f>MAX(F408,H408)</f>
        <v>48</v>
      </c>
      <c r="L408">
        <f>MIN(G408,I408)</f>
        <v>48</v>
      </c>
      <c r="M408">
        <f>(E408*2+31)/2+60</f>
        <v>123.5</v>
      </c>
      <c r="N408">
        <f>(K408*2+31)/2+5</f>
        <v>68.5</v>
      </c>
      <c r="O408">
        <f>(L408*2+31)/2+5</f>
        <v>68.5</v>
      </c>
      <c r="P408">
        <f>M408*O408</f>
        <v>8459.75</v>
      </c>
      <c r="Q408" s="3">
        <v>114.93800592566475</v>
      </c>
      <c r="R408" s="3">
        <f>IF(Q408&lt;200, 0, Q408)</f>
        <v>0</v>
      </c>
      <c r="S408">
        <f>R408*N408</f>
        <v>0</v>
      </c>
      <c r="T408" s="4">
        <f>P408/(constants!$B$1 * constants!$B$2 * (110/250) * AVERAGE(0.8, 1) * 1.5)</f>
        <v>1.3833947019923736</v>
      </c>
      <c r="U408" s="2">
        <v>0.14124471671644007</v>
      </c>
      <c r="V408" s="3">
        <f>(T408+U408)*N408</f>
        <v>104.43780018155374</v>
      </c>
      <c r="W408">
        <v>1.1000000000000001</v>
      </c>
      <c r="X408" s="3">
        <f>V408*W408</f>
        <v>114.88158019970912</v>
      </c>
      <c r="Y408" t="s">
        <v>1308</v>
      </c>
    </row>
    <row r="409" spans="1:25" hidden="1" x14ac:dyDescent="0.85">
      <c r="A409">
        <v>32</v>
      </c>
      <c r="B409" t="s">
        <v>1288</v>
      </c>
      <c r="C409" t="s">
        <v>1289</v>
      </c>
      <c r="D409" t="s">
        <v>258</v>
      </c>
      <c r="E409">
        <v>46</v>
      </c>
      <c r="F409">
        <v>57</v>
      </c>
      <c r="G409">
        <v>40</v>
      </c>
      <c r="H409">
        <v>40</v>
      </c>
      <c r="I409">
        <v>40</v>
      </c>
      <c r="J409">
        <v>50</v>
      </c>
      <c r="K409">
        <f>MAX(F409,H409)</f>
        <v>57</v>
      </c>
      <c r="L409">
        <f>MIN(G409,I409)</f>
        <v>40</v>
      </c>
      <c r="M409">
        <f>(E409*2+31)/2+60</f>
        <v>121.5</v>
      </c>
      <c r="N409">
        <f>(K409*2+31)/2+5</f>
        <v>77.5</v>
      </c>
      <c r="O409">
        <f>(L409*2+31)/2+5</f>
        <v>60.5</v>
      </c>
      <c r="P409">
        <f>M409*O409</f>
        <v>7350.75</v>
      </c>
      <c r="Q409" s="3">
        <v>114.57092474321733</v>
      </c>
      <c r="R409" s="3">
        <f>IF(Q409&lt;200, 0, Q409)</f>
        <v>0</v>
      </c>
      <c r="S409">
        <f>R409*N409</f>
        <v>0</v>
      </c>
      <c r="T409" s="4">
        <f>P409/(constants!$B$1 * constants!$B$2 * (110/250) * AVERAGE(0.8, 1) * 1.5)</f>
        <v>1.2020436308011986</v>
      </c>
      <c r="U409" s="2">
        <v>0.14124471671644007</v>
      </c>
      <c r="V409" s="3">
        <f>(T409+U409)*N409</f>
        <v>104.10484693261699</v>
      </c>
      <c r="W409">
        <v>1.1000000000000001</v>
      </c>
      <c r="X409" s="3">
        <f>V409*W409</f>
        <v>114.5153316258787</v>
      </c>
      <c r="Y409" t="s">
        <v>1290</v>
      </c>
    </row>
    <row r="410" spans="1:25" hidden="1" x14ac:dyDescent="0.85">
      <c r="A410">
        <v>50</v>
      </c>
      <c r="B410" t="s">
        <v>1369</v>
      </c>
      <c r="C410" t="s">
        <v>1370</v>
      </c>
      <c r="D410" t="s">
        <v>200</v>
      </c>
      <c r="E410">
        <v>10</v>
      </c>
      <c r="F410">
        <v>55</v>
      </c>
      <c r="G410">
        <v>25</v>
      </c>
      <c r="H410">
        <v>35</v>
      </c>
      <c r="I410">
        <v>45</v>
      </c>
      <c r="J410">
        <v>95</v>
      </c>
      <c r="K410">
        <f>MAX(F410,H410)</f>
        <v>55</v>
      </c>
      <c r="L410">
        <f>MIN(G410,I410)</f>
        <v>25</v>
      </c>
      <c r="M410">
        <f>(E410*2+31)/2+60</f>
        <v>85.5</v>
      </c>
      <c r="N410">
        <f>(K410*2+31)/2+5</f>
        <v>75.5</v>
      </c>
      <c r="O410">
        <f>(L410*2+31)/2+5</f>
        <v>45.5</v>
      </c>
      <c r="P410">
        <f>M410*O410</f>
        <v>3890.25</v>
      </c>
      <c r="Q410" s="3">
        <v>114.52478227858471</v>
      </c>
      <c r="R410" s="3">
        <f>IF(Q410&lt;200, 0, Q410)</f>
        <v>0</v>
      </c>
      <c r="S410">
        <f>R410*N410</f>
        <v>0</v>
      </c>
      <c r="T410" s="4">
        <f>P410/(constants!$B$1 * constants!$B$2 * (110/250) * AVERAGE(0.8, 1) * 1.5)</f>
        <v>0.63615960748554401</v>
      </c>
      <c r="U410" s="2">
        <v>0.74235946300593869</v>
      </c>
      <c r="V410" s="3">
        <f>(T410+U410)*N410</f>
        <v>104.07818982210695</v>
      </c>
      <c r="W410">
        <v>1.1000000000000001</v>
      </c>
      <c r="X410" s="3">
        <f>V410*W410</f>
        <v>114.48600880431765</v>
      </c>
      <c r="Y410" t="s">
        <v>1371</v>
      </c>
    </row>
    <row r="411" spans="1:25" hidden="1" x14ac:dyDescent="0.85">
      <c r="A411">
        <v>218</v>
      </c>
      <c r="B411" t="s">
        <v>1333</v>
      </c>
      <c r="C411" t="s">
        <v>1334</v>
      </c>
      <c r="D411" t="s">
        <v>59</v>
      </c>
      <c r="E411">
        <v>40</v>
      </c>
      <c r="F411">
        <v>40</v>
      </c>
      <c r="G411">
        <v>40</v>
      </c>
      <c r="H411">
        <v>70</v>
      </c>
      <c r="I411">
        <v>40</v>
      </c>
      <c r="J411">
        <v>20</v>
      </c>
      <c r="K411">
        <f>MAX(F411,H411)</f>
        <v>70</v>
      </c>
      <c r="L411">
        <f>MIN(G411,I411)</f>
        <v>40</v>
      </c>
      <c r="M411">
        <f>(E411*2+31)/2+60</f>
        <v>115.5</v>
      </c>
      <c r="N411">
        <f>(K411*2+31)/2+5</f>
        <v>90.5</v>
      </c>
      <c r="O411">
        <f>(L411*2+31)/2+5</f>
        <v>60.5</v>
      </c>
      <c r="P411">
        <f>M411*O411</f>
        <v>6987.75</v>
      </c>
      <c r="Q411" s="3">
        <v>114.05604674149986</v>
      </c>
      <c r="R411" s="3">
        <f>IF(Q411&lt;200, 0, Q411)</f>
        <v>0</v>
      </c>
      <c r="S411">
        <f>R411*N411</f>
        <v>0</v>
      </c>
      <c r="T411" s="4">
        <f>P411/(constants!$B$1 * constants!$B$2 * (110/250) * AVERAGE(0.8, 1) * 1.5)</f>
        <v>1.142683451502374</v>
      </c>
      <c r="U411" s="2">
        <v>2.4244965324798111E-3</v>
      </c>
      <c r="V411" s="3">
        <f>(T411+U411)*N411</f>
        <v>103.63226929715427</v>
      </c>
      <c r="W411">
        <v>1.1000000000000001</v>
      </c>
      <c r="X411" s="3">
        <f>V411*W411</f>
        <v>113.9954962268697</v>
      </c>
      <c r="Y411" t="s">
        <v>1335</v>
      </c>
    </row>
    <row r="412" spans="1:25" hidden="1" x14ac:dyDescent="0.85">
      <c r="A412">
        <v>95</v>
      </c>
      <c r="B412" t="s">
        <v>1336</v>
      </c>
      <c r="C412" t="s">
        <v>1337</v>
      </c>
      <c r="D412" t="s">
        <v>175</v>
      </c>
      <c r="E412">
        <v>35</v>
      </c>
      <c r="F412">
        <v>45</v>
      </c>
      <c r="G412">
        <v>160</v>
      </c>
      <c r="H412">
        <v>30</v>
      </c>
      <c r="I412">
        <v>45</v>
      </c>
      <c r="J412">
        <v>70</v>
      </c>
      <c r="K412">
        <f>MAX(F412,H412)</f>
        <v>45</v>
      </c>
      <c r="L412">
        <f>MIN(G412,I412)</f>
        <v>45</v>
      </c>
      <c r="M412">
        <f>(E412*2+31)/2+60</f>
        <v>110.5</v>
      </c>
      <c r="N412">
        <f>(K412*2+31)/2+5</f>
        <v>65.5</v>
      </c>
      <c r="O412">
        <f>(L412*2+31)/2+5</f>
        <v>65.5</v>
      </c>
      <c r="P412">
        <f>M412*O412</f>
        <v>7237.75</v>
      </c>
      <c r="Q412" s="3">
        <v>113.65457222875885</v>
      </c>
      <c r="R412" s="3">
        <f>IF(Q412&lt;200, 0, Q412)</f>
        <v>0</v>
      </c>
      <c r="S412">
        <f>R412*N412</f>
        <v>0</v>
      </c>
      <c r="T412" s="4">
        <f>P412/(constants!$B$1 * constants!$B$2 * (110/250) * AVERAGE(0.8, 1) * 1.5)</f>
        <v>1.1835651176861375</v>
      </c>
      <c r="U412" s="2">
        <v>0.39310984699127</v>
      </c>
      <c r="V412" s="3">
        <f>(T412+U412)*N412</f>
        <v>103.27221018637019</v>
      </c>
      <c r="W412">
        <v>1.1000000000000001</v>
      </c>
      <c r="X412" s="3">
        <f>V412*W412</f>
        <v>113.59943120500722</v>
      </c>
      <c r="Y412" t="s">
        <v>1338</v>
      </c>
    </row>
    <row r="413" spans="1:25" hidden="1" x14ac:dyDescent="0.85">
      <c r="A413">
        <v>436</v>
      </c>
      <c r="B413" t="s">
        <v>1357</v>
      </c>
      <c r="C413" t="s">
        <v>1358</v>
      </c>
      <c r="D413" t="s">
        <v>47</v>
      </c>
      <c r="E413">
        <v>57</v>
      </c>
      <c r="F413">
        <v>24</v>
      </c>
      <c r="G413">
        <v>86</v>
      </c>
      <c r="H413">
        <v>24</v>
      </c>
      <c r="I413">
        <v>86</v>
      </c>
      <c r="J413">
        <v>23</v>
      </c>
      <c r="K413">
        <f>MAX(F413,H413)</f>
        <v>24</v>
      </c>
      <c r="L413">
        <f>MIN(G413,I413)</f>
        <v>86</v>
      </c>
      <c r="M413">
        <f>(E413*2+31)/2+60</f>
        <v>132.5</v>
      </c>
      <c r="N413">
        <f>(K413*2+31)/2+5</f>
        <v>44.5</v>
      </c>
      <c r="O413">
        <f>(L413*2+31)/2+5</f>
        <v>106.5</v>
      </c>
      <c r="P413">
        <f>M413*O413</f>
        <v>14111.25</v>
      </c>
      <c r="Q413" s="3">
        <v>113.25698865906178</v>
      </c>
      <c r="R413" s="3">
        <f>IF(Q413&lt;200, 0, Q413)</f>
        <v>0</v>
      </c>
      <c r="S413">
        <f>R413*N413</f>
        <v>0</v>
      </c>
      <c r="T413" s="4">
        <f>P413/(constants!$B$1 * constants!$B$2 * (110/250) * AVERAGE(0.8, 1) * 1.5)</f>
        <v>2.3075656477425315</v>
      </c>
      <c r="U413" s="2">
        <v>4.9341506545925061E-3</v>
      </c>
      <c r="V413" s="3">
        <f>(T413+U413)*N413</f>
        <v>102.90624102867201</v>
      </c>
      <c r="W413">
        <v>1.1000000000000001</v>
      </c>
      <c r="X413" s="3">
        <f>V413*W413</f>
        <v>113.19686513153923</v>
      </c>
      <c r="Y413" t="s">
        <v>1359</v>
      </c>
    </row>
    <row r="414" spans="1:25" hidden="1" x14ac:dyDescent="0.85">
      <c r="A414">
        <v>37</v>
      </c>
      <c r="B414" t="s">
        <v>1330</v>
      </c>
      <c r="C414" t="s">
        <v>1331</v>
      </c>
      <c r="D414" t="s">
        <v>59</v>
      </c>
      <c r="E414">
        <v>38</v>
      </c>
      <c r="F414">
        <v>41</v>
      </c>
      <c r="G414">
        <v>40</v>
      </c>
      <c r="H414">
        <v>50</v>
      </c>
      <c r="I414">
        <v>65</v>
      </c>
      <c r="J414">
        <v>65</v>
      </c>
      <c r="K414">
        <f>MAX(F414,H414)</f>
        <v>50</v>
      </c>
      <c r="L414">
        <f>MIN(G414,I414)</f>
        <v>40</v>
      </c>
      <c r="M414">
        <f>(E414*2+31)/2+60</f>
        <v>113.5</v>
      </c>
      <c r="N414">
        <f>(K414*2+31)/2+5</f>
        <v>70.5</v>
      </c>
      <c r="O414">
        <f>(L414*2+31)/2+5</f>
        <v>60.5</v>
      </c>
      <c r="P414">
        <f>M414*O414</f>
        <v>6866.75</v>
      </c>
      <c r="Q414" s="3">
        <v>112.52891286627016</v>
      </c>
      <c r="R414" s="3">
        <f>IF(Q414&lt;200, 0, Q414)</f>
        <v>0</v>
      </c>
      <c r="S414">
        <f>R414*N414</f>
        <v>0</v>
      </c>
      <c r="T414" s="4">
        <f>P414/(constants!$B$1 * constants!$B$2 * (110/250) * AVERAGE(0.8, 1) * 1.5)</f>
        <v>1.1228967250694324</v>
      </c>
      <c r="U414" s="2">
        <v>0.32744370738501449</v>
      </c>
      <c r="V414" s="3">
        <f>(T414+U414)*N414</f>
        <v>102.2490004880385</v>
      </c>
      <c r="W414">
        <v>1.1000000000000001</v>
      </c>
      <c r="X414" s="3">
        <f>V414*W414</f>
        <v>112.47390053684236</v>
      </c>
      <c r="Y414" t="s">
        <v>1332</v>
      </c>
    </row>
    <row r="415" spans="1:25" hidden="1" x14ac:dyDescent="0.85">
      <c r="A415">
        <v>72</v>
      </c>
      <c r="B415" t="s">
        <v>1345</v>
      </c>
      <c r="C415" t="s">
        <v>1346</v>
      </c>
      <c r="D415" t="s">
        <v>594</v>
      </c>
      <c r="E415">
        <v>40</v>
      </c>
      <c r="F415">
        <v>40</v>
      </c>
      <c r="G415">
        <v>35</v>
      </c>
      <c r="H415">
        <v>50</v>
      </c>
      <c r="I415">
        <v>100</v>
      </c>
      <c r="J415">
        <v>70</v>
      </c>
      <c r="K415">
        <f>MAX(F415,H415)</f>
        <v>50</v>
      </c>
      <c r="L415">
        <f>MIN(G415,I415)</f>
        <v>35</v>
      </c>
      <c r="M415">
        <f>(E415*2+31)/2+60</f>
        <v>115.5</v>
      </c>
      <c r="N415">
        <f>(K415*2+31)/2+5</f>
        <v>70.5</v>
      </c>
      <c r="O415">
        <f>(L415*2+31)/2+5</f>
        <v>55.5</v>
      </c>
      <c r="P415">
        <f>M415*O415</f>
        <v>6410.25</v>
      </c>
      <c r="Q415" s="3">
        <v>111.83096114515892</v>
      </c>
      <c r="R415" s="3">
        <f>IF(Q415&lt;200, 0, Q415)</f>
        <v>0</v>
      </c>
      <c r="S415">
        <f>R415*N415</f>
        <v>0</v>
      </c>
      <c r="T415" s="4">
        <f>P415/(constants!$B$1 * constants!$B$2 * (110/250) * AVERAGE(0.8, 1) * 1.5)</f>
        <v>1.0482468026178802</v>
      </c>
      <c r="U415" s="2">
        <v>0.39310984699127</v>
      </c>
      <c r="V415" s="3">
        <f>(T415+U415)*N415</f>
        <v>101.61564379744509</v>
      </c>
      <c r="W415">
        <v>1.1000000000000001</v>
      </c>
      <c r="X415" s="3">
        <f>V415*W415</f>
        <v>111.77720817718961</v>
      </c>
      <c r="Y415" t="s">
        <v>1347</v>
      </c>
    </row>
    <row r="416" spans="1:25" hidden="1" x14ac:dyDescent="0.85">
      <c r="A416">
        <v>403</v>
      </c>
      <c r="B416" t="s">
        <v>1300</v>
      </c>
      <c r="C416" t="s">
        <v>1301</v>
      </c>
      <c r="D416" t="s">
        <v>81</v>
      </c>
      <c r="E416">
        <v>45</v>
      </c>
      <c r="F416">
        <v>65</v>
      </c>
      <c r="G416">
        <v>34</v>
      </c>
      <c r="H416">
        <v>40</v>
      </c>
      <c r="I416">
        <v>34</v>
      </c>
      <c r="J416">
        <v>45</v>
      </c>
      <c r="K416">
        <f>MAX(F416,H416)</f>
        <v>65</v>
      </c>
      <c r="L416">
        <f>MIN(G416,I416)</f>
        <v>34</v>
      </c>
      <c r="M416">
        <f>(E416*2+31)/2+60</f>
        <v>120.5</v>
      </c>
      <c r="N416">
        <f>(K416*2+31)/2+5</f>
        <v>85.5</v>
      </c>
      <c r="O416">
        <f>(L416*2+31)/2+5</f>
        <v>54.5</v>
      </c>
      <c r="P416">
        <f>M416*O416</f>
        <v>6567.25</v>
      </c>
      <c r="Q416" s="3">
        <v>110.43766995077029</v>
      </c>
      <c r="R416" s="3">
        <f>IF(Q416&lt;200, 0, Q416)</f>
        <v>0</v>
      </c>
      <c r="S416">
        <f>R416*N416</f>
        <v>0</v>
      </c>
      <c r="T416" s="4">
        <f>P416/(constants!$B$1 * constants!$B$2 * (110/250) * AVERAGE(0.8, 1) * 1.5)</f>
        <v>1.0739204889812837</v>
      </c>
      <c r="U416" s="2">
        <v>9.9740579593580556E-2</v>
      </c>
      <c r="V416" s="3">
        <f>(T416+U416)*N416</f>
        <v>100.34802136315089</v>
      </c>
      <c r="W416">
        <v>1.1000000000000001</v>
      </c>
      <c r="X416" s="3">
        <f>V416*W416</f>
        <v>110.38282349946599</v>
      </c>
      <c r="Y416" t="s">
        <v>1302</v>
      </c>
    </row>
    <row r="417" spans="1:25" hidden="1" x14ac:dyDescent="0.85">
      <c r="A417">
        <v>281</v>
      </c>
      <c r="B417" t="s">
        <v>1297</v>
      </c>
      <c r="C417" t="s">
        <v>1298</v>
      </c>
      <c r="D417" t="s">
        <v>280</v>
      </c>
      <c r="E417">
        <v>38</v>
      </c>
      <c r="F417">
        <v>35</v>
      </c>
      <c r="G417">
        <v>35</v>
      </c>
      <c r="H417">
        <v>65</v>
      </c>
      <c r="I417">
        <v>55</v>
      </c>
      <c r="J417">
        <v>50</v>
      </c>
      <c r="K417">
        <f>MAX(F417,H417)</f>
        <v>65</v>
      </c>
      <c r="L417">
        <f>MIN(G417,I417)</f>
        <v>35</v>
      </c>
      <c r="M417">
        <f>(E417*2+31)/2+60</f>
        <v>113.5</v>
      </c>
      <c r="N417">
        <f>(K417*2+31)/2+5</f>
        <v>85.5</v>
      </c>
      <c r="O417">
        <f>(L417*2+31)/2+5</f>
        <v>55.5</v>
      </c>
      <c r="P417">
        <f>M417*O417</f>
        <v>6299.25</v>
      </c>
      <c r="Q417" s="3">
        <v>110.21723862134731</v>
      </c>
      <c r="R417" s="3">
        <f>IF(Q417&lt;200, 0, Q417)</f>
        <v>0</v>
      </c>
      <c r="S417">
        <f>R417*N417</f>
        <v>0</v>
      </c>
      <c r="T417" s="4">
        <f>P417/(constants!$B$1 * constants!$B$2 * (110/250) * AVERAGE(0.8, 1) * 1.5)</f>
        <v>1.0300953428322892</v>
      </c>
      <c r="U417" s="2">
        <v>0.14124471671644007</v>
      </c>
      <c r="V417" s="3">
        <f>(T417+U417)*N417</f>
        <v>100.14957509141635</v>
      </c>
      <c r="W417">
        <v>1.1000000000000001</v>
      </c>
      <c r="X417" s="3">
        <f>V417*W417</f>
        <v>110.16453260055799</v>
      </c>
      <c r="Y417" t="s">
        <v>1299</v>
      </c>
    </row>
    <row r="418" spans="1:25" hidden="1" x14ac:dyDescent="0.85">
      <c r="A418">
        <v>287</v>
      </c>
      <c r="B418" t="s">
        <v>1327</v>
      </c>
      <c r="C418" t="s">
        <v>1328</v>
      </c>
      <c r="D418" t="s">
        <v>17</v>
      </c>
      <c r="E418">
        <v>60</v>
      </c>
      <c r="F418">
        <v>60</v>
      </c>
      <c r="G418">
        <v>60</v>
      </c>
      <c r="H418">
        <v>35</v>
      </c>
      <c r="I418">
        <v>35</v>
      </c>
      <c r="J418">
        <v>30</v>
      </c>
      <c r="K418">
        <f>MAX(F418,H418)</f>
        <v>60</v>
      </c>
      <c r="L418">
        <f>MIN(G418,I418)</f>
        <v>35</v>
      </c>
      <c r="M418">
        <f>(E418*2+31)/2+60</f>
        <v>135.5</v>
      </c>
      <c r="N418">
        <f>(K418*2+31)/2+5</f>
        <v>80.5</v>
      </c>
      <c r="O418">
        <f>(L418*2+31)/2+5</f>
        <v>55.5</v>
      </c>
      <c r="P418">
        <f>M418*O418</f>
        <v>7520.25</v>
      </c>
      <c r="Q418" s="3">
        <v>109.8220535119686</v>
      </c>
      <c r="R418" s="3">
        <f>IF(Q418&lt;200, 0, Q418)</f>
        <v>0</v>
      </c>
      <c r="S418">
        <f>R418*N418</f>
        <v>0</v>
      </c>
      <c r="T418" s="4">
        <f>P418/(constants!$B$1 * constants!$B$2 * (110/250) * AVERAGE(0.8, 1) * 1.5)</f>
        <v>1.2297614004737902</v>
      </c>
      <c r="U418" s="2">
        <v>9.8122795494503673E-3</v>
      </c>
      <c r="V418" s="3">
        <f>(T418+U418)*N418</f>
        <v>99.785681241870876</v>
      </c>
      <c r="W418">
        <v>1.1000000000000001</v>
      </c>
      <c r="X418" s="3">
        <f>V418*W418</f>
        <v>109.76424936605797</v>
      </c>
      <c r="Y418" t="s">
        <v>1329</v>
      </c>
    </row>
    <row r="419" spans="1:25" hidden="1" x14ac:dyDescent="0.85">
      <c r="A419">
        <v>343</v>
      </c>
      <c r="B419" t="s">
        <v>1348</v>
      </c>
      <c r="C419" t="s">
        <v>1349</v>
      </c>
      <c r="D419" t="s">
        <v>574</v>
      </c>
      <c r="E419">
        <v>40</v>
      </c>
      <c r="F419">
        <v>40</v>
      </c>
      <c r="G419">
        <v>55</v>
      </c>
      <c r="H419">
        <v>40</v>
      </c>
      <c r="I419">
        <v>70</v>
      </c>
      <c r="J419">
        <v>55</v>
      </c>
      <c r="K419">
        <f>MAX(F419,H419)</f>
        <v>40</v>
      </c>
      <c r="L419">
        <f>MIN(G419,I419)</f>
        <v>55</v>
      </c>
      <c r="M419">
        <f>(E419*2+31)/2+60</f>
        <v>115.5</v>
      </c>
      <c r="N419">
        <f>(K419*2+31)/2+5</f>
        <v>60.5</v>
      </c>
      <c r="O419">
        <f>(L419*2+31)/2+5</f>
        <v>75.5</v>
      </c>
      <c r="P419">
        <f>M419*O419</f>
        <v>8720.25</v>
      </c>
      <c r="Q419" s="3">
        <v>109.09712853032964</v>
      </c>
      <c r="R419" s="3">
        <f>IF(Q419&lt;200, 0, Q419)</f>
        <v>0</v>
      </c>
      <c r="S419">
        <f>R419*N419</f>
        <v>0</v>
      </c>
      <c r="T419" s="4">
        <f>P419/(constants!$B$1 * constants!$B$2 * (110/250) * AVERAGE(0.8, 1) * 1.5)</f>
        <v>1.425993398155855</v>
      </c>
      <c r="U419" s="2">
        <v>0.21251732091816397</v>
      </c>
      <c r="V419" s="3">
        <f>(T419+U419)*N419</f>
        <v>99.12989850397814</v>
      </c>
      <c r="W419">
        <v>1.1000000000000001</v>
      </c>
      <c r="X419" s="3">
        <f>V419*W419</f>
        <v>109.04288835437596</v>
      </c>
      <c r="Y419" t="s">
        <v>1350</v>
      </c>
    </row>
    <row r="420" spans="1:25" hidden="1" x14ac:dyDescent="0.85">
      <c r="A420">
        <v>296</v>
      </c>
      <c r="B420" t="s">
        <v>1351</v>
      </c>
      <c r="C420" t="s">
        <v>1352</v>
      </c>
      <c r="D420" t="s">
        <v>93</v>
      </c>
      <c r="E420">
        <v>72</v>
      </c>
      <c r="F420">
        <v>60</v>
      </c>
      <c r="G420">
        <v>30</v>
      </c>
      <c r="H420">
        <v>20</v>
      </c>
      <c r="I420">
        <v>30</v>
      </c>
      <c r="J420">
        <v>25</v>
      </c>
      <c r="K420">
        <f>MAX(F420,H420)</f>
        <v>60</v>
      </c>
      <c r="L420">
        <f>MIN(G420,I420)</f>
        <v>30</v>
      </c>
      <c r="M420">
        <f>(E420*2+31)/2+60</f>
        <v>147.5</v>
      </c>
      <c r="N420">
        <f>(K420*2+31)/2+5</f>
        <v>80.5</v>
      </c>
      <c r="O420">
        <f>(L420*2+31)/2+5</f>
        <v>50.5</v>
      </c>
      <c r="P420">
        <f>M420*O420</f>
        <v>7448.75</v>
      </c>
      <c r="Q420" s="3">
        <v>108.53417272687486</v>
      </c>
      <c r="R420" s="3">
        <f>IF(Q420&lt;200, 0, Q420)</f>
        <v>0</v>
      </c>
      <c r="S420">
        <f>R420*N420</f>
        <v>0</v>
      </c>
      <c r="T420" s="4">
        <f>P420/(constants!$B$1 * constants!$B$2 * (110/250) * AVERAGE(0.8, 1) * 1.5)</f>
        <v>1.2180692439452339</v>
      </c>
      <c r="U420" s="2">
        <v>6.9670375179493454E-3</v>
      </c>
      <c r="V420" s="3">
        <f>(T420+U420)*N420</f>
        <v>98.615420657786245</v>
      </c>
      <c r="W420">
        <v>1.1000000000000001</v>
      </c>
      <c r="X420" s="3">
        <f>V420*W420</f>
        <v>108.47696272356488</v>
      </c>
      <c r="Y420" t="s">
        <v>1353</v>
      </c>
    </row>
    <row r="421" spans="1:25" hidden="1" x14ac:dyDescent="0.85">
      <c r="A421">
        <v>204</v>
      </c>
      <c r="B421" t="s">
        <v>1382</v>
      </c>
      <c r="C421" t="s">
        <v>1383</v>
      </c>
      <c r="D421" t="s">
        <v>254</v>
      </c>
      <c r="E421">
        <v>50</v>
      </c>
      <c r="F421">
        <v>65</v>
      </c>
      <c r="G421">
        <v>90</v>
      </c>
      <c r="H421">
        <v>35</v>
      </c>
      <c r="I421">
        <v>35</v>
      </c>
      <c r="J421">
        <v>15</v>
      </c>
      <c r="K421">
        <f>MAX(F421,H421)</f>
        <v>65</v>
      </c>
      <c r="L421">
        <f>MIN(G421,I421)</f>
        <v>35</v>
      </c>
      <c r="M421">
        <f>(E421*2+31)/2+60</f>
        <v>125.5</v>
      </c>
      <c r="N421">
        <f>(K421*2+31)/2+5</f>
        <v>85.5</v>
      </c>
      <c r="O421">
        <f>(L421*2+31)/2+5</f>
        <v>55.5</v>
      </c>
      <c r="P421">
        <f>M421*O421</f>
        <v>6965.25</v>
      </c>
      <c r="Q421" s="3">
        <v>107.40838025796688</v>
      </c>
      <c r="R421" s="3">
        <f>IF(Q421&lt;200, 0, Q421)</f>
        <v>0</v>
      </c>
      <c r="S421">
        <f>R421*N421</f>
        <v>0</v>
      </c>
      <c r="T421" s="4">
        <f>P421/(constants!$B$1 * constants!$B$2 * (110/250) * AVERAGE(0.8, 1) * 1.5)</f>
        <v>1.1390041015458352</v>
      </c>
      <c r="U421" s="2">
        <v>2.4244965324798111E-3</v>
      </c>
      <c r="V421" s="3">
        <f>(T421+U421)*N421</f>
        <v>97.59214513569593</v>
      </c>
      <c r="W421">
        <v>1.1000000000000001</v>
      </c>
      <c r="X421" s="3">
        <f>V421*W421</f>
        <v>107.35135964926553</v>
      </c>
      <c r="Y421" t="s">
        <v>1384</v>
      </c>
    </row>
    <row r="422" spans="1:25" hidden="1" x14ac:dyDescent="0.85">
      <c r="A422">
        <v>74</v>
      </c>
      <c r="B422" t="s">
        <v>1360</v>
      </c>
      <c r="C422" t="s">
        <v>1361</v>
      </c>
      <c r="D422" t="s">
        <v>175</v>
      </c>
      <c r="E422">
        <v>40</v>
      </c>
      <c r="F422">
        <v>80</v>
      </c>
      <c r="G422">
        <v>100</v>
      </c>
      <c r="H422">
        <v>30</v>
      </c>
      <c r="I422">
        <v>30</v>
      </c>
      <c r="J422">
        <v>20</v>
      </c>
      <c r="K422">
        <f>MAX(F422,H422)</f>
        <v>80</v>
      </c>
      <c r="L422">
        <f>MIN(G422,I422)</f>
        <v>30</v>
      </c>
      <c r="M422">
        <f>(E422*2+31)/2+60</f>
        <v>115.5</v>
      </c>
      <c r="N422">
        <f>(K422*2+31)/2+5</f>
        <v>100.5</v>
      </c>
      <c r="O422">
        <f>(L422*2+31)/2+5</f>
        <v>50.5</v>
      </c>
      <c r="P422">
        <f>M422*O422</f>
        <v>5832.75</v>
      </c>
      <c r="Q422" s="3">
        <v>105.76784474447219</v>
      </c>
      <c r="R422" s="3">
        <f>IF(Q422&lt;200, 0, Q422)</f>
        <v>0</v>
      </c>
      <c r="S422">
        <f>R422*N422</f>
        <v>0</v>
      </c>
      <c r="T422" s="4">
        <f>P422/(constants!$B$1 * constants!$B$2 * (110/250) * AVERAGE(0.8, 1) * 1.5)</f>
        <v>0.95381015373338651</v>
      </c>
      <c r="U422" s="2">
        <v>2.4244965324798111E-3</v>
      </c>
      <c r="V422" s="3">
        <f>(T422+U422)*N422</f>
        <v>96.101582351719557</v>
      </c>
      <c r="W422">
        <v>1.1000000000000001</v>
      </c>
      <c r="X422" s="3">
        <f>V422*W422</f>
        <v>105.71174058689152</v>
      </c>
      <c r="Y422" t="s">
        <v>1362</v>
      </c>
    </row>
    <row r="423" spans="1:25" hidden="1" x14ac:dyDescent="0.85">
      <c r="A423">
        <v>116</v>
      </c>
      <c r="B423" t="s">
        <v>1339</v>
      </c>
      <c r="C423" t="s">
        <v>1340</v>
      </c>
      <c r="D423" t="s">
        <v>63</v>
      </c>
      <c r="E423">
        <v>30</v>
      </c>
      <c r="F423">
        <v>40</v>
      </c>
      <c r="G423">
        <v>70</v>
      </c>
      <c r="H423">
        <v>70</v>
      </c>
      <c r="I423">
        <v>25</v>
      </c>
      <c r="J423">
        <v>60</v>
      </c>
      <c r="K423">
        <f>MAX(F423,H423)</f>
        <v>70</v>
      </c>
      <c r="L423">
        <f>MIN(G423,I423)</f>
        <v>25</v>
      </c>
      <c r="M423">
        <f>(E423*2+31)/2+60</f>
        <v>105.5</v>
      </c>
      <c r="N423">
        <f>(K423*2+31)/2+5</f>
        <v>90.5</v>
      </c>
      <c r="O423">
        <f>(L423*2+31)/2+5</f>
        <v>45.5</v>
      </c>
      <c r="P423">
        <f>M423*O423</f>
        <v>4800.25</v>
      </c>
      <c r="Q423" s="3">
        <v>104.82574722542635</v>
      </c>
      <c r="R423" s="3">
        <f>IF(Q423&lt;200, 0, Q423)</f>
        <v>0</v>
      </c>
      <c r="S423">
        <f>R423*N423</f>
        <v>0</v>
      </c>
      <c r="T423" s="4">
        <f>P423/(constants!$B$1 * constants!$B$2 * (110/250) * AVERAGE(0.8, 1) * 1.5)</f>
        <v>0.78496887239444324</v>
      </c>
      <c r="U423" s="2">
        <v>0.26752054707132439</v>
      </c>
      <c r="V423" s="3">
        <f>(T423+U423)*N423</f>
        <v>95.250292461651981</v>
      </c>
      <c r="W423">
        <v>1.1000000000000001</v>
      </c>
      <c r="X423" s="3">
        <f>V423*W423</f>
        <v>104.77532170781718</v>
      </c>
      <c r="Y423" t="s">
        <v>1341</v>
      </c>
    </row>
    <row r="424" spans="1:25" hidden="1" x14ac:dyDescent="0.85">
      <c r="A424">
        <v>307</v>
      </c>
      <c r="B424" t="s">
        <v>1372</v>
      </c>
      <c r="C424" t="s">
        <v>1373</v>
      </c>
      <c r="D424" t="s">
        <v>284</v>
      </c>
      <c r="E424">
        <v>30</v>
      </c>
      <c r="F424">
        <v>40</v>
      </c>
      <c r="G424">
        <v>55</v>
      </c>
      <c r="H424">
        <v>40</v>
      </c>
      <c r="I424">
        <v>55</v>
      </c>
      <c r="J424">
        <v>60</v>
      </c>
      <c r="K424">
        <f>MAX(F424,H424)</f>
        <v>40</v>
      </c>
      <c r="L424">
        <f>MIN(G424,I424)</f>
        <v>55</v>
      </c>
      <c r="M424">
        <f>(E424*2+31)/2+60</f>
        <v>105.5</v>
      </c>
      <c r="N424">
        <f>(K424*2+31)/2+5</f>
        <v>60.5</v>
      </c>
      <c r="O424">
        <f>(L424*2+31)/2+5</f>
        <v>75.5</v>
      </c>
      <c r="P424">
        <f>M424*O424</f>
        <v>7965.25</v>
      </c>
      <c r="Q424" s="3">
        <v>104.53899651223327</v>
      </c>
      <c r="R424" s="3">
        <f>IF(Q424&lt;200, 0, Q424)</f>
        <v>0</v>
      </c>
      <c r="S424">
        <f>R424*N424</f>
        <v>0</v>
      </c>
      <c r="T424" s="4">
        <f>P424/(constants!$B$1 * constants!$B$2 * (110/250) * AVERAGE(0.8, 1) * 1.5)</f>
        <v>1.3025307662808894</v>
      </c>
      <c r="U424" s="2">
        <v>0.26752054707132439</v>
      </c>
      <c r="V424" s="3">
        <f>(T424+U424)*N424</f>
        <v>94.98810445780893</v>
      </c>
      <c r="W424">
        <v>1.1000000000000001</v>
      </c>
      <c r="X424" s="3">
        <f>V424*W424</f>
        <v>104.48691490358983</v>
      </c>
      <c r="Y424" t="s">
        <v>1374</v>
      </c>
    </row>
    <row r="425" spans="1:25" hidden="1" x14ac:dyDescent="0.85">
      <c r="A425">
        <v>29</v>
      </c>
      <c r="B425" t="s">
        <v>1366</v>
      </c>
      <c r="C425" t="s">
        <v>1367</v>
      </c>
      <c r="D425" t="s">
        <v>258</v>
      </c>
      <c r="E425">
        <v>55</v>
      </c>
      <c r="F425">
        <v>47</v>
      </c>
      <c r="G425">
        <v>52</v>
      </c>
      <c r="H425">
        <v>40</v>
      </c>
      <c r="I425">
        <v>40</v>
      </c>
      <c r="J425">
        <v>41</v>
      </c>
      <c r="K425">
        <f>MAX(F425,H425)</f>
        <v>47</v>
      </c>
      <c r="L425">
        <f>MIN(G425,I425)</f>
        <v>40</v>
      </c>
      <c r="M425">
        <f>(E425*2+31)/2+60</f>
        <v>130.5</v>
      </c>
      <c r="N425">
        <f>(K425*2+31)/2+5</f>
        <v>67.5</v>
      </c>
      <c r="O425">
        <f>(L425*2+31)/2+5</f>
        <v>60.5</v>
      </c>
      <c r="P425">
        <f>M425*O425</f>
        <v>7895.25</v>
      </c>
      <c r="Q425" s="3">
        <v>103.0545857840961</v>
      </c>
      <c r="R425" s="3">
        <f>IF(Q425&lt;200, 0, Q425)</f>
        <v>0</v>
      </c>
      <c r="S425">
        <f>R425*N425</f>
        <v>0</v>
      </c>
      <c r="T425" s="4">
        <f>P425/(constants!$B$1 * constants!$B$2 * (110/250) * AVERAGE(0.8, 1) * 1.5)</f>
        <v>1.2910838997494356</v>
      </c>
      <c r="U425" s="2">
        <v>9.6157413562883251E-2</v>
      </c>
      <c r="V425" s="3">
        <f>(T425+U425)*N425</f>
        <v>93.638788648581524</v>
      </c>
      <c r="W425">
        <v>1.1000000000000001</v>
      </c>
      <c r="X425" s="3">
        <f>V425*W425</f>
        <v>103.00266751343969</v>
      </c>
      <c r="Y425" t="s">
        <v>1368</v>
      </c>
    </row>
    <row r="426" spans="1:25" hidden="1" x14ac:dyDescent="0.85">
      <c r="A426">
        <v>175</v>
      </c>
      <c r="B426" t="s">
        <v>1392</v>
      </c>
      <c r="C426" t="s">
        <v>1393</v>
      </c>
      <c r="D426" t="s">
        <v>379</v>
      </c>
      <c r="E426">
        <v>35</v>
      </c>
      <c r="F426">
        <v>20</v>
      </c>
      <c r="G426">
        <v>65</v>
      </c>
      <c r="H426">
        <v>40</v>
      </c>
      <c r="I426">
        <v>65</v>
      </c>
      <c r="J426">
        <v>20</v>
      </c>
      <c r="K426">
        <f>MAX(F426,H426)</f>
        <v>40</v>
      </c>
      <c r="L426">
        <f>MIN(G426,I426)</f>
        <v>65</v>
      </c>
      <c r="M426">
        <f>(E426*2+31)/2+60</f>
        <v>110.5</v>
      </c>
      <c r="N426">
        <f>(K426*2+31)/2+5</f>
        <v>60.5</v>
      </c>
      <c r="O426">
        <f>(L426*2+31)/2+5</f>
        <v>85.5</v>
      </c>
      <c r="P426">
        <f>M426*O426</f>
        <v>9447.75</v>
      </c>
      <c r="Q426" s="3">
        <v>103.03313277696327</v>
      </c>
      <c r="R426" s="3">
        <f>IF(Q426&lt;200, 0, Q426)</f>
        <v>0</v>
      </c>
      <c r="S426">
        <f>R426*N426</f>
        <v>0</v>
      </c>
      <c r="T426" s="4">
        <f>P426/(constants!$B$1 * constants!$B$2 * (110/250) * AVERAGE(0.8, 1) * 1.5)</f>
        <v>1.5449590467506069</v>
      </c>
      <c r="U426" s="2">
        <v>2.4244965324798111E-3</v>
      </c>
      <c r="V426" s="3">
        <f>(T426+U426)*N426</f>
        <v>93.616704368626742</v>
      </c>
      <c r="W426">
        <v>1.1000000000000001</v>
      </c>
      <c r="X426" s="3">
        <f>V426*W426</f>
        <v>102.97837480548942</v>
      </c>
      <c r="Y426" t="s">
        <v>1394</v>
      </c>
    </row>
    <row r="427" spans="1:25" hidden="1" x14ac:dyDescent="0.85">
      <c r="A427">
        <v>283</v>
      </c>
      <c r="B427" t="s">
        <v>1375</v>
      </c>
      <c r="C427" t="s">
        <v>1376</v>
      </c>
      <c r="D427" t="s">
        <v>1378</v>
      </c>
      <c r="E427">
        <v>40</v>
      </c>
      <c r="F427">
        <v>30</v>
      </c>
      <c r="G427">
        <v>32</v>
      </c>
      <c r="H427">
        <v>50</v>
      </c>
      <c r="I427">
        <v>52</v>
      </c>
      <c r="J427">
        <v>65</v>
      </c>
      <c r="K427">
        <f>MAX(F427,H427)</f>
        <v>50</v>
      </c>
      <c r="L427">
        <f>MIN(G427,I427)</f>
        <v>32</v>
      </c>
      <c r="M427">
        <f>(E427*2+31)/2+60</f>
        <v>115.5</v>
      </c>
      <c r="N427">
        <f>(K427*2+31)/2+5</f>
        <v>70.5</v>
      </c>
      <c r="O427">
        <f>(L427*2+31)/2+5</f>
        <v>52.5</v>
      </c>
      <c r="P427">
        <f>M427*O427</f>
        <v>6063.75</v>
      </c>
      <c r="Q427" s="3">
        <v>102.34024253381412</v>
      </c>
      <c r="R427" s="3">
        <f>IF(Q427&lt;200, 0, Q427)</f>
        <v>0</v>
      </c>
      <c r="S427">
        <f>R427*N427</f>
        <v>0</v>
      </c>
      <c r="T427" s="4">
        <f>P427/(constants!$B$1 * constants!$B$2 * (110/250) * AVERAGE(0.8, 1) * 1.5)</f>
        <v>0.99158481328718406</v>
      </c>
      <c r="U427" s="2">
        <v>0.32744370738501449</v>
      </c>
      <c r="V427" s="3">
        <f>(T427+U427)*N427</f>
        <v>92.991510707389992</v>
      </c>
      <c r="W427">
        <v>1.1000000000000001</v>
      </c>
      <c r="X427" s="3">
        <f>V427*W427</f>
        <v>102.29066177812899</v>
      </c>
      <c r="Y427" t="s">
        <v>1377</v>
      </c>
    </row>
    <row r="428" spans="1:25" hidden="1" x14ac:dyDescent="0.85">
      <c r="A428">
        <v>167</v>
      </c>
      <c r="B428" t="s">
        <v>1354</v>
      </c>
      <c r="C428" t="s">
        <v>1355</v>
      </c>
      <c r="D428" t="s">
        <v>633</v>
      </c>
      <c r="E428">
        <v>40</v>
      </c>
      <c r="F428">
        <v>60</v>
      </c>
      <c r="G428">
        <v>40</v>
      </c>
      <c r="H428">
        <v>40</v>
      </c>
      <c r="I428">
        <v>40</v>
      </c>
      <c r="J428">
        <v>30</v>
      </c>
      <c r="K428">
        <f>MAX(F428,H428)</f>
        <v>60</v>
      </c>
      <c r="L428">
        <f>MIN(G428,I428)</f>
        <v>40</v>
      </c>
      <c r="M428">
        <f>(E428*2+31)/2+60</f>
        <v>115.5</v>
      </c>
      <c r="N428">
        <f>(K428*2+31)/2+5</f>
        <v>80.5</v>
      </c>
      <c r="O428">
        <f>(L428*2+31)/2+5</f>
        <v>60.5</v>
      </c>
      <c r="P428">
        <f>M428*O428</f>
        <v>6987.75</v>
      </c>
      <c r="Q428" s="3">
        <v>102.10718834078178</v>
      </c>
      <c r="R428" s="3">
        <f>IF(Q428&lt;200, 0, Q428)</f>
        <v>0</v>
      </c>
      <c r="S428">
        <f>R428*N428</f>
        <v>0</v>
      </c>
      <c r="T428" s="4">
        <f>P428/(constants!$B$1 * constants!$B$2 * (110/250) * AVERAGE(0.8, 1) * 1.5)</f>
        <v>1.142683451502374</v>
      </c>
      <c r="U428" s="2">
        <v>9.8122795494503673E-3</v>
      </c>
      <c r="V428" s="3">
        <f>(T428+U428)*N428</f>
        <v>92.775906349671871</v>
      </c>
      <c r="W428">
        <v>1.1000000000000001</v>
      </c>
      <c r="X428" s="3">
        <f>V428*W428</f>
        <v>102.05349698463907</v>
      </c>
      <c r="Y428" t="s">
        <v>1356</v>
      </c>
    </row>
    <row r="429" spans="1:25" hidden="1" x14ac:dyDescent="0.85">
      <c r="A429">
        <v>396</v>
      </c>
      <c r="B429" t="s">
        <v>1363</v>
      </c>
      <c r="C429" t="s">
        <v>1364</v>
      </c>
      <c r="D429" t="s">
        <v>312</v>
      </c>
      <c r="E429">
        <v>40</v>
      </c>
      <c r="F429">
        <v>55</v>
      </c>
      <c r="G429">
        <v>30</v>
      </c>
      <c r="H429">
        <v>30</v>
      </c>
      <c r="I429">
        <v>30</v>
      </c>
      <c r="J429">
        <v>60</v>
      </c>
      <c r="K429">
        <f>MAX(F429,H429)</f>
        <v>55</v>
      </c>
      <c r="L429">
        <f>MIN(G429,I429)</f>
        <v>30</v>
      </c>
      <c r="M429">
        <f>(E429*2+31)/2+60</f>
        <v>115.5</v>
      </c>
      <c r="N429">
        <f>(K429*2+31)/2+5</f>
        <v>75.5</v>
      </c>
      <c r="O429">
        <f>(L429*2+31)/2+5</f>
        <v>50.5</v>
      </c>
      <c r="P429">
        <f>M429*O429</f>
        <v>5832.75</v>
      </c>
      <c r="Q429" s="3">
        <v>101.48106164849362</v>
      </c>
      <c r="R429" s="3">
        <f>IF(Q429&lt;200, 0, Q429)</f>
        <v>0</v>
      </c>
      <c r="S429">
        <f>R429*N429</f>
        <v>0</v>
      </c>
      <c r="T429" s="4">
        <f>P429/(constants!$B$1 * constants!$B$2 * (110/250) * AVERAGE(0.8, 1) * 1.5)</f>
        <v>0.95381015373338651</v>
      </c>
      <c r="U429" s="2">
        <v>0.26752054707132439</v>
      </c>
      <c r="V429" s="3">
        <f>(T429+U429)*N429</f>
        <v>92.210467910755682</v>
      </c>
      <c r="W429">
        <v>1.1000000000000001</v>
      </c>
      <c r="X429" s="3">
        <f>V429*W429</f>
        <v>101.43151470183126</v>
      </c>
      <c r="Y429" t="s">
        <v>1365</v>
      </c>
    </row>
    <row r="430" spans="1:25" hidden="1" x14ac:dyDescent="0.85">
      <c r="A430">
        <v>399</v>
      </c>
      <c r="B430" t="s">
        <v>1389</v>
      </c>
      <c r="C430" t="s">
        <v>1390</v>
      </c>
      <c r="D430" t="s">
        <v>17</v>
      </c>
      <c r="E430">
        <v>59</v>
      </c>
      <c r="F430">
        <v>45</v>
      </c>
      <c r="G430">
        <v>40</v>
      </c>
      <c r="H430">
        <v>35</v>
      </c>
      <c r="I430">
        <v>40</v>
      </c>
      <c r="J430">
        <v>31</v>
      </c>
      <c r="K430">
        <f>MAX(F430,H430)</f>
        <v>45</v>
      </c>
      <c r="L430">
        <f>MIN(G430,I430)</f>
        <v>40</v>
      </c>
      <c r="M430">
        <f>(E430*2+31)/2+60</f>
        <v>134.5</v>
      </c>
      <c r="N430">
        <f>(K430*2+31)/2+5</f>
        <v>65.5</v>
      </c>
      <c r="O430">
        <f>(L430*2+31)/2+5</f>
        <v>60.5</v>
      </c>
      <c r="P430">
        <f>M430*O430</f>
        <v>8137.25</v>
      </c>
      <c r="Q430" s="3">
        <v>98.824205318370304</v>
      </c>
      <c r="R430" s="3">
        <f>IF(Q430&lt;200, 0, Q430)</f>
        <v>0</v>
      </c>
      <c r="S430">
        <f>R430*N430</f>
        <v>0</v>
      </c>
      <c r="T430" s="4">
        <f>P430/(constants!$B$1 * constants!$B$2 * (110/250) * AVERAGE(0.8, 1) * 1.5)</f>
        <v>1.3306573526153187</v>
      </c>
      <c r="U430" s="2">
        <v>4.0235419711401113E-2</v>
      </c>
      <c r="V430" s="3">
        <f>(T430+U430)*N430</f>
        <v>89.79347658740015</v>
      </c>
      <c r="W430">
        <v>1.1000000000000001</v>
      </c>
      <c r="X430" s="3">
        <f>V430*W430</f>
        <v>98.772824246140175</v>
      </c>
      <c r="Y430" t="s">
        <v>1391</v>
      </c>
    </row>
    <row r="431" spans="1:25" hidden="1" x14ac:dyDescent="0.85">
      <c r="A431">
        <v>406</v>
      </c>
      <c r="B431" t="s">
        <v>1379</v>
      </c>
      <c r="C431" t="s">
        <v>1380</v>
      </c>
      <c r="D431" t="s">
        <v>266</v>
      </c>
      <c r="E431">
        <v>40</v>
      </c>
      <c r="F431">
        <v>30</v>
      </c>
      <c r="G431">
        <v>35</v>
      </c>
      <c r="H431">
        <v>50</v>
      </c>
      <c r="I431">
        <v>70</v>
      </c>
      <c r="J431">
        <v>55</v>
      </c>
      <c r="K431">
        <f>MAX(F431,H431)</f>
        <v>50</v>
      </c>
      <c r="L431">
        <f>MIN(G431,I431)</f>
        <v>35</v>
      </c>
      <c r="M431">
        <f>(E431*2+31)/2+60</f>
        <v>115.5</v>
      </c>
      <c r="N431">
        <f>(K431*2+31)/2+5</f>
        <v>70.5</v>
      </c>
      <c r="O431">
        <f>(L431*2+31)/2+5</f>
        <v>55.5</v>
      </c>
      <c r="P431">
        <f>M431*O431</f>
        <v>6410.25</v>
      </c>
      <c r="Q431" s="3">
        <v>97.819838199363261</v>
      </c>
      <c r="R431" s="3">
        <f>IF(Q431&lt;200, 0, Q431)</f>
        <v>0</v>
      </c>
      <c r="S431">
        <f>R431*N431</f>
        <v>0</v>
      </c>
      <c r="T431" s="4">
        <f>P431/(constants!$B$1 * constants!$B$2 * (110/250) * AVERAGE(0.8, 1) * 1.5)</f>
        <v>1.0482468026178802</v>
      </c>
      <c r="U431" s="2">
        <v>0.21251732091816397</v>
      </c>
      <c r="V431" s="3">
        <f>(T431+U431)*N431</f>
        <v>88.883870709291102</v>
      </c>
      <c r="W431">
        <v>1.1000000000000001</v>
      </c>
      <c r="X431" s="3">
        <f>V431*W431</f>
        <v>97.772257780220215</v>
      </c>
      <c r="Y431" t="s">
        <v>1381</v>
      </c>
    </row>
    <row r="432" spans="1:25" hidden="1" x14ac:dyDescent="0.85">
      <c r="A432">
        <v>16</v>
      </c>
      <c r="B432" t="s">
        <v>1401</v>
      </c>
      <c r="C432" t="s">
        <v>1402</v>
      </c>
      <c r="D432" t="s">
        <v>312</v>
      </c>
      <c r="E432">
        <v>40</v>
      </c>
      <c r="F432">
        <v>45</v>
      </c>
      <c r="G432">
        <v>40</v>
      </c>
      <c r="H432">
        <v>35</v>
      </c>
      <c r="I432">
        <v>35</v>
      </c>
      <c r="J432">
        <v>56</v>
      </c>
      <c r="K432">
        <f>MAX(F432,H432)</f>
        <v>45</v>
      </c>
      <c r="L432">
        <f>MIN(G432,I432)</f>
        <v>35</v>
      </c>
      <c r="M432">
        <f>(E432*2+31)/2+60</f>
        <v>115.5</v>
      </c>
      <c r="N432">
        <f>(K432*2+31)/2+5</f>
        <v>65.5</v>
      </c>
      <c r="O432">
        <f>(L432*2+31)/2+5</f>
        <v>55.5</v>
      </c>
      <c r="P432">
        <f>M432*O432</f>
        <v>6410.25</v>
      </c>
      <c r="Q432" s="3">
        <v>93.677943902660914</v>
      </c>
      <c r="R432" s="3">
        <f>IF(Q432&lt;200, 0, Q432)</f>
        <v>0</v>
      </c>
      <c r="S432">
        <f>R432*N432</f>
        <v>0</v>
      </c>
      <c r="T432" s="4">
        <f>P432/(constants!$B$1 * constants!$B$2 * (110/250) * AVERAGE(0.8, 1) * 1.5)</f>
        <v>1.0482468026178802</v>
      </c>
      <c r="U432" s="2">
        <v>0.25129628684203875</v>
      </c>
      <c r="V432" s="3">
        <f>(T432+U432)*N432</f>
        <v>85.120072359624686</v>
      </c>
      <c r="W432">
        <v>1.1000000000000001</v>
      </c>
      <c r="X432" s="3">
        <f>V432*W432</f>
        <v>93.632079595587157</v>
      </c>
      <c r="Y432" t="s">
        <v>1403</v>
      </c>
    </row>
    <row r="433" spans="1:25" hidden="1" x14ac:dyDescent="0.85">
      <c r="A433">
        <v>300</v>
      </c>
      <c r="B433" t="s">
        <v>1398</v>
      </c>
      <c r="C433" t="s">
        <v>1399</v>
      </c>
      <c r="D433" t="s">
        <v>17</v>
      </c>
      <c r="E433">
        <v>50</v>
      </c>
      <c r="F433">
        <v>45</v>
      </c>
      <c r="G433">
        <v>45</v>
      </c>
      <c r="H433">
        <v>35</v>
      </c>
      <c r="I433">
        <v>35</v>
      </c>
      <c r="J433">
        <v>50</v>
      </c>
      <c r="K433">
        <f>MAX(F433,H433)</f>
        <v>45</v>
      </c>
      <c r="L433">
        <f>MIN(G433,I433)</f>
        <v>35</v>
      </c>
      <c r="M433">
        <f>(E433*2+31)/2+60</f>
        <v>125.5</v>
      </c>
      <c r="N433">
        <f>(K433*2+31)/2+5</f>
        <v>65.5</v>
      </c>
      <c r="O433">
        <f>(L433*2+31)/2+5</f>
        <v>55.5</v>
      </c>
      <c r="P433">
        <f>M433*O433</f>
        <v>6965.25</v>
      </c>
      <c r="Q433" s="3">
        <v>92.2864898787588</v>
      </c>
      <c r="R433" s="3">
        <f>IF(Q433&lt;200, 0, Q433)</f>
        <v>0</v>
      </c>
      <c r="S433">
        <f>R433*N433</f>
        <v>0</v>
      </c>
      <c r="T433" s="4">
        <f>P433/(constants!$B$1 * constants!$B$2 * (110/250) * AVERAGE(0.8, 1) * 1.5)</f>
        <v>1.1390041015458352</v>
      </c>
      <c r="U433" s="2">
        <v>0.14124471671644007</v>
      </c>
      <c r="V433" s="3">
        <f>(T433+U433)*N433</f>
        <v>83.856297596179033</v>
      </c>
      <c r="W433">
        <v>1.1000000000000001</v>
      </c>
      <c r="X433" s="3">
        <f>V433*W433</f>
        <v>92.241927355796946</v>
      </c>
      <c r="Y433" t="s">
        <v>1400</v>
      </c>
    </row>
    <row r="434" spans="1:25" hidden="1" x14ac:dyDescent="0.85">
      <c r="A434">
        <v>360</v>
      </c>
      <c r="B434" t="s">
        <v>1416</v>
      </c>
      <c r="C434" t="s">
        <v>1417</v>
      </c>
      <c r="D434" t="s">
        <v>71</v>
      </c>
      <c r="E434">
        <v>95</v>
      </c>
      <c r="F434">
        <v>23</v>
      </c>
      <c r="G434">
        <v>48</v>
      </c>
      <c r="H434">
        <v>23</v>
      </c>
      <c r="I434">
        <v>48</v>
      </c>
      <c r="J434">
        <v>23</v>
      </c>
      <c r="K434">
        <f>MAX(F434,H434)</f>
        <v>23</v>
      </c>
      <c r="L434">
        <f>MIN(G434,I434)</f>
        <v>48</v>
      </c>
      <c r="M434">
        <f>(E434*2+31)/2+60</f>
        <v>170.5</v>
      </c>
      <c r="N434">
        <f>(K434*2+31)/2+5</f>
        <v>43.5</v>
      </c>
      <c r="O434">
        <f>(L434*2+31)/2+5</f>
        <v>68.5</v>
      </c>
      <c r="P434">
        <f>M434*O434</f>
        <v>11679.25</v>
      </c>
      <c r="Q434" s="3">
        <v>91.671943400730356</v>
      </c>
      <c r="R434" s="3">
        <f>IF(Q434&lt;200, 0, Q434)</f>
        <v>0</v>
      </c>
      <c r="S434">
        <f>R434*N434</f>
        <v>0</v>
      </c>
      <c r="T434" s="4">
        <f>P434/(constants!$B$1 * constants!$B$2 * (110/250) * AVERAGE(0.8, 1) * 1.5)</f>
        <v>1.9098687991068801</v>
      </c>
      <c r="U434" s="2">
        <v>4.9341506545925061E-3</v>
      </c>
      <c r="V434" s="3">
        <f>(T434+U434)*N434</f>
        <v>83.293928314624068</v>
      </c>
      <c r="W434">
        <v>1.1000000000000001</v>
      </c>
      <c r="X434" s="3">
        <f>V434*W434</f>
        <v>91.623321146086482</v>
      </c>
      <c r="Y434" t="s">
        <v>1418</v>
      </c>
    </row>
    <row r="435" spans="1:25" hidden="1" x14ac:dyDescent="0.85">
      <c r="A435">
        <v>113</v>
      </c>
      <c r="B435" t="s">
        <v>1407</v>
      </c>
      <c r="C435" t="s">
        <v>1408</v>
      </c>
      <c r="D435" t="s">
        <v>17</v>
      </c>
      <c r="E435">
        <v>250</v>
      </c>
      <c r="F435">
        <v>5</v>
      </c>
      <c r="G435">
        <v>5</v>
      </c>
      <c r="H435">
        <v>35</v>
      </c>
      <c r="I435">
        <v>105</v>
      </c>
      <c r="J435">
        <v>50</v>
      </c>
      <c r="K435">
        <f>MAX(F435,H435)</f>
        <v>35</v>
      </c>
      <c r="L435">
        <f>MIN(G435,I435)</f>
        <v>5</v>
      </c>
      <c r="M435">
        <f>(E435*2+31)/2+60</f>
        <v>325.5</v>
      </c>
      <c r="N435">
        <f>(K435*2+31)/2+5</f>
        <v>55.5</v>
      </c>
      <c r="O435">
        <f>(L435*2+31)/2+5</f>
        <v>25.5</v>
      </c>
      <c r="P435">
        <f>M435*O435</f>
        <v>8300.25</v>
      </c>
      <c r="Q435" s="3">
        <v>91.531767569977902</v>
      </c>
      <c r="R435" s="3">
        <f>IF(Q435&lt;200, 0, Q435)</f>
        <v>0</v>
      </c>
      <c r="S435">
        <f>R435*N435</f>
        <v>0</v>
      </c>
      <c r="T435" s="4">
        <f>P435/(constants!$B$1 * constants!$B$2 * (110/250) * AVERAGE(0.8, 1) * 1.5)</f>
        <v>1.3573121989671324</v>
      </c>
      <c r="U435" s="2">
        <v>0.14124471671644007</v>
      </c>
      <c r="V435" s="3">
        <f>(T435+U435)*N435</f>
        <v>83.16990882043828</v>
      </c>
      <c r="W435">
        <v>1.1000000000000001</v>
      </c>
      <c r="X435" s="3">
        <f>V435*W435</f>
        <v>91.48689970248212</v>
      </c>
      <c r="Y435" t="s">
        <v>1409</v>
      </c>
    </row>
    <row r="436" spans="1:25" hidden="1" x14ac:dyDescent="0.85">
      <c r="A436">
        <v>220</v>
      </c>
      <c r="B436" t="s">
        <v>1395</v>
      </c>
      <c r="C436" t="s">
        <v>1396</v>
      </c>
      <c r="D436" t="s">
        <v>101</v>
      </c>
      <c r="E436">
        <v>50</v>
      </c>
      <c r="F436">
        <v>50</v>
      </c>
      <c r="G436">
        <v>40</v>
      </c>
      <c r="H436">
        <v>30</v>
      </c>
      <c r="I436">
        <v>30</v>
      </c>
      <c r="J436">
        <v>50</v>
      </c>
      <c r="K436">
        <f>MAX(F436,H436)</f>
        <v>50</v>
      </c>
      <c r="L436">
        <f>MIN(G436,I436)</f>
        <v>30</v>
      </c>
      <c r="M436">
        <f>(E436*2+31)/2+60</f>
        <v>125.5</v>
      </c>
      <c r="N436">
        <f>(K436*2+31)/2+5</f>
        <v>70.5</v>
      </c>
      <c r="O436">
        <f>(L436*2+31)/2+5</f>
        <v>50.5</v>
      </c>
      <c r="P436">
        <f>M436*O436</f>
        <v>6337.75</v>
      </c>
      <c r="Q436" s="3">
        <v>91.369378861131366</v>
      </c>
      <c r="R436" s="3">
        <f>IF(Q436&lt;200, 0, Q436)</f>
        <v>0</v>
      </c>
      <c r="S436">
        <f>R436*N436</f>
        <v>0</v>
      </c>
      <c r="T436" s="4">
        <f>P436/(constants!$B$1 * constants!$B$2 * (110/250) * AVERAGE(0.8, 1) * 1.5)</f>
        <v>1.0363911194245889</v>
      </c>
      <c r="U436" s="2">
        <v>0.14124471671644007</v>
      </c>
      <c r="V436" s="3">
        <f>(T436+U436)*N436</f>
        <v>83.023326447942551</v>
      </c>
      <c r="W436">
        <v>1.1000000000000001</v>
      </c>
      <c r="X436" s="3">
        <f>V436*W436</f>
        <v>91.325659092736814</v>
      </c>
      <c r="Y436" t="s">
        <v>1397</v>
      </c>
    </row>
    <row r="437" spans="1:25" hidden="1" x14ac:dyDescent="0.85">
      <c r="A437">
        <v>39</v>
      </c>
      <c r="B437" t="s">
        <v>1413</v>
      </c>
      <c r="C437" t="s">
        <v>1414</v>
      </c>
      <c r="D437" t="s">
        <v>773</v>
      </c>
      <c r="E437">
        <v>115</v>
      </c>
      <c r="F437">
        <v>45</v>
      </c>
      <c r="G437">
        <v>20</v>
      </c>
      <c r="H437">
        <v>45</v>
      </c>
      <c r="I437">
        <v>25</v>
      </c>
      <c r="J437">
        <v>20</v>
      </c>
      <c r="K437">
        <f>MAX(F437,H437)</f>
        <v>45</v>
      </c>
      <c r="L437">
        <f>MIN(G437,I437)</f>
        <v>20</v>
      </c>
      <c r="M437">
        <f>(E437*2+31)/2+60</f>
        <v>190.5</v>
      </c>
      <c r="N437">
        <f>(K437*2+31)/2+5</f>
        <v>65.5</v>
      </c>
      <c r="O437">
        <f>(L437*2+31)/2+5</f>
        <v>40.5</v>
      </c>
      <c r="P437">
        <f>M437*O437</f>
        <v>7715.25</v>
      </c>
      <c r="Q437" s="3">
        <v>91.12489837548091</v>
      </c>
      <c r="R437" s="3">
        <f>IF(Q437&lt;200, 0, Q437)</f>
        <v>0</v>
      </c>
      <c r="S437">
        <f>R437*N437</f>
        <v>0</v>
      </c>
      <c r="T437" s="4">
        <f>P437/(constants!$B$1 * constants!$B$2 * (110/250) * AVERAGE(0.8, 1) * 1.5)</f>
        <v>1.2616491000971257</v>
      </c>
      <c r="U437" s="2">
        <v>2.4244965324798111E-3</v>
      </c>
      <c r="V437" s="3">
        <f>(T437+U437)*N437</f>
        <v>82.796820579239167</v>
      </c>
      <c r="W437">
        <v>1.1000000000000001</v>
      </c>
      <c r="X437" s="3">
        <f>V437*W437</f>
        <v>91.076502637163088</v>
      </c>
      <c r="Y437" t="s">
        <v>1415</v>
      </c>
    </row>
    <row r="438" spans="1:25" hidden="1" x14ac:dyDescent="0.85">
      <c r="A438">
        <v>41</v>
      </c>
      <c r="B438" t="s">
        <v>1404</v>
      </c>
      <c r="C438" t="s">
        <v>1405</v>
      </c>
      <c r="D438" t="s">
        <v>214</v>
      </c>
      <c r="E438">
        <v>40</v>
      </c>
      <c r="F438">
        <v>45</v>
      </c>
      <c r="G438">
        <v>35</v>
      </c>
      <c r="H438">
        <v>30</v>
      </c>
      <c r="I438">
        <v>40</v>
      </c>
      <c r="J438">
        <v>55</v>
      </c>
      <c r="K438">
        <f>MAX(F438,H438)</f>
        <v>45</v>
      </c>
      <c r="L438">
        <f>MIN(G438,I438)</f>
        <v>35</v>
      </c>
      <c r="M438">
        <f>(E438*2+31)/2+60</f>
        <v>115.5</v>
      </c>
      <c r="N438">
        <f>(K438*2+31)/2+5</f>
        <v>65.5</v>
      </c>
      <c r="O438">
        <f>(L438*2+31)/2+5</f>
        <v>55.5</v>
      </c>
      <c r="P438">
        <f>M438*O438</f>
        <v>6410.25</v>
      </c>
      <c r="Q438" s="3">
        <v>90.882261022103449</v>
      </c>
      <c r="R438" s="3">
        <f>IF(Q438&lt;200, 0, Q438)</f>
        <v>0</v>
      </c>
      <c r="S438">
        <f>R438*N438</f>
        <v>0</v>
      </c>
      <c r="T438" s="4">
        <f>P438/(constants!$B$1 * constants!$B$2 * (110/250) * AVERAGE(0.8, 1) * 1.5)</f>
        <v>1.0482468026178802</v>
      </c>
      <c r="U438" s="2">
        <v>0.21251732091816397</v>
      </c>
      <c r="V438" s="3">
        <f>(T438+U438)*N438</f>
        <v>82.580050091610886</v>
      </c>
      <c r="W438">
        <v>1.1000000000000001</v>
      </c>
      <c r="X438" s="3">
        <f>V438*W438</f>
        <v>90.838055100771982</v>
      </c>
      <c r="Y438" t="s">
        <v>1406</v>
      </c>
    </row>
    <row r="439" spans="1:25" hidden="1" x14ac:dyDescent="0.85">
      <c r="A439">
        <v>292</v>
      </c>
      <c r="B439" t="s">
        <v>1385</v>
      </c>
      <c r="C439" t="s">
        <v>1386</v>
      </c>
      <c r="D439" t="s">
        <v>1388</v>
      </c>
      <c r="E439">
        <v>1</v>
      </c>
      <c r="F439">
        <v>90</v>
      </c>
      <c r="G439">
        <v>45</v>
      </c>
      <c r="H439">
        <v>30</v>
      </c>
      <c r="I439">
        <v>30</v>
      </c>
      <c r="J439">
        <v>40</v>
      </c>
      <c r="K439">
        <f>MAX(F439,H439)</f>
        <v>90</v>
      </c>
      <c r="L439">
        <f>MIN(G439,I439)</f>
        <v>30</v>
      </c>
      <c r="M439">
        <f>(E439*2+31)/2+60</f>
        <v>76.5</v>
      </c>
      <c r="N439">
        <f>(K439*2+31)/2+5</f>
        <v>110.5</v>
      </c>
      <c r="O439">
        <f>(L439*2+31)/2+5</f>
        <v>50.5</v>
      </c>
      <c r="P439">
        <f>M439*O439</f>
        <v>3863.25</v>
      </c>
      <c r="Q439" s="3">
        <v>84.507814553165389</v>
      </c>
      <c r="R439" s="3">
        <f>IF(Q439&lt;200, 0, Q439)</f>
        <v>0</v>
      </c>
      <c r="S439">
        <f>R439*N439</f>
        <v>0</v>
      </c>
      <c r="T439" s="4">
        <f>P439/(constants!$B$1 * constants!$B$2 * (110/250) * AVERAGE(0.8, 1) * 1.5)</f>
        <v>0.63174438753769757</v>
      </c>
      <c r="U439" s="2">
        <v>6.3164017464035535E-2</v>
      </c>
      <c r="V439" s="3">
        <f>(T439+U439)*N439</f>
        <v>76.787378752691509</v>
      </c>
      <c r="W439">
        <v>1.1000000000000001</v>
      </c>
      <c r="X439" s="3">
        <f>V439*W439</f>
        <v>84.466116627960673</v>
      </c>
      <c r="Y439" t="s">
        <v>1387</v>
      </c>
    </row>
    <row r="440" spans="1:25" hidden="1" x14ac:dyDescent="0.85">
      <c r="A440">
        <v>415</v>
      </c>
      <c r="B440" t="s">
        <v>1431</v>
      </c>
      <c r="C440" t="s">
        <v>1432</v>
      </c>
      <c r="D440" t="s">
        <v>171</v>
      </c>
      <c r="E440">
        <v>30</v>
      </c>
      <c r="F440">
        <v>30</v>
      </c>
      <c r="G440">
        <v>42</v>
      </c>
      <c r="H440">
        <v>30</v>
      </c>
      <c r="I440">
        <v>42</v>
      </c>
      <c r="J440">
        <v>70</v>
      </c>
      <c r="K440">
        <f>MAX(F440,H440)</f>
        <v>30</v>
      </c>
      <c r="L440">
        <f>MIN(G440,I440)</f>
        <v>42</v>
      </c>
      <c r="M440">
        <f>(E440*2+31)/2+60</f>
        <v>105.5</v>
      </c>
      <c r="N440">
        <f>(K440*2+31)/2+5</f>
        <v>50.5</v>
      </c>
      <c r="O440">
        <f>(L440*2+31)/2+5</f>
        <v>62.5</v>
      </c>
      <c r="P440">
        <f>M440*O440</f>
        <v>6593.75</v>
      </c>
      <c r="Q440" s="3">
        <v>81.773651672914482</v>
      </c>
      <c r="R440" s="3">
        <f>IF(Q440&lt;200, 0, Q440)</f>
        <v>0</v>
      </c>
      <c r="S440">
        <f>R440*N440</f>
        <v>0</v>
      </c>
      <c r="T440" s="4">
        <f>P440/(constants!$B$1 * constants!$B$2 * (110/250) * AVERAGE(0.8, 1) * 1.5)</f>
        <v>1.0782539455967626</v>
      </c>
      <c r="U440" s="2">
        <v>0.39310984699127</v>
      </c>
      <c r="V440" s="3">
        <f>(T440+U440)*N440</f>
        <v>74.303871525695641</v>
      </c>
      <c r="W440">
        <v>1.1000000000000001</v>
      </c>
      <c r="X440" s="3">
        <f>V440*W440</f>
        <v>81.734258678265206</v>
      </c>
      <c r="Y440" t="s">
        <v>1433</v>
      </c>
    </row>
    <row r="441" spans="1:25" hidden="1" x14ac:dyDescent="0.85">
      <c r="A441">
        <v>90</v>
      </c>
      <c r="B441" t="s">
        <v>1410</v>
      </c>
      <c r="C441" t="s">
        <v>1411</v>
      </c>
      <c r="D441" t="s">
        <v>63</v>
      </c>
      <c r="E441">
        <v>30</v>
      </c>
      <c r="F441">
        <v>65</v>
      </c>
      <c r="G441">
        <v>100</v>
      </c>
      <c r="H441">
        <v>45</v>
      </c>
      <c r="I441">
        <v>25</v>
      </c>
      <c r="J441">
        <v>40</v>
      </c>
      <c r="K441">
        <f>MAX(F441,H441)</f>
        <v>65</v>
      </c>
      <c r="L441">
        <f>MIN(G441,I441)</f>
        <v>25</v>
      </c>
      <c r="M441">
        <f>(E441*2+31)/2+60</f>
        <v>105.5</v>
      </c>
      <c r="N441">
        <f>(K441*2+31)/2+5</f>
        <v>85.5</v>
      </c>
      <c r="O441">
        <f>(L441*2+31)/2+5</f>
        <v>45.5</v>
      </c>
      <c r="P441">
        <f>M441*O441</f>
        <v>4800.25</v>
      </c>
      <c r="Q441" s="3">
        <v>79.806848762895996</v>
      </c>
      <c r="R441" s="3">
        <f>IF(Q441&lt;200, 0, Q441)</f>
        <v>0</v>
      </c>
      <c r="S441">
        <f>R441*N441</f>
        <v>0</v>
      </c>
      <c r="T441" s="4">
        <f>P441/(constants!$B$1 * constants!$B$2 * (110/250) * AVERAGE(0.8, 1) * 1.5)</f>
        <v>0.78496887239444324</v>
      </c>
      <c r="U441" s="2">
        <v>6.3164017464035535E-2</v>
      </c>
      <c r="V441" s="3">
        <f>(T441+U441)*N441</f>
        <v>72.515362082899941</v>
      </c>
      <c r="W441">
        <v>1.1000000000000001</v>
      </c>
      <c r="X441" s="3">
        <f>V441*W441</f>
        <v>79.766898291189946</v>
      </c>
      <c r="Y441" t="s">
        <v>1412</v>
      </c>
    </row>
    <row r="442" spans="1:25" hidden="1" x14ac:dyDescent="0.85">
      <c r="A442">
        <v>261</v>
      </c>
      <c r="B442" t="s">
        <v>1419</v>
      </c>
      <c r="C442" t="s">
        <v>1420</v>
      </c>
      <c r="D442" t="s">
        <v>329</v>
      </c>
      <c r="E442">
        <v>35</v>
      </c>
      <c r="F442">
        <v>55</v>
      </c>
      <c r="G442">
        <v>35</v>
      </c>
      <c r="H442">
        <v>30</v>
      </c>
      <c r="I442">
        <v>30</v>
      </c>
      <c r="J442">
        <v>35</v>
      </c>
      <c r="K442">
        <f>MAX(F442,H442)</f>
        <v>55</v>
      </c>
      <c r="L442">
        <f>MIN(G442,I442)</f>
        <v>30</v>
      </c>
      <c r="M442">
        <f>(E442*2+31)/2+60</f>
        <v>110.5</v>
      </c>
      <c r="N442">
        <f>(K442*2+31)/2+5</f>
        <v>75.5</v>
      </c>
      <c r="O442">
        <f>(L442*2+31)/2+5</f>
        <v>50.5</v>
      </c>
      <c r="P442">
        <f>M442*O442</f>
        <v>5580.25</v>
      </c>
      <c r="Q442" s="3">
        <v>79.6594519682385</v>
      </c>
      <c r="R442" s="3">
        <f>IF(Q442&lt;200, 0, Q442)</f>
        <v>0</v>
      </c>
      <c r="S442">
        <f>R442*N442</f>
        <v>0</v>
      </c>
      <c r="T442" s="4">
        <f>P442/(constants!$B$1 * constants!$B$2 * (110/250) * AVERAGE(0.8, 1) * 1.5)</f>
        <v>0.91251967088778541</v>
      </c>
      <c r="U442" s="2">
        <v>4.6164792887002613E-2</v>
      </c>
      <c r="V442" s="3">
        <f>(T442+U442)*N442</f>
        <v>72.380677014996493</v>
      </c>
      <c r="W442">
        <v>1.1000000000000001</v>
      </c>
      <c r="X442" s="3">
        <f>V442*W442</f>
        <v>79.618744716496153</v>
      </c>
      <c r="Y442" t="s">
        <v>1421</v>
      </c>
    </row>
    <row r="443" spans="1:25" hidden="1" x14ac:dyDescent="0.85">
      <c r="A443">
        <v>293</v>
      </c>
      <c r="B443" t="s">
        <v>1425</v>
      </c>
      <c r="C443" t="s">
        <v>1426</v>
      </c>
      <c r="D443" t="s">
        <v>17</v>
      </c>
      <c r="E443">
        <v>64</v>
      </c>
      <c r="F443">
        <v>51</v>
      </c>
      <c r="G443">
        <v>23</v>
      </c>
      <c r="H443">
        <v>51</v>
      </c>
      <c r="I443">
        <v>23</v>
      </c>
      <c r="J443">
        <v>28</v>
      </c>
      <c r="K443">
        <f>MAX(F443,H443)</f>
        <v>51</v>
      </c>
      <c r="L443">
        <f>MIN(G443,I443)</f>
        <v>23</v>
      </c>
      <c r="M443">
        <f>(E443*2+31)/2+60</f>
        <v>139.5</v>
      </c>
      <c r="N443">
        <f>(K443*2+31)/2+5</f>
        <v>71.5</v>
      </c>
      <c r="O443">
        <f>(L443*2+31)/2+5</f>
        <v>43.5</v>
      </c>
      <c r="P443">
        <f>M443*O443</f>
        <v>6068.25</v>
      </c>
      <c r="Q443" s="3">
        <v>78.85913830948688</v>
      </c>
      <c r="R443" s="3">
        <f>IF(Q443&lt;200, 0, Q443)</f>
        <v>0</v>
      </c>
      <c r="S443">
        <f>R443*N443</f>
        <v>0</v>
      </c>
      <c r="T443" s="4">
        <f>P443/(constants!$B$1 * constants!$B$2 * (110/250) * AVERAGE(0.8, 1) * 1.5)</f>
        <v>0.99232068327849177</v>
      </c>
      <c r="U443" s="2">
        <v>9.8122795494503673E-3</v>
      </c>
      <c r="V443" s="3">
        <f>(T443+U443)*N443</f>
        <v>71.652506842197852</v>
      </c>
      <c r="W443">
        <v>1.1000000000000001</v>
      </c>
      <c r="X443" s="3">
        <f>V443*W443</f>
        <v>78.817757526417637</v>
      </c>
      <c r="Y443" t="s">
        <v>1427</v>
      </c>
    </row>
    <row r="444" spans="1:25" hidden="1" x14ac:dyDescent="0.85">
      <c r="A444">
        <v>163</v>
      </c>
      <c r="B444" t="s">
        <v>1422</v>
      </c>
      <c r="C444" t="s">
        <v>1423</v>
      </c>
      <c r="D444" t="s">
        <v>312</v>
      </c>
      <c r="E444">
        <v>60</v>
      </c>
      <c r="F444">
        <v>30</v>
      </c>
      <c r="G444">
        <v>30</v>
      </c>
      <c r="H444">
        <v>36</v>
      </c>
      <c r="I444">
        <v>56</v>
      </c>
      <c r="J444">
        <v>50</v>
      </c>
      <c r="K444">
        <f>MAX(F444,H444)</f>
        <v>36</v>
      </c>
      <c r="L444">
        <f>MIN(G444,I444)</f>
        <v>30</v>
      </c>
      <c r="M444">
        <f>(E444*2+31)/2+60</f>
        <v>135.5</v>
      </c>
      <c r="N444">
        <f>(K444*2+31)/2+5</f>
        <v>56.5</v>
      </c>
      <c r="O444">
        <f>(L444*2+31)/2+5</f>
        <v>50.5</v>
      </c>
      <c r="P444">
        <f>M444*O444</f>
        <v>6842.75</v>
      </c>
      <c r="Q444" s="3">
        <v>78.36024960477819</v>
      </c>
      <c r="R444" s="3">
        <f>IF(Q444&lt;200, 0, Q444)</f>
        <v>0</v>
      </c>
      <c r="S444">
        <f>R444*N444</f>
        <v>0</v>
      </c>
      <c r="T444" s="4">
        <f>P444/(constants!$B$1 * constants!$B$2 * (110/250) * AVERAGE(0.8, 1) * 1.5)</f>
        <v>1.1189720851157912</v>
      </c>
      <c r="U444" s="2">
        <v>0.14124471671644007</v>
      </c>
      <c r="V444" s="3">
        <f>(T444+U444)*N444</f>
        <v>71.202249303521072</v>
      </c>
      <c r="W444">
        <v>1.1000000000000001</v>
      </c>
      <c r="X444" s="3">
        <f>V444*W444</f>
        <v>78.32247423387318</v>
      </c>
      <c r="Y444" t="s">
        <v>1424</v>
      </c>
    </row>
    <row r="445" spans="1:25" hidden="1" x14ac:dyDescent="0.85">
      <c r="A445">
        <v>263</v>
      </c>
      <c r="B445" t="s">
        <v>1437</v>
      </c>
      <c r="C445" t="s">
        <v>1438</v>
      </c>
      <c r="D445" t="s">
        <v>17</v>
      </c>
      <c r="E445">
        <v>38</v>
      </c>
      <c r="F445">
        <v>30</v>
      </c>
      <c r="G445">
        <v>41</v>
      </c>
      <c r="H445">
        <v>30</v>
      </c>
      <c r="I445">
        <v>41</v>
      </c>
      <c r="J445">
        <v>60</v>
      </c>
      <c r="K445">
        <f>MAX(F445,H445)</f>
        <v>30</v>
      </c>
      <c r="L445">
        <f>MIN(G445,I445)</f>
        <v>41</v>
      </c>
      <c r="M445">
        <f>(E445*2+31)/2+60</f>
        <v>113.5</v>
      </c>
      <c r="N445">
        <f>(K445*2+31)/2+5</f>
        <v>50.5</v>
      </c>
      <c r="O445">
        <f>(L445*2+31)/2+5</f>
        <v>61.5</v>
      </c>
      <c r="P445">
        <f>M445*O445</f>
        <v>6980.25</v>
      </c>
      <c r="Q445" s="3">
        <v>78.307403372808025</v>
      </c>
      <c r="R445" s="3">
        <f>IF(Q445&lt;200, 0, Q445)</f>
        <v>0</v>
      </c>
      <c r="S445">
        <f>R445*N445</f>
        <v>0</v>
      </c>
      <c r="T445" s="4">
        <f>P445/(constants!$B$1 * constants!$B$2 * (110/250) * AVERAGE(0.8, 1) * 1.5)</f>
        <v>1.141457001516861</v>
      </c>
      <c r="U445" s="2">
        <v>0.26752054707132439</v>
      </c>
      <c r="V445" s="3">
        <f>(T445+U445)*N445</f>
        <v>71.153366203703371</v>
      </c>
      <c r="W445">
        <v>1.1000000000000001</v>
      </c>
      <c r="X445" s="3">
        <f>V445*W445</f>
        <v>78.268702824073713</v>
      </c>
      <c r="Y445" t="s">
        <v>1439</v>
      </c>
    </row>
    <row r="446" spans="1:25" hidden="1" x14ac:dyDescent="0.85">
      <c r="A446">
        <v>165</v>
      </c>
      <c r="B446" t="s">
        <v>1428</v>
      </c>
      <c r="C446" t="s">
        <v>1429</v>
      </c>
      <c r="D446" t="s">
        <v>171</v>
      </c>
      <c r="E446">
        <v>40</v>
      </c>
      <c r="F446">
        <v>20</v>
      </c>
      <c r="G446">
        <v>30</v>
      </c>
      <c r="H446">
        <v>40</v>
      </c>
      <c r="I446">
        <v>80</v>
      </c>
      <c r="J446">
        <v>55</v>
      </c>
      <c r="K446">
        <f>MAX(F446,H446)</f>
        <v>40</v>
      </c>
      <c r="L446">
        <f>MIN(G446,I446)</f>
        <v>30</v>
      </c>
      <c r="M446">
        <f>(E446*2+31)/2+60</f>
        <v>115.5</v>
      </c>
      <c r="N446">
        <f>(K446*2+31)/2+5</f>
        <v>60.5</v>
      </c>
      <c r="O446">
        <f>(L446*2+31)/2+5</f>
        <v>50.5</v>
      </c>
      <c r="P446">
        <f>M446*O446</f>
        <v>5832.75</v>
      </c>
      <c r="Q446" s="3">
        <v>77.656572673472155</v>
      </c>
      <c r="R446" s="3">
        <f>IF(Q446&lt;200, 0, Q446)</f>
        <v>0</v>
      </c>
      <c r="S446">
        <f>R446*N446</f>
        <v>0</v>
      </c>
      <c r="T446" s="4">
        <f>P446/(constants!$B$1 * constants!$B$2 * (110/250) * AVERAGE(0.8, 1) * 1.5)</f>
        <v>0.95381015373338651</v>
      </c>
      <c r="U446" s="2">
        <v>0.21251732091816397</v>
      </c>
      <c r="V446" s="3">
        <f>(T446+U446)*N446</f>
        <v>70.562812216418806</v>
      </c>
      <c r="W446">
        <v>1.1000000000000001</v>
      </c>
      <c r="X446" s="3">
        <f>V446*W446</f>
        <v>77.619093438060688</v>
      </c>
      <c r="Y446" t="s">
        <v>1430</v>
      </c>
    </row>
    <row r="447" spans="1:25" hidden="1" x14ac:dyDescent="0.85">
      <c r="A447">
        <v>183</v>
      </c>
      <c r="B447" t="s">
        <v>1440</v>
      </c>
      <c r="C447" t="s">
        <v>1441</v>
      </c>
      <c r="D447" t="s">
        <v>853</v>
      </c>
      <c r="E447">
        <v>70</v>
      </c>
      <c r="F447">
        <v>20</v>
      </c>
      <c r="G447">
        <v>50</v>
      </c>
      <c r="H447">
        <v>20</v>
      </c>
      <c r="I447">
        <v>50</v>
      </c>
      <c r="J447">
        <v>40</v>
      </c>
      <c r="K447">
        <f>MAX(F447,H447)</f>
        <v>20</v>
      </c>
      <c r="L447">
        <f>MIN(G447,I447)</f>
        <v>50</v>
      </c>
      <c r="M447">
        <f>(E447*2+31)/2+60</f>
        <v>145.5</v>
      </c>
      <c r="N447">
        <f>(K447*2+31)/2+5</f>
        <v>40.5</v>
      </c>
      <c r="O447">
        <f>(L447*2+31)/2+5</f>
        <v>70.5</v>
      </c>
      <c r="P447">
        <f>M447*O447</f>
        <v>10257.75</v>
      </c>
      <c r="Q447" s="3">
        <v>77.582954417219554</v>
      </c>
      <c r="R447" s="3">
        <f>IF(Q447&lt;200, 0, Q447)</f>
        <v>0</v>
      </c>
      <c r="S447">
        <f>R447*N447</f>
        <v>0</v>
      </c>
      <c r="T447" s="4">
        <f>P447/(constants!$B$1 * constants!$B$2 * (110/250) * AVERAGE(0.8, 1) * 1.5)</f>
        <v>1.6774156451860007</v>
      </c>
      <c r="U447" s="2">
        <v>6.3164017464035535E-2</v>
      </c>
      <c r="V447" s="3">
        <f>(T447+U447)*N447</f>
        <v>70.49347633732647</v>
      </c>
      <c r="W447">
        <v>1.1000000000000001</v>
      </c>
      <c r="X447" s="3">
        <f>V447*W447</f>
        <v>77.542823971059121</v>
      </c>
      <c r="Y447" t="s">
        <v>1442</v>
      </c>
    </row>
    <row r="448" spans="1:25" hidden="1" x14ac:dyDescent="0.85">
      <c r="A448">
        <v>187</v>
      </c>
      <c r="B448" t="s">
        <v>1434</v>
      </c>
      <c r="C448" t="s">
        <v>1435</v>
      </c>
      <c r="D448" t="s">
        <v>556</v>
      </c>
      <c r="E448">
        <v>35</v>
      </c>
      <c r="F448">
        <v>35</v>
      </c>
      <c r="G448">
        <v>40</v>
      </c>
      <c r="H448">
        <v>35</v>
      </c>
      <c r="I448">
        <v>55</v>
      </c>
      <c r="J448">
        <v>50</v>
      </c>
      <c r="K448">
        <f>MAX(F448,H448)</f>
        <v>35</v>
      </c>
      <c r="L448">
        <f>MIN(G448,I448)</f>
        <v>40</v>
      </c>
      <c r="M448">
        <f>(E448*2+31)/2+60</f>
        <v>110.5</v>
      </c>
      <c r="N448">
        <f>(K448*2+31)/2+5</f>
        <v>55.5</v>
      </c>
      <c r="O448">
        <f>(L448*2+31)/2+5</f>
        <v>60.5</v>
      </c>
      <c r="P448">
        <f>M448*O448</f>
        <v>6685.25</v>
      </c>
      <c r="Q448" s="3">
        <v>75.40013365153618</v>
      </c>
      <c r="R448" s="3">
        <f>IF(Q448&lt;200, 0, Q448)</f>
        <v>0</v>
      </c>
      <c r="S448">
        <f>R448*N448</f>
        <v>0</v>
      </c>
      <c r="T448" s="4">
        <f>P448/(constants!$B$1 * constants!$B$2 * (110/250) * AVERAGE(0.8, 1) * 1.5)</f>
        <v>1.0932166354200201</v>
      </c>
      <c r="U448" s="2">
        <v>0.14124471671644007</v>
      </c>
      <c r="V448" s="3">
        <f>(T448+U448)*N448</f>
        <v>68.512605043573544</v>
      </c>
      <c r="W448">
        <v>1.1000000000000001</v>
      </c>
      <c r="X448" s="3">
        <f>V448*W448</f>
        <v>75.363865547930899</v>
      </c>
      <c r="Y448" t="s">
        <v>1436</v>
      </c>
    </row>
    <row r="449" spans="1:25" hidden="1" x14ac:dyDescent="0.85">
      <c r="A449">
        <v>235</v>
      </c>
      <c r="B449" t="s">
        <v>1456</v>
      </c>
      <c r="C449" t="s">
        <v>1457</v>
      </c>
      <c r="D449" t="s">
        <v>17</v>
      </c>
      <c r="E449">
        <v>55</v>
      </c>
      <c r="F449">
        <v>20</v>
      </c>
      <c r="G449">
        <v>35</v>
      </c>
      <c r="H449">
        <v>20</v>
      </c>
      <c r="I449">
        <v>45</v>
      </c>
      <c r="J449">
        <v>75</v>
      </c>
      <c r="K449">
        <f>MAX(F449,H449)</f>
        <v>20</v>
      </c>
      <c r="L449">
        <f>MIN(G449,I449)</f>
        <v>35</v>
      </c>
      <c r="M449">
        <f>(E449*2+31)/2+60</f>
        <v>130.5</v>
      </c>
      <c r="N449">
        <f>(K449*2+31)/2+5</f>
        <v>40.5</v>
      </c>
      <c r="O449">
        <f>(L449*2+31)/2+5</f>
        <v>55.5</v>
      </c>
      <c r="P449">
        <f>M449*O449</f>
        <v>7242.75</v>
      </c>
      <c r="Q449" s="3">
        <v>73.641987594278362</v>
      </c>
      <c r="R449" s="3">
        <f>IF(Q449&lt;200, 0, Q449)</f>
        <v>0</v>
      </c>
      <c r="S449">
        <f>R449*N449</f>
        <v>0</v>
      </c>
      <c r="T449" s="4">
        <f>P449/(constants!$B$1 * constants!$B$2 * (110/250) * AVERAGE(0.8, 1) * 1.5)</f>
        <v>1.1843827510098128</v>
      </c>
      <c r="U449" s="2">
        <v>0.46785271167321718</v>
      </c>
      <c r="V449" s="3">
        <f>(T449+U449)*N449</f>
        <v>66.91553623866271</v>
      </c>
      <c r="W449">
        <v>1.1000000000000001</v>
      </c>
      <c r="X449" s="3">
        <f>V449*W449</f>
        <v>73.607089862528994</v>
      </c>
      <c r="Y449" t="s">
        <v>1458</v>
      </c>
    </row>
    <row r="450" spans="1:25" hidden="1" x14ac:dyDescent="0.85">
      <c r="A450">
        <v>161</v>
      </c>
      <c r="B450" t="s">
        <v>1450</v>
      </c>
      <c r="C450" t="s">
        <v>1451</v>
      </c>
      <c r="D450" t="s">
        <v>17</v>
      </c>
      <c r="E450">
        <v>35</v>
      </c>
      <c r="F450">
        <v>46</v>
      </c>
      <c r="G450">
        <v>34</v>
      </c>
      <c r="H450">
        <v>35</v>
      </c>
      <c r="I450">
        <v>45</v>
      </c>
      <c r="J450">
        <v>20</v>
      </c>
      <c r="K450">
        <f>MAX(F450,H450)</f>
        <v>46</v>
      </c>
      <c r="L450">
        <f>MIN(G450,I450)</f>
        <v>34</v>
      </c>
      <c r="M450">
        <f>(E450*2+31)/2+60</f>
        <v>110.5</v>
      </c>
      <c r="N450">
        <f>(K450*2+31)/2+5</f>
        <v>66.5</v>
      </c>
      <c r="O450">
        <f>(L450*2+31)/2+5</f>
        <v>54.5</v>
      </c>
      <c r="P450">
        <f>M450*O450</f>
        <v>6022.25</v>
      </c>
      <c r="Q450" s="3">
        <v>72.253691746766975</v>
      </c>
      <c r="R450" s="3">
        <f>IF(Q450&lt;200, 0, Q450)</f>
        <v>0</v>
      </c>
      <c r="S450">
        <f>R450*N450</f>
        <v>0</v>
      </c>
      <c r="T450" s="4">
        <f>P450/(constants!$B$1 * constants!$B$2 * (110/250) * AVERAGE(0.8, 1) * 1.5)</f>
        <v>0.98479845670067934</v>
      </c>
      <c r="U450" s="2">
        <v>2.4244965324798111E-3</v>
      </c>
      <c r="V450" s="3">
        <f>(T450+U450)*N450</f>
        <v>65.650326390005077</v>
      </c>
      <c r="W450">
        <v>1.1000000000000001</v>
      </c>
      <c r="X450" s="3">
        <f>V450*W450</f>
        <v>72.215359029005597</v>
      </c>
      <c r="Y450" t="s">
        <v>1452</v>
      </c>
    </row>
    <row r="451" spans="1:25" hidden="1" x14ac:dyDescent="0.85">
      <c r="A451">
        <v>173</v>
      </c>
      <c r="B451" t="s">
        <v>1465</v>
      </c>
      <c r="C451" t="s">
        <v>1466</v>
      </c>
      <c r="D451" t="s">
        <v>379</v>
      </c>
      <c r="E451">
        <v>50</v>
      </c>
      <c r="F451">
        <v>25</v>
      </c>
      <c r="G451">
        <v>28</v>
      </c>
      <c r="H451">
        <v>45</v>
      </c>
      <c r="I451">
        <v>55</v>
      </c>
      <c r="J451">
        <v>15</v>
      </c>
      <c r="K451">
        <f>MAX(F451,H451)</f>
        <v>45</v>
      </c>
      <c r="L451">
        <f>MIN(G451,I451)</f>
        <v>28</v>
      </c>
      <c r="M451">
        <f>(E451*2+31)/2+60</f>
        <v>125.5</v>
      </c>
      <c r="N451">
        <f>(K451*2+31)/2+5</f>
        <v>65.5</v>
      </c>
      <c r="O451">
        <f>(L451*2+31)/2+5</f>
        <v>48.5</v>
      </c>
      <c r="P451">
        <f>M451*O451</f>
        <v>6086.75</v>
      </c>
      <c r="Q451" s="3">
        <v>71.927520613285907</v>
      </c>
      <c r="R451" s="3">
        <f>IF(Q451&lt;200, 0, Q451)</f>
        <v>0</v>
      </c>
      <c r="S451">
        <f>R451*N451</f>
        <v>0</v>
      </c>
      <c r="T451" s="4">
        <f>P451/(constants!$B$1 * constants!$B$2 * (110/250) * AVERAGE(0.8, 1) * 1.5)</f>
        <v>0.99534592657609022</v>
      </c>
      <c r="U451" s="2">
        <v>2.4244965324798111E-3</v>
      </c>
      <c r="V451" s="3">
        <f>(T451+U451)*N451</f>
        <v>65.353962713611338</v>
      </c>
      <c r="W451">
        <v>1.1000000000000001</v>
      </c>
      <c r="X451" s="3">
        <f>V451*W451</f>
        <v>71.889358984972475</v>
      </c>
      <c r="Y451" t="s">
        <v>1467</v>
      </c>
    </row>
    <row r="452" spans="1:25" hidden="1" x14ac:dyDescent="0.85">
      <c r="A452">
        <v>265</v>
      </c>
      <c r="B452" t="s">
        <v>1453</v>
      </c>
      <c r="C452" t="s">
        <v>1454</v>
      </c>
      <c r="D452" t="s">
        <v>254</v>
      </c>
      <c r="E452">
        <v>45</v>
      </c>
      <c r="F452">
        <v>45</v>
      </c>
      <c r="G452">
        <v>35</v>
      </c>
      <c r="H452">
        <v>20</v>
      </c>
      <c r="I452">
        <v>30</v>
      </c>
      <c r="J452">
        <v>20</v>
      </c>
      <c r="K452">
        <f>MAX(F452,H452)</f>
        <v>45</v>
      </c>
      <c r="L452">
        <f>MIN(G452,I452)</f>
        <v>30</v>
      </c>
      <c r="M452">
        <f>(E452*2+31)/2+60</f>
        <v>120.5</v>
      </c>
      <c r="N452">
        <f>(K452*2+31)/2+5</f>
        <v>65.5</v>
      </c>
      <c r="O452">
        <f>(L452*2+31)/2+5</f>
        <v>50.5</v>
      </c>
      <c r="P452">
        <f>M452*O452</f>
        <v>6085.25</v>
      </c>
      <c r="Q452" s="3">
        <v>71.909838042427268</v>
      </c>
      <c r="R452" s="3">
        <f>IF(Q452&lt;200, 0, Q452)</f>
        <v>0</v>
      </c>
      <c r="S452">
        <f>R452*N452</f>
        <v>0</v>
      </c>
      <c r="T452" s="4">
        <f>P452/(constants!$B$1 * constants!$B$2 * (110/250) * AVERAGE(0.8, 1) * 1.5)</f>
        <v>0.99510063657898773</v>
      </c>
      <c r="U452" s="2">
        <v>2.4244965324798111E-3</v>
      </c>
      <c r="V452" s="3">
        <f>(T452+U452)*N452</f>
        <v>65.33789621880112</v>
      </c>
      <c r="W452">
        <v>1.1000000000000001</v>
      </c>
      <c r="X452" s="3">
        <f>V452*W452</f>
        <v>71.871685840681238</v>
      </c>
      <c r="Y452" t="s">
        <v>1455</v>
      </c>
    </row>
    <row r="453" spans="1:25" hidden="1" x14ac:dyDescent="0.85">
      <c r="A453">
        <v>412</v>
      </c>
      <c r="B453" t="s">
        <v>1447</v>
      </c>
      <c r="C453" t="s">
        <v>1448</v>
      </c>
      <c r="D453" t="s">
        <v>254</v>
      </c>
      <c r="E453">
        <v>40</v>
      </c>
      <c r="F453">
        <v>29</v>
      </c>
      <c r="G453">
        <v>45</v>
      </c>
      <c r="H453">
        <v>29</v>
      </c>
      <c r="I453">
        <v>45</v>
      </c>
      <c r="J453">
        <v>36</v>
      </c>
      <c r="K453">
        <f>MAX(F453,H453)</f>
        <v>29</v>
      </c>
      <c r="L453">
        <f>MIN(G453,I453)</f>
        <v>45</v>
      </c>
      <c r="M453">
        <f>(E453*2+31)/2+60</f>
        <v>115.5</v>
      </c>
      <c r="N453">
        <f>(K453*2+31)/2+5</f>
        <v>49.5</v>
      </c>
      <c r="O453">
        <f>(L453*2+31)/2+5</f>
        <v>65.5</v>
      </c>
      <c r="P453">
        <f>M453*O453</f>
        <v>7565.25</v>
      </c>
      <c r="Q453" s="3">
        <v>70.364966160416529</v>
      </c>
      <c r="R453" s="3">
        <f>IF(Q453&lt;200, 0, Q453)</f>
        <v>0</v>
      </c>
      <c r="S453">
        <f>R453*N453</f>
        <v>0</v>
      </c>
      <c r="T453" s="4">
        <f>P453/(constants!$B$1 * constants!$B$2 * (110/250) * AVERAGE(0.8, 1) * 1.5)</f>
        <v>1.2371201003868677</v>
      </c>
      <c r="U453" s="2">
        <v>5.4501155439450881E-2</v>
      </c>
      <c r="V453" s="3">
        <f>(T453+U453)*N453</f>
        <v>63.935252163402765</v>
      </c>
      <c r="W453">
        <v>1.1000000000000001</v>
      </c>
      <c r="X453" s="3">
        <f>V453*W453</f>
        <v>70.328777379743045</v>
      </c>
      <c r="Y453" t="s">
        <v>1449</v>
      </c>
    </row>
    <row r="454" spans="1:25" hidden="1" x14ac:dyDescent="0.85">
      <c r="A454">
        <v>194</v>
      </c>
      <c r="B454" t="s">
        <v>1474</v>
      </c>
      <c r="C454" t="s">
        <v>1475</v>
      </c>
      <c r="D454" t="s">
        <v>89</v>
      </c>
      <c r="E454">
        <v>55</v>
      </c>
      <c r="F454">
        <v>45</v>
      </c>
      <c r="G454">
        <v>45</v>
      </c>
      <c r="H454">
        <v>25</v>
      </c>
      <c r="I454">
        <v>25</v>
      </c>
      <c r="J454">
        <v>15</v>
      </c>
      <c r="K454">
        <f>MAX(F454,H454)</f>
        <v>45</v>
      </c>
      <c r="L454">
        <f>MIN(G454,I454)</f>
        <v>25</v>
      </c>
      <c r="M454">
        <f>(E454*2+31)/2+60</f>
        <v>130.5</v>
      </c>
      <c r="N454">
        <f>(K454*2+31)/2+5</f>
        <v>65.5</v>
      </c>
      <c r="O454">
        <f>(L454*2+31)/2+5</f>
        <v>45.5</v>
      </c>
      <c r="P454">
        <f>M454*O454</f>
        <v>5937.75</v>
      </c>
      <c r="Q454" s="3">
        <v>70.17105190799451</v>
      </c>
      <c r="R454" s="3">
        <f>IF(Q454&lt;200, 0, Q454)</f>
        <v>0</v>
      </c>
      <c r="S454">
        <f>R454*N454</f>
        <v>0</v>
      </c>
      <c r="T454" s="4">
        <f>P454/(constants!$B$1 * constants!$B$2 * (110/250) * AVERAGE(0.8, 1) * 1.5)</f>
        <v>0.97098045353056717</v>
      </c>
      <c r="U454" s="2">
        <v>2.4244965324798111E-3</v>
      </c>
      <c r="V454" s="3">
        <f>(T454+U454)*N454</f>
        <v>63.758024229129575</v>
      </c>
      <c r="W454">
        <v>1.1000000000000001</v>
      </c>
      <c r="X454" s="3">
        <f>V454*W454</f>
        <v>70.133826652042544</v>
      </c>
      <c r="Y454" t="s">
        <v>1476</v>
      </c>
    </row>
    <row r="455" spans="1:25" hidden="1" x14ac:dyDescent="0.85">
      <c r="A455">
        <v>290</v>
      </c>
      <c r="B455" t="s">
        <v>1443</v>
      </c>
      <c r="C455" t="s">
        <v>1444</v>
      </c>
      <c r="D455" t="s">
        <v>1446</v>
      </c>
      <c r="E455">
        <v>31</v>
      </c>
      <c r="F455">
        <v>45</v>
      </c>
      <c r="G455">
        <v>90</v>
      </c>
      <c r="H455">
        <v>30</v>
      </c>
      <c r="I455">
        <v>30</v>
      </c>
      <c r="J455">
        <v>40</v>
      </c>
      <c r="K455">
        <f>MAX(F455,H455)</f>
        <v>45</v>
      </c>
      <c r="L455">
        <f>MIN(G455,I455)</f>
        <v>30</v>
      </c>
      <c r="M455">
        <f>(E455*2+31)/2+60</f>
        <v>106.5</v>
      </c>
      <c r="N455">
        <f>(K455*2+31)/2+5</f>
        <v>65.5</v>
      </c>
      <c r="O455">
        <f>(L455*2+31)/2+5</f>
        <v>50.5</v>
      </c>
      <c r="P455">
        <f>M455*O455</f>
        <v>5378.25</v>
      </c>
      <c r="Q455" s="3">
        <v>67.952264017291057</v>
      </c>
      <c r="R455" s="3">
        <f>IF(Q455&lt;200, 0, Q455)</f>
        <v>0</v>
      </c>
      <c r="S455">
        <f>R455*N455</f>
        <v>0</v>
      </c>
      <c r="T455" s="4">
        <f>P455/(constants!$B$1 * constants!$B$2 * (110/250) * AVERAGE(0.8, 1) * 1.5)</f>
        <v>0.87948728461130443</v>
      </c>
      <c r="U455" s="2">
        <v>6.3164017464035535E-2</v>
      </c>
      <c r="V455" s="3">
        <f>(T455+U455)*N455</f>
        <v>61.743660285934766</v>
      </c>
      <c r="W455">
        <v>1.1000000000000001</v>
      </c>
      <c r="X455" s="3">
        <f>V455*W455</f>
        <v>67.918026314528248</v>
      </c>
      <c r="Y455" t="s">
        <v>1445</v>
      </c>
    </row>
    <row r="456" spans="1:25" hidden="1" x14ac:dyDescent="0.85">
      <c r="A456">
        <v>270</v>
      </c>
      <c r="B456" t="s">
        <v>1459</v>
      </c>
      <c r="C456" t="s">
        <v>1460</v>
      </c>
      <c r="D456" t="s">
        <v>524</v>
      </c>
      <c r="E456">
        <v>40</v>
      </c>
      <c r="F456">
        <v>30</v>
      </c>
      <c r="G456">
        <v>30</v>
      </c>
      <c r="H456">
        <v>40</v>
      </c>
      <c r="I456">
        <v>50</v>
      </c>
      <c r="J456">
        <v>30</v>
      </c>
      <c r="K456">
        <f>MAX(F456,H456)</f>
        <v>40</v>
      </c>
      <c r="L456">
        <f>MIN(G456,I456)</f>
        <v>30</v>
      </c>
      <c r="M456">
        <f>(E456*2+31)/2+60</f>
        <v>115.5</v>
      </c>
      <c r="N456">
        <f>(K456*2+31)/2+5</f>
        <v>60.5</v>
      </c>
      <c r="O456">
        <f>(L456*2+31)/2+5</f>
        <v>50.5</v>
      </c>
      <c r="P456">
        <f>M456*O456</f>
        <v>5832.75</v>
      </c>
      <c r="Q456" s="3">
        <v>64.162720447534014</v>
      </c>
      <c r="R456" s="3">
        <f>IF(Q456&lt;200, 0, Q456)</f>
        <v>0</v>
      </c>
      <c r="S456">
        <f>R456*N456</f>
        <v>0</v>
      </c>
      <c r="T456" s="4">
        <f>P456/(constants!$B$1 * constants!$B$2 * (110/250) * AVERAGE(0.8, 1) * 1.5)</f>
        <v>0.95381015373338651</v>
      </c>
      <c r="U456" s="2">
        <v>9.8122795494503673E-3</v>
      </c>
      <c r="V456" s="3">
        <f>(T456+U456)*N456</f>
        <v>58.299157213611636</v>
      </c>
      <c r="W456">
        <v>1.1000000000000001</v>
      </c>
      <c r="X456" s="3">
        <f>V456*W456</f>
        <v>64.129072934972811</v>
      </c>
      <c r="Y456" t="s">
        <v>1461</v>
      </c>
    </row>
    <row r="457" spans="1:25" hidden="1" x14ac:dyDescent="0.85">
      <c r="A457">
        <v>273</v>
      </c>
      <c r="B457" t="s">
        <v>1462</v>
      </c>
      <c r="C457" t="s">
        <v>1463</v>
      </c>
      <c r="D457" t="s">
        <v>292</v>
      </c>
      <c r="E457">
        <v>40</v>
      </c>
      <c r="F457">
        <v>40</v>
      </c>
      <c r="G457">
        <v>50</v>
      </c>
      <c r="H457">
        <v>30</v>
      </c>
      <c r="I457">
        <v>30</v>
      </c>
      <c r="J457">
        <v>30</v>
      </c>
      <c r="K457">
        <f>MAX(F457,H457)</f>
        <v>40</v>
      </c>
      <c r="L457">
        <f>MIN(G457,I457)</f>
        <v>30</v>
      </c>
      <c r="M457">
        <f>(E457*2+31)/2+60</f>
        <v>115.5</v>
      </c>
      <c r="N457">
        <f>(K457*2+31)/2+5</f>
        <v>60.5</v>
      </c>
      <c r="O457">
        <f>(L457*2+31)/2+5</f>
        <v>50.5</v>
      </c>
      <c r="P457">
        <f>M457*O457</f>
        <v>5832.75</v>
      </c>
      <c r="Q457" s="3">
        <v>64.162720447534014</v>
      </c>
      <c r="R457" s="3">
        <f>IF(Q457&lt;200, 0, Q457)</f>
        <v>0</v>
      </c>
      <c r="S457">
        <f>R457*N457</f>
        <v>0</v>
      </c>
      <c r="T457" s="4">
        <f>P457/(constants!$B$1 * constants!$B$2 * (110/250) * AVERAGE(0.8, 1) * 1.5)</f>
        <v>0.95381015373338651</v>
      </c>
      <c r="U457" s="2">
        <v>9.8122795494503673E-3</v>
      </c>
      <c r="V457" s="3">
        <f>(T457+U457)*N457</f>
        <v>58.299157213611636</v>
      </c>
      <c r="W457">
        <v>1.1000000000000001</v>
      </c>
      <c r="X457" s="3">
        <f>V457*W457</f>
        <v>64.129072934972811</v>
      </c>
      <c r="Y457" t="s">
        <v>1464</v>
      </c>
    </row>
    <row r="458" spans="1:25" hidden="1" x14ac:dyDescent="0.85">
      <c r="A458">
        <v>174</v>
      </c>
      <c r="B458" t="s">
        <v>1480</v>
      </c>
      <c r="C458" t="s">
        <v>1481</v>
      </c>
      <c r="D458" t="s">
        <v>773</v>
      </c>
      <c r="E458">
        <v>90</v>
      </c>
      <c r="F458">
        <v>30</v>
      </c>
      <c r="G458">
        <v>15</v>
      </c>
      <c r="H458">
        <v>40</v>
      </c>
      <c r="I458">
        <v>20</v>
      </c>
      <c r="J458">
        <v>15</v>
      </c>
      <c r="K458">
        <f>MAX(F458,H458)</f>
        <v>40</v>
      </c>
      <c r="L458">
        <f>MIN(G458,I458)</f>
        <v>15</v>
      </c>
      <c r="M458">
        <f>(E458*2+31)/2+60</f>
        <v>165.5</v>
      </c>
      <c r="N458">
        <f>(K458*2+31)/2+5</f>
        <v>60.5</v>
      </c>
      <c r="O458">
        <f>(L458*2+31)/2+5</f>
        <v>35.5</v>
      </c>
      <c r="P458">
        <f>M458*O458</f>
        <v>5875.25</v>
      </c>
      <c r="Q458" s="3">
        <v>64.133951548002798</v>
      </c>
      <c r="R458" s="3">
        <f>IF(Q458&lt;200, 0, Q458)</f>
        <v>0</v>
      </c>
      <c r="S458">
        <f>R458*N458</f>
        <v>0</v>
      </c>
      <c r="T458" s="4">
        <f>P458/(constants!$B$1 * constants!$B$2 * (110/250) * AVERAGE(0.8, 1) * 1.5)</f>
        <v>0.96076003698462631</v>
      </c>
      <c r="U458" s="2">
        <v>2.4244965324798111E-3</v>
      </c>
      <c r="V458" s="3">
        <f>(T458+U458)*N458</f>
        <v>58.272664277784919</v>
      </c>
      <c r="W458">
        <v>1.1000000000000001</v>
      </c>
      <c r="X458" s="3">
        <f>V458*W458</f>
        <v>64.099930705563423</v>
      </c>
      <c r="Y458" t="s">
        <v>1482</v>
      </c>
    </row>
    <row r="459" spans="1:25" hidden="1" x14ac:dyDescent="0.85">
      <c r="A459">
        <v>236</v>
      </c>
      <c r="B459" t="s">
        <v>1471</v>
      </c>
      <c r="C459" t="s">
        <v>1472</v>
      </c>
      <c r="D459" t="s">
        <v>93</v>
      </c>
      <c r="E459">
        <v>35</v>
      </c>
      <c r="F459">
        <v>35</v>
      </c>
      <c r="G459">
        <v>35</v>
      </c>
      <c r="H459">
        <v>35</v>
      </c>
      <c r="I459">
        <v>35</v>
      </c>
      <c r="J459">
        <v>35</v>
      </c>
      <c r="K459">
        <f>MAX(F459,H459)</f>
        <v>35</v>
      </c>
      <c r="L459">
        <f>MIN(G459,I459)</f>
        <v>35</v>
      </c>
      <c r="M459">
        <f>(E459*2+31)/2+60</f>
        <v>110.5</v>
      </c>
      <c r="N459">
        <f>(K459*2+31)/2+5</f>
        <v>55.5</v>
      </c>
      <c r="O459">
        <f>(L459*2+31)/2+5</f>
        <v>55.5</v>
      </c>
      <c r="P459">
        <f>M459*O459</f>
        <v>6132.75</v>
      </c>
      <c r="Q459" s="3">
        <v>64.076327254083495</v>
      </c>
      <c r="R459" s="3">
        <f>IF(Q459&lt;200, 0, Q459)</f>
        <v>0</v>
      </c>
      <c r="S459">
        <f>R459*N459</f>
        <v>0</v>
      </c>
      <c r="T459" s="4">
        <f>P459/(constants!$B$1 * constants!$B$2 * (110/250) * AVERAGE(0.8, 1) * 1.5)</f>
        <v>1.0028681531539028</v>
      </c>
      <c r="U459" s="2">
        <v>4.6164792887002613E-2</v>
      </c>
      <c r="V459" s="3">
        <f>(T459+U459)*N459</f>
        <v>58.22132850527025</v>
      </c>
      <c r="W459">
        <v>1.1000000000000001</v>
      </c>
      <c r="X459" s="3">
        <f>V459*W459</f>
        <v>64.043461355797277</v>
      </c>
      <c r="Y459" t="s">
        <v>1473</v>
      </c>
    </row>
    <row r="460" spans="1:25" hidden="1" x14ac:dyDescent="0.85">
      <c r="A460">
        <v>280</v>
      </c>
      <c r="B460" t="s">
        <v>1468</v>
      </c>
      <c r="C460" t="s">
        <v>1469</v>
      </c>
      <c r="D460" t="s">
        <v>280</v>
      </c>
      <c r="E460">
        <v>28</v>
      </c>
      <c r="F460">
        <v>25</v>
      </c>
      <c r="G460">
        <v>25</v>
      </c>
      <c r="H460">
        <v>45</v>
      </c>
      <c r="I460">
        <v>35</v>
      </c>
      <c r="J460">
        <v>40</v>
      </c>
      <c r="K460">
        <f>MAX(F460,H460)</f>
        <v>45</v>
      </c>
      <c r="L460">
        <f>MIN(G460,I460)</f>
        <v>25</v>
      </c>
      <c r="M460">
        <f>(E460*2+31)/2+60</f>
        <v>103.5</v>
      </c>
      <c r="N460">
        <f>(K460*2+31)/2+5</f>
        <v>65.5</v>
      </c>
      <c r="O460">
        <f>(L460*2+31)/2+5</f>
        <v>45.5</v>
      </c>
      <c r="P460">
        <f>M460*O460</f>
        <v>4709.25</v>
      </c>
      <c r="Q460" s="3">
        <v>60.065837414338368</v>
      </c>
      <c r="R460" s="3">
        <f>IF(Q460&lt;200, 0, Q460)</f>
        <v>0</v>
      </c>
      <c r="S460">
        <f>R460*N460</f>
        <v>0</v>
      </c>
      <c r="T460" s="4">
        <f>P460/(constants!$B$1 * constants!$B$2 * (110/250) * AVERAGE(0.8, 1) * 1.5)</f>
        <v>0.77008794590355334</v>
      </c>
      <c r="U460" s="2">
        <v>6.3164017464035535E-2</v>
      </c>
      <c r="V460" s="3">
        <f>(T460+U460)*N460</f>
        <v>54.57800360057707</v>
      </c>
      <c r="W460">
        <v>1.1000000000000001</v>
      </c>
      <c r="X460" s="3">
        <f>V460*W460</f>
        <v>60.03580396063478</v>
      </c>
      <c r="Y460" t="s">
        <v>1470</v>
      </c>
    </row>
    <row r="461" spans="1:25" hidden="1" x14ac:dyDescent="0.85">
      <c r="A461">
        <v>266</v>
      </c>
      <c r="B461" t="s">
        <v>1489</v>
      </c>
      <c r="C461" t="s">
        <v>1490</v>
      </c>
      <c r="D461" t="s">
        <v>254</v>
      </c>
      <c r="E461">
        <v>50</v>
      </c>
      <c r="F461">
        <v>35</v>
      </c>
      <c r="G461">
        <v>55</v>
      </c>
      <c r="H461">
        <v>25</v>
      </c>
      <c r="I461">
        <v>25</v>
      </c>
      <c r="J461">
        <v>15</v>
      </c>
      <c r="K461">
        <f>MAX(F461,H461)</f>
        <v>35</v>
      </c>
      <c r="L461">
        <f>MIN(G461,I461)</f>
        <v>25</v>
      </c>
      <c r="M461">
        <f>(E461*2+31)/2+60</f>
        <v>125.5</v>
      </c>
      <c r="N461">
        <f>(K461*2+31)/2+5</f>
        <v>55.5</v>
      </c>
      <c r="O461">
        <f>(L461*2+31)/2+5</f>
        <v>45.5</v>
      </c>
      <c r="P461">
        <f>M461*O461</f>
        <v>5710.25</v>
      </c>
      <c r="Q461" s="3">
        <v>57.185501384597053</v>
      </c>
      <c r="R461" s="3">
        <f>IF(Q461&lt;200, 0, Q461)</f>
        <v>0</v>
      </c>
      <c r="S461">
        <f>R461*N461</f>
        <v>0</v>
      </c>
      <c r="T461" s="4">
        <f>P461/(constants!$B$1 * constants!$B$2 * (110/250) * AVERAGE(0.8, 1) * 1.5)</f>
        <v>0.93377813730334247</v>
      </c>
      <c r="U461" s="2">
        <v>2.4244965324798111E-3</v>
      </c>
      <c r="V461" s="3">
        <f>(T461+U461)*N461</f>
        <v>51.959246177888133</v>
      </c>
      <c r="W461">
        <v>1.1000000000000001</v>
      </c>
      <c r="X461" s="3">
        <f>V461*W461</f>
        <v>57.155170795676952</v>
      </c>
      <c r="Y461" t="s">
        <v>1491</v>
      </c>
    </row>
    <row r="462" spans="1:25" hidden="1" x14ac:dyDescent="0.85">
      <c r="A462">
        <v>268</v>
      </c>
      <c r="B462" t="s">
        <v>1492</v>
      </c>
      <c r="C462" t="s">
        <v>1493</v>
      </c>
      <c r="D462" t="s">
        <v>254</v>
      </c>
      <c r="E462">
        <v>50</v>
      </c>
      <c r="F462">
        <v>35</v>
      </c>
      <c r="G462">
        <v>55</v>
      </c>
      <c r="H462">
        <v>25</v>
      </c>
      <c r="I462">
        <v>25</v>
      </c>
      <c r="J462">
        <v>15</v>
      </c>
      <c r="K462">
        <f>MAX(F462,H462)</f>
        <v>35</v>
      </c>
      <c r="L462">
        <f>MIN(G462,I462)</f>
        <v>25</v>
      </c>
      <c r="M462">
        <f>(E462*2+31)/2+60</f>
        <v>125.5</v>
      </c>
      <c r="N462">
        <f>(K462*2+31)/2+5</f>
        <v>55.5</v>
      </c>
      <c r="O462">
        <f>(L462*2+31)/2+5</f>
        <v>45.5</v>
      </c>
      <c r="P462">
        <f>M462*O462</f>
        <v>5710.25</v>
      </c>
      <c r="Q462" s="3">
        <v>57.185501384597053</v>
      </c>
      <c r="R462" s="3">
        <f>IF(Q462&lt;200, 0, Q462)</f>
        <v>0</v>
      </c>
      <c r="S462">
        <f>R462*N462</f>
        <v>0</v>
      </c>
      <c r="T462" s="4">
        <f>P462/(constants!$B$1 * constants!$B$2 * (110/250) * AVERAGE(0.8, 1) * 1.5)</f>
        <v>0.93377813730334247</v>
      </c>
      <c r="U462" s="2">
        <v>2.4244965324798111E-3</v>
      </c>
      <c r="V462" s="3">
        <f>(T462+U462)*N462</f>
        <v>51.959246177888133</v>
      </c>
      <c r="W462">
        <v>1.1000000000000001</v>
      </c>
      <c r="X462" s="3">
        <f>V462*W462</f>
        <v>57.155170795676952</v>
      </c>
      <c r="Y462" t="s">
        <v>1494</v>
      </c>
    </row>
    <row r="463" spans="1:25" hidden="1" x14ac:dyDescent="0.85">
      <c r="A463">
        <v>401</v>
      </c>
      <c r="B463" t="s">
        <v>1483</v>
      </c>
      <c r="C463" t="s">
        <v>1484</v>
      </c>
      <c r="D463" t="s">
        <v>254</v>
      </c>
      <c r="E463">
        <v>37</v>
      </c>
      <c r="F463">
        <v>25</v>
      </c>
      <c r="G463">
        <v>41</v>
      </c>
      <c r="H463">
        <v>25</v>
      </c>
      <c r="I463">
        <v>41</v>
      </c>
      <c r="J463">
        <v>25</v>
      </c>
      <c r="K463">
        <f>MAX(F463,H463)</f>
        <v>25</v>
      </c>
      <c r="L463">
        <f>MIN(G463,I463)</f>
        <v>41</v>
      </c>
      <c r="M463">
        <f>(E463*2+31)/2+60</f>
        <v>112.5</v>
      </c>
      <c r="N463">
        <f>(K463*2+31)/2+5</f>
        <v>45.5</v>
      </c>
      <c r="O463">
        <f>(L463*2+31)/2+5</f>
        <v>61.5</v>
      </c>
      <c r="P463">
        <f>M463*O463</f>
        <v>6918.75</v>
      </c>
      <c r="Q463" s="3">
        <v>57.005298197372035</v>
      </c>
      <c r="R463" s="3">
        <f>IF(Q463&lt;200, 0, Q463)</f>
        <v>0</v>
      </c>
      <c r="S463">
        <f>R463*N463</f>
        <v>0</v>
      </c>
      <c r="T463" s="4">
        <f>P463/(constants!$B$1 * constants!$B$2 * (110/250) * AVERAGE(0.8, 1) * 1.5)</f>
        <v>1.1314001116356553</v>
      </c>
      <c r="U463" s="2">
        <v>6.9670375179493454E-3</v>
      </c>
      <c r="V463" s="3">
        <f>(T463+U463)*N463</f>
        <v>51.795705286489017</v>
      </c>
      <c r="W463">
        <v>1.1000000000000001</v>
      </c>
      <c r="X463" s="3">
        <f>V463*W463</f>
        <v>56.975275815137927</v>
      </c>
      <c r="Y463" t="s">
        <v>1485</v>
      </c>
    </row>
    <row r="464" spans="1:25" hidden="1" x14ac:dyDescent="0.85">
      <c r="A464">
        <v>298</v>
      </c>
      <c r="B464" t="s">
        <v>1495</v>
      </c>
      <c r="C464" t="s">
        <v>1496</v>
      </c>
      <c r="D464" t="s">
        <v>773</v>
      </c>
      <c r="E464">
        <v>50</v>
      </c>
      <c r="F464">
        <v>20</v>
      </c>
      <c r="G464">
        <v>40</v>
      </c>
      <c r="H464">
        <v>20</v>
      </c>
      <c r="I464">
        <v>40</v>
      </c>
      <c r="J464">
        <v>20</v>
      </c>
      <c r="K464">
        <f>MAX(F464,H464)</f>
        <v>20</v>
      </c>
      <c r="L464">
        <f>MIN(G464,I464)</f>
        <v>40</v>
      </c>
      <c r="M464">
        <f>(E464*2+31)/2+60</f>
        <v>125.5</v>
      </c>
      <c r="N464">
        <f>(K464*2+31)/2+5</f>
        <v>40.5</v>
      </c>
      <c r="O464">
        <f>(L464*2+31)/2+5</f>
        <v>60.5</v>
      </c>
      <c r="P464">
        <f>M464*O464</f>
        <v>7592.75</v>
      </c>
      <c r="Q464" s="3">
        <v>55.451500474687499</v>
      </c>
      <c r="R464" s="3">
        <f>IF(Q464&lt;200, 0, Q464)</f>
        <v>0</v>
      </c>
      <c r="S464">
        <f>R464*N464</f>
        <v>0</v>
      </c>
      <c r="T464" s="4">
        <f>P464/(constants!$B$1 * constants!$B$2 * (110/250) * AVERAGE(0.8, 1) * 1.5)</f>
        <v>1.2416170836670817</v>
      </c>
      <c r="U464" s="2">
        <v>2.4244965324798111E-3</v>
      </c>
      <c r="V464" s="3">
        <f>(T464+U464)*N464</f>
        <v>50.38368399808224</v>
      </c>
      <c r="W464">
        <v>1.1000000000000001</v>
      </c>
      <c r="X464" s="3">
        <f>V464*W464</f>
        <v>55.422052397890468</v>
      </c>
      <c r="Y464" t="s">
        <v>1497</v>
      </c>
    </row>
    <row r="465" spans="1:25" hidden="1" x14ac:dyDescent="0.85">
      <c r="A465">
        <v>13</v>
      </c>
      <c r="B465" t="s">
        <v>1477</v>
      </c>
      <c r="C465" t="s">
        <v>1478</v>
      </c>
      <c r="D465" t="s">
        <v>633</v>
      </c>
      <c r="E465">
        <v>40</v>
      </c>
      <c r="F465">
        <v>35</v>
      </c>
      <c r="G465">
        <v>30</v>
      </c>
      <c r="H465">
        <v>20</v>
      </c>
      <c r="I465">
        <v>20</v>
      </c>
      <c r="J465">
        <v>50</v>
      </c>
      <c r="K465">
        <f>MAX(F465,H465)</f>
        <v>35</v>
      </c>
      <c r="L465">
        <f>MIN(G465,I465)</f>
        <v>20</v>
      </c>
      <c r="M465">
        <f>(E465*2+31)/2+60</f>
        <v>115.5</v>
      </c>
      <c r="N465">
        <f>(K465*2+31)/2+5</f>
        <v>55.5</v>
      </c>
      <c r="O465">
        <f>(L465*2+31)/2+5</f>
        <v>40.5</v>
      </c>
      <c r="P465">
        <f>M465*O465</f>
        <v>4677.75</v>
      </c>
      <c r="Q465" s="3">
        <v>55.347963316383392</v>
      </c>
      <c r="R465" s="3">
        <f>IF(Q465&lt;200, 0, Q465)</f>
        <v>0</v>
      </c>
      <c r="S465">
        <f>R465*N465</f>
        <v>0</v>
      </c>
      <c r="T465" s="4">
        <f>P465/(constants!$B$1 * constants!$B$2 * (110/250) * AVERAGE(0.8, 1) * 1.5)</f>
        <v>0.76493685596439909</v>
      </c>
      <c r="U465" s="2">
        <v>0.14124471671644007</v>
      </c>
      <c r="V465" s="3">
        <f>(T465+U465)*N465</f>
        <v>50.293077283786573</v>
      </c>
      <c r="W465">
        <v>1.1000000000000001</v>
      </c>
      <c r="X465" s="3">
        <f>V465*W465</f>
        <v>55.322385012165235</v>
      </c>
      <c r="Y465" t="s">
        <v>1479</v>
      </c>
    </row>
    <row r="466" spans="1:25" hidden="1" x14ac:dyDescent="0.85">
      <c r="A466">
        <v>10</v>
      </c>
      <c r="B466" t="s">
        <v>1486</v>
      </c>
      <c r="C466" t="s">
        <v>1487</v>
      </c>
      <c r="D466" t="s">
        <v>254</v>
      </c>
      <c r="E466">
        <v>45</v>
      </c>
      <c r="F466">
        <v>30</v>
      </c>
      <c r="G466">
        <v>35</v>
      </c>
      <c r="H466">
        <v>20</v>
      </c>
      <c r="I466">
        <v>20</v>
      </c>
      <c r="J466">
        <v>45</v>
      </c>
      <c r="K466">
        <f>MAX(F466,H466)</f>
        <v>30</v>
      </c>
      <c r="L466">
        <f>MIN(G466,I466)</f>
        <v>20</v>
      </c>
      <c r="M466">
        <f>(E466*2+31)/2+60</f>
        <v>120.5</v>
      </c>
      <c r="N466">
        <f>(K466*2+31)/2+5</f>
        <v>50.5</v>
      </c>
      <c r="O466">
        <f>(L466*2+31)/2+5</f>
        <v>40.5</v>
      </c>
      <c r="P466">
        <f>M466*O466</f>
        <v>4880.25</v>
      </c>
      <c r="Q466" s="3">
        <v>49.896543378290687</v>
      </c>
      <c r="R466" s="3">
        <f>IF(Q466&lt;200, 0, Q466)</f>
        <v>0</v>
      </c>
      <c r="S466">
        <f>R466*N466</f>
        <v>0</v>
      </c>
      <c r="T466" s="4">
        <f>P466/(constants!$B$1 * constants!$B$2 * (110/250) * AVERAGE(0.8, 1) * 1.5)</f>
        <v>0.7980510055732476</v>
      </c>
      <c r="U466" s="2">
        <v>9.9740579593580556E-2</v>
      </c>
      <c r="V466" s="3">
        <f>(T466+U466)*N466</f>
        <v>45.338475050924821</v>
      </c>
      <c r="W466">
        <v>1.1000000000000001</v>
      </c>
      <c r="X466" s="3">
        <f>V466*W466</f>
        <v>49.872322556017309</v>
      </c>
      <c r="Y466" t="s">
        <v>1488</v>
      </c>
    </row>
    <row r="467" spans="1:25" hidden="1" x14ac:dyDescent="0.85">
      <c r="A467">
        <v>191</v>
      </c>
      <c r="B467" t="s">
        <v>1498</v>
      </c>
      <c r="C467" t="s">
        <v>1499</v>
      </c>
      <c r="D467" t="s">
        <v>292</v>
      </c>
      <c r="E467">
        <v>30</v>
      </c>
      <c r="F467">
        <v>30</v>
      </c>
      <c r="G467">
        <v>30</v>
      </c>
      <c r="H467">
        <v>30</v>
      </c>
      <c r="I467">
        <v>30</v>
      </c>
      <c r="J467">
        <v>30</v>
      </c>
      <c r="K467">
        <f>MAX(F467,H467)</f>
        <v>30</v>
      </c>
      <c r="L467">
        <f>MIN(G467,I467)</f>
        <v>30</v>
      </c>
      <c r="M467">
        <f>(E467*2+31)/2+60</f>
        <v>105.5</v>
      </c>
      <c r="N467">
        <f>(K467*2+31)/2+5</f>
        <v>50.5</v>
      </c>
      <c r="O467">
        <f>(L467*2+31)/2+5</f>
        <v>50.5</v>
      </c>
      <c r="P467">
        <f>M467*O467</f>
        <v>5327.75</v>
      </c>
      <c r="Q467" s="3">
        <v>48.967492635079054</v>
      </c>
      <c r="R467" s="3">
        <f>IF(Q467&lt;200, 0, Q467)</f>
        <v>0</v>
      </c>
      <c r="S467">
        <f>R467*N467</f>
        <v>0</v>
      </c>
      <c r="T467" s="4">
        <f>P467/(constants!$B$1 * constants!$B$2 * (110/250) * AVERAGE(0.8, 1) * 1.5)</f>
        <v>0.87122918804218419</v>
      </c>
      <c r="U467" s="2">
        <v>9.8122795494503673E-3</v>
      </c>
      <c r="V467" s="3">
        <f>(T467+U467)*N467</f>
        <v>44.49259411337755</v>
      </c>
      <c r="W467">
        <v>1.1000000000000001</v>
      </c>
      <c r="X467" s="3">
        <f>V467*W467</f>
        <v>48.941853524715306</v>
      </c>
      <c r="Y467" t="s">
        <v>1500</v>
      </c>
    </row>
    <row r="468" spans="1:25" hidden="1" x14ac:dyDescent="0.85">
      <c r="A468">
        <v>11</v>
      </c>
      <c r="B468" t="s">
        <v>1504</v>
      </c>
      <c r="C468" t="s">
        <v>1505</v>
      </c>
      <c r="D468" t="s">
        <v>254</v>
      </c>
      <c r="E468">
        <v>50</v>
      </c>
      <c r="F468">
        <v>20</v>
      </c>
      <c r="G468">
        <v>55</v>
      </c>
      <c r="H468">
        <v>25</v>
      </c>
      <c r="I468">
        <v>25</v>
      </c>
      <c r="J468">
        <v>30</v>
      </c>
      <c r="K468">
        <f>MAX(F468,H468)</f>
        <v>25</v>
      </c>
      <c r="L468">
        <f>MIN(G468,I468)</f>
        <v>25</v>
      </c>
      <c r="M468">
        <f>(E468*2+31)/2+60</f>
        <v>125.5</v>
      </c>
      <c r="N468">
        <f>(K468*2+31)/2+5</f>
        <v>45.5</v>
      </c>
      <c r="O468">
        <f>(L468*2+31)/2+5</f>
        <v>45.5</v>
      </c>
      <c r="P468">
        <f>M468*O468</f>
        <v>5710.25</v>
      </c>
      <c r="Q468" s="3">
        <v>47.251470745750304</v>
      </c>
      <c r="R468" s="3">
        <f>IF(Q468&lt;200, 0, Q468)</f>
        <v>0</v>
      </c>
      <c r="S468">
        <f>R468*N468</f>
        <v>0</v>
      </c>
      <c r="T468" s="4">
        <f>P468/(constants!$B$1 * constants!$B$2 * (110/250) * AVERAGE(0.8, 1) * 1.5)</f>
        <v>0.93377813730334247</v>
      </c>
      <c r="U468" s="2">
        <v>9.8122795494503673E-3</v>
      </c>
      <c r="V468" s="3">
        <f>(T468+U468)*N468</f>
        <v>42.933363966802077</v>
      </c>
      <c r="W468">
        <v>1.1000000000000001</v>
      </c>
      <c r="X468" s="3">
        <f>V468*W468</f>
        <v>47.226700363482287</v>
      </c>
      <c r="Y468" t="s">
        <v>1506</v>
      </c>
    </row>
    <row r="469" spans="1:25" hidden="1" x14ac:dyDescent="0.85">
      <c r="A469">
        <v>14</v>
      </c>
      <c r="B469" t="s">
        <v>1501</v>
      </c>
      <c r="C469" t="s">
        <v>1502</v>
      </c>
      <c r="D469" t="s">
        <v>633</v>
      </c>
      <c r="E469">
        <v>45</v>
      </c>
      <c r="F469">
        <v>25</v>
      </c>
      <c r="G469">
        <v>50</v>
      </c>
      <c r="H469">
        <v>25</v>
      </c>
      <c r="I469">
        <v>25</v>
      </c>
      <c r="J469">
        <v>35</v>
      </c>
      <c r="K469">
        <f>MAX(F469,H469)</f>
        <v>25</v>
      </c>
      <c r="L469">
        <f>MIN(G469,I469)</f>
        <v>25</v>
      </c>
      <c r="M469">
        <f>(E469*2+31)/2+60</f>
        <v>120.5</v>
      </c>
      <c r="N469">
        <f>(K469*2+31)/2+5</f>
        <v>45.5</v>
      </c>
      <c r="O469">
        <f>(L469*2+31)/2+5</f>
        <v>45.5</v>
      </c>
      <c r="P469">
        <f>M469*O469</f>
        <v>5482.75</v>
      </c>
      <c r="Q469" s="3">
        <v>47.208274278975559</v>
      </c>
      <c r="R469" s="3">
        <f>IF(Q469&lt;200, 0, Q469)</f>
        <v>0</v>
      </c>
      <c r="S469">
        <f>R469*N469</f>
        <v>0</v>
      </c>
      <c r="T469" s="4">
        <f>P469/(constants!$B$1 * constants!$B$2 * (110/250) * AVERAGE(0.8, 1) * 1.5)</f>
        <v>0.89657582107611766</v>
      </c>
      <c r="U469" s="2">
        <v>4.6164792887002613E-2</v>
      </c>
      <c r="V469" s="3">
        <f>(T469+U469)*N469</f>
        <v>42.894697935321972</v>
      </c>
      <c r="W469">
        <v>1.1000000000000001</v>
      </c>
      <c r="X469" s="3">
        <f>V469*W469</f>
        <v>47.18416772885417</v>
      </c>
      <c r="Y469" t="s">
        <v>1503</v>
      </c>
    </row>
    <row r="470" spans="1:25" hidden="1" x14ac:dyDescent="0.85">
      <c r="A470">
        <v>349</v>
      </c>
      <c r="B470" t="s">
        <v>1510</v>
      </c>
      <c r="C470" t="s">
        <v>1511</v>
      </c>
      <c r="D470" t="s">
        <v>63</v>
      </c>
      <c r="E470">
        <v>20</v>
      </c>
      <c r="F470">
        <v>15</v>
      </c>
      <c r="G470">
        <v>20</v>
      </c>
      <c r="H470">
        <v>10</v>
      </c>
      <c r="I470">
        <v>55</v>
      </c>
      <c r="J470">
        <v>80</v>
      </c>
      <c r="K470">
        <f>MAX(F470,H470)</f>
        <v>15</v>
      </c>
      <c r="L470">
        <f>MIN(G470,I470)</f>
        <v>20</v>
      </c>
      <c r="M470">
        <f>(E470*2+31)/2+60</f>
        <v>95.5</v>
      </c>
      <c r="N470">
        <f>(K470*2+31)/2+5</f>
        <v>35.5</v>
      </c>
      <c r="O470">
        <f>(L470*2+31)/2+5</f>
        <v>40.5</v>
      </c>
      <c r="P470">
        <f>M470*O470</f>
        <v>3867.75</v>
      </c>
      <c r="Q470" s="3">
        <v>44.440981680051948</v>
      </c>
      <c r="R470" s="3">
        <f>IF(Q470&lt;200, 0, Q470)</f>
        <v>0</v>
      </c>
      <c r="S470">
        <f>R470*N470</f>
        <v>0</v>
      </c>
      <c r="T470" s="4">
        <f>P470/(constants!$B$1 * constants!$B$2 * (110/250) * AVERAGE(0.8, 1) * 1.5)</f>
        <v>0.63248025752900527</v>
      </c>
      <c r="U470" s="2">
        <v>0.50508061035794671</v>
      </c>
      <c r="V470" s="3">
        <f>(T470+U470)*N470</f>
        <v>40.383410809986799</v>
      </c>
      <c r="W470">
        <v>1.1000000000000001</v>
      </c>
      <c r="X470" s="3">
        <f>V470*W470</f>
        <v>44.421751890985483</v>
      </c>
      <c r="Y470" t="s">
        <v>1512</v>
      </c>
    </row>
    <row r="471" spans="1:25" hidden="1" x14ac:dyDescent="0.85">
      <c r="A471">
        <v>129</v>
      </c>
      <c r="B471" t="s">
        <v>1507</v>
      </c>
      <c r="C471" t="s">
        <v>1508</v>
      </c>
      <c r="D471" t="s">
        <v>63</v>
      </c>
      <c r="E471">
        <v>20</v>
      </c>
      <c r="F471">
        <v>10</v>
      </c>
      <c r="G471">
        <v>55</v>
      </c>
      <c r="H471">
        <v>15</v>
      </c>
      <c r="I471">
        <v>20</v>
      </c>
      <c r="J471">
        <v>80</v>
      </c>
      <c r="K471">
        <f>MAX(F471,H471)</f>
        <v>15</v>
      </c>
      <c r="L471">
        <f>MIN(G471,I471)</f>
        <v>20</v>
      </c>
      <c r="M471">
        <f>(E471*2+31)/2+60</f>
        <v>95.5</v>
      </c>
      <c r="N471">
        <f>(K471*2+31)/2+5</f>
        <v>35.5</v>
      </c>
      <c r="O471">
        <f>(L471*2+31)/2+5</f>
        <v>40.5</v>
      </c>
      <c r="P471">
        <f>M471*O471</f>
        <v>3867.75</v>
      </c>
      <c r="Q471" s="3">
        <v>44.440981680051948</v>
      </c>
      <c r="R471" s="3">
        <f>IF(Q471&lt;200, 0, Q471)</f>
        <v>0</v>
      </c>
      <c r="S471">
        <f>R471*N471</f>
        <v>0</v>
      </c>
      <c r="T471" s="4">
        <f>P471/(constants!$B$1 * constants!$B$2 * (110/250) * AVERAGE(0.8, 1) * 1.5)</f>
        <v>0.63248025752900527</v>
      </c>
      <c r="U471" s="2">
        <v>0.50508061035794671</v>
      </c>
      <c r="V471" s="3">
        <f>(T471+U471)*N471</f>
        <v>40.383410809986799</v>
      </c>
      <c r="W471">
        <v>1.1000000000000001</v>
      </c>
      <c r="X471" s="3">
        <f>V471*W471</f>
        <v>44.421751890985483</v>
      </c>
      <c r="Y471" t="s">
        <v>1509</v>
      </c>
    </row>
    <row r="472" spans="1:25" hidden="1" x14ac:dyDescent="0.85">
      <c r="A472">
        <v>440</v>
      </c>
      <c r="B472" t="s">
        <v>1513</v>
      </c>
      <c r="C472" t="s">
        <v>1514</v>
      </c>
      <c r="D472" t="s">
        <v>17</v>
      </c>
      <c r="E472">
        <v>100</v>
      </c>
      <c r="F472">
        <v>5</v>
      </c>
      <c r="G472">
        <v>5</v>
      </c>
      <c r="H472">
        <v>15</v>
      </c>
      <c r="I472">
        <v>65</v>
      </c>
      <c r="J472">
        <v>30</v>
      </c>
      <c r="K472">
        <f>MAX(F472,H472)</f>
        <v>15</v>
      </c>
      <c r="L472">
        <f>MIN(G472,I472)</f>
        <v>5</v>
      </c>
      <c r="M472">
        <f>(E472*2+31)/2+60</f>
        <v>175.5</v>
      </c>
      <c r="N472">
        <f>(K472*2+31)/2+5</f>
        <v>35.5</v>
      </c>
      <c r="O472">
        <f>(L472*2+31)/2+5</f>
        <v>25.5</v>
      </c>
      <c r="P472">
        <f>M472*O472</f>
        <v>4475.25</v>
      </c>
      <c r="Q472" s="3">
        <v>28.975966086011947</v>
      </c>
      <c r="R472" s="3">
        <f>IF(Q472&lt;200, 0, Q472)</f>
        <v>0</v>
      </c>
      <c r="S472">
        <f>R472*N472</f>
        <v>0</v>
      </c>
      <c r="T472" s="4">
        <f>P472/(constants!$B$1 * constants!$B$2 * (110/250) * AVERAGE(0.8, 1) * 1.5)</f>
        <v>0.73182270635555069</v>
      </c>
      <c r="U472" s="2">
        <v>9.8122795494503673E-3</v>
      </c>
      <c r="V472" s="3">
        <f>(T472+U472)*N472</f>
        <v>26.328041999627541</v>
      </c>
      <c r="W472">
        <v>1.1000000000000001</v>
      </c>
      <c r="X472" s="3">
        <f>V472*W472</f>
        <v>28.960846199590296</v>
      </c>
      <c r="Y472" t="s">
        <v>1515</v>
      </c>
    </row>
  </sheetData>
  <autoFilter ref="A1:Y472" xr:uid="{00000000-0009-0000-0000-000000000000}">
    <filterColumn colId="3">
      <filters>
        <filter val="('地', '龙')"/>
        <filter val="('水', '龙')"/>
        <filter val="('飞', '龙')"/>
        <filter val="('龙',)"/>
      </filters>
    </filterColumn>
    <sortState xmlns:xlrd2="http://schemas.microsoft.com/office/spreadsheetml/2017/richdata2" ref="A2:Y472">
      <sortCondition descending="1" ref="X1:X47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DBABA-3F70-4861-98FC-AF589ECAF313}">
  <dimension ref="A1:B2"/>
  <sheetViews>
    <sheetView zoomScale="145" zoomScaleNormal="145" workbookViewId="0">
      <selection activeCell="B3" sqref="B3"/>
    </sheetView>
  </sheetViews>
  <sheetFormatPr defaultRowHeight="14.6" x14ac:dyDescent="0.85"/>
  <cols>
    <col min="1" max="1" width="16.3828125" style="1" bestFit="1" customWidth="1"/>
  </cols>
  <sheetData>
    <row r="1" spans="1:2" x14ac:dyDescent="0.85">
      <c r="A1" s="1" t="s">
        <v>1522</v>
      </c>
      <c r="B1">
        <v>85</v>
      </c>
    </row>
    <row r="2" spans="1:2" x14ac:dyDescent="0.85">
      <c r="A2" s="1" t="s">
        <v>1524</v>
      </c>
      <c r="B2">
        <f>AVERAGE(all_pokes!S:S)/AVERAGE(all_pokes!R:R)</f>
        <v>121.1172636030513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all_pokes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秦Daniel</dc:creator>
  <cp:lastModifiedBy>秦Daniel</cp:lastModifiedBy>
  <dcterms:created xsi:type="dcterms:W3CDTF">2022-02-27T19:25:28Z</dcterms:created>
  <dcterms:modified xsi:type="dcterms:W3CDTF">2022-03-05T05:23:35Z</dcterms:modified>
</cp:coreProperties>
</file>