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OneDrive - SPTech School\202501\Pesquisa e Inovação\"/>
    </mc:Choice>
  </mc:AlternateContent>
  <xr:revisionPtr revIDLastSave="0" documentId="13_ncr:1_{9FF23BFE-BD73-4713-A20C-D0E36BAB40A7}" xr6:coauthVersionLast="47" xr6:coauthVersionMax="47" xr10:uidLastSave="{00000000-0000-0000-0000-000000000000}"/>
  <bookViews>
    <workbookView xWindow="-28920" yWindow="-5205" windowWidth="29040" windowHeight="15720" xr2:uid="{AB679324-3DC8-4F8A-B107-B10CD92536BF}"/>
  </bookViews>
  <sheets>
    <sheet name="Product Backlog" sheetId="3" r:id="rId1"/>
    <sheet name="Legenda" sheetId="6" r:id="rId2"/>
    <sheet name="Sugestões para requisitos" sheetId="5" r:id="rId3"/>
    <sheet name="Fibonacci" sheetId="4" r:id="rId4"/>
  </sheets>
  <definedNames>
    <definedName name="_xlnm._FilterDatabase" localSheetId="0" hidden="1">'Product Backlog'!$B$1:$K$50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3" l="1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<sst xmlns="http://schemas.openxmlformats.org/spreadsheetml/2006/main" count="398" uniqueCount="145">
  <si>
    <t>Tipo</t>
  </si>
  <si>
    <t>Sprint</t>
  </si>
  <si>
    <t>Projeto criado e configrado no GitHub</t>
  </si>
  <si>
    <t>Tela de simulador financeiro (individual)</t>
  </si>
  <si>
    <t>Pesquisa e Inovação</t>
  </si>
  <si>
    <t>Algoritmos</t>
  </si>
  <si>
    <t>Requisitos populados na ferramenta</t>
  </si>
  <si>
    <t>Tecnologia da Informação</t>
  </si>
  <si>
    <t>Tabelas criadas no MySQL - Protótipo individual</t>
  </si>
  <si>
    <t>Banco de Dados</t>
  </si>
  <si>
    <t>Ligar Arduino</t>
  </si>
  <si>
    <t>Linux instalado em VM local</t>
  </si>
  <si>
    <t>Introdução a Sistemas Operacionais</t>
  </si>
  <si>
    <t>Entregável</t>
  </si>
  <si>
    <t>SP1</t>
  </si>
  <si>
    <t>Atividades organizadas na ferramenta de gestão (Sprints/Atividades)</t>
  </si>
  <si>
    <t>Backlog da sprint (Demanda, pontuação, prioridade)</t>
  </si>
  <si>
    <t>Modelagem lógica do projeto v1</t>
  </si>
  <si>
    <t>Script de criação do banco/Tabelas criadas em BD local</t>
  </si>
  <si>
    <t>Simular a integração do sistema (utilização do sensor + gráfico)</t>
  </si>
  <si>
    <t>Usar API local/sensor</t>
  </si>
  <si>
    <t>Arquitetura Computacional</t>
  </si>
  <si>
    <t>SP2</t>
  </si>
  <si>
    <t>Protótipo do site institucional</t>
  </si>
  <si>
    <t>Diagrama de visão de negócio</t>
  </si>
  <si>
    <t>Justificativa do projeto</t>
  </si>
  <si>
    <t>Contexto de negócio</t>
  </si>
  <si>
    <t>Ferramenta de gestão de projeto funcionando</t>
  </si>
  <si>
    <t>Documentação inicial do projeto</t>
  </si>
  <si>
    <t>Execução de script de inserção de registros</t>
  </si>
  <si>
    <t>Execução de script de consulta de dados</t>
  </si>
  <si>
    <t>Rodar código Arduino</t>
  </si>
  <si>
    <t>Setup de client de virtualização</t>
  </si>
  <si>
    <t>Planilha de riscos do projeto</t>
  </si>
  <si>
    <t>Especificação da dashboard</t>
  </si>
  <si>
    <t>Site estático institucional - Local em HTML/CSS/JavaScript</t>
  </si>
  <si>
    <t>Site estático dashboard (Gráfico com ChartJS) - Local</t>
  </si>
  <si>
    <t>Site estático cadastro e login - Local (com conceito de repetições)</t>
  </si>
  <si>
    <t>Diagrama de solução (Arquitetura técnica do projeto)</t>
  </si>
  <si>
    <t>Projeto atualizado no GitHub/Documentação do projeto atualizada</t>
  </si>
  <si>
    <t>Product backlog*</t>
  </si>
  <si>
    <t>*Está nos slides de TI, mas não nos de PI</t>
  </si>
  <si>
    <t>Tamanho</t>
  </si>
  <si>
    <t>Fibonacci</t>
  </si>
  <si>
    <t>PP</t>
  </si>
  <si>
    <t>P</t>
  </si>
  <si>
    <t>M</t>
  </si>
  <si>
    <t>G</t>
  </si>
  <si>
    <t>GG</t>
  </si>
  <si>
    <t>Disciplina/Tipo de requisito</t>
  </si>
  <si>
    <t>Descrição</t>
  </si>
  <si>
    <t>Requisito</t>
  </si>
  <si>
    <t>Classificação</t>
  </si>
  <si>
    <t>Essencial</t>
  </si>
  <si>
    <t>Simulador financeiro do grupo</t>
  </si>
  <si>
    <t>Tam (#)</t>
  </si>
  <si>
    <t>Prioridade</t>
  </si>
  <si>
    <t>Criar um repositório exclusivo no GitHub para o projeto.</t>
  </si>
  <si>
    <t>Desenvolver o protótipo do site no Figma, incluindo a identidade visual.</t>
  </si>
  <si>
    <t>Elaborar um documento com o contexto do projeto, objetivos, justificativa, escopo, premissas e restrições.</t>
  </si>
  <si>
    <t>Incluir o contexto na documentação inicial do projeto.</t>
  </si>
  <si>
    <t>Incluir a justificativa na documentação inicial do projeto.</t>
  </si>
  <si>
    <t>Criar diagrama divisão explicando funcionamento da ferramenta.</t>
  </si>
  <si>
    <t>Desenvolver simulador financeiro mostrando a viabilidade do projeto.</t>
  </si>
  <si>
    <t>Desenvolver simulador financeiro individual mostrando a viabilidade do projeto.</t>
  </si>
  <si>
    <t>Criar projeto no Trello para gestão das atividades.</t>
  </si>
  <si>
    <t>Incluir todos os requisitos do projeto no Trello.</t>
  </si>
  <si>
    <t>Criar protótipo individual das tabelas do projeto.</t>
  </si>
  <si>
    <t>Desenvolver scripts para inserção de dados nas tabelas do projeto.</t>
  </si>
  <si>
    <t>Desenvolver scripts para consulta de dados das tabelas do projeto.</t>
  </si>
  <si>
    <t>Montagem dos sensores na protoboard e placa Arduino</t>
  </si>
  <si>
    <t>Instalar a VM com o sistema operacional Ubuntu e criar um usuário na VM.</t>
  </si>
  <si>
    <t>Status</t>
  </si>
  <si>
    <t>Estruturar e rodar código arduino com sensores utilizados</t>
  </si>
  <si>
    <t>Concluído</t>
  </si>
  <si>
    <t>Pendente</t>
  </si>
  <si>
    <t>Site - Sobre nós</t>
  </si>
  <si>
    <t>Site - Calculadora</t>
  </si>
  <si>
    <t>Recuperação de senha</t>
  </si>
  <si>
    <t>Filtro de Categorias</t>
  </si>
  <si>
    <t>Barra de Pesquisa</t>
  </si>
  <si>
    <t>Mapa de Recintos/Sensor</t>
  </si>
  <si>
    <t>Alerta e Notificações</t>
  </si>
  <si>
    <t>Gerar Relatórios</t>
  </si>
  <si>
    <t>Opção logo abaixo do formulário de login para recuperar a senha. Ao acessar, solicitar o e-mail registrado. Caso seja encontrado nos registros, um e-mail será enviado ao e-mail cadastrado com instruções para recuperação.</t>
  </si>
  <si>
    <t>Barra de pesquisa com possibilidade de buscar pelo nome ou código do sensor.</t>
  </si>
  <si>
    <t>Tela responsável por exibir todos os sensores ativos nos recintos, mostrando detalhadamente a situação atual da temperatura do recinto selecionado.</t>
  </si>
  <si>
    <t>Exibir na tela um alerta em tempo real em casos de alterações de temperatura e umidade do recinto, notificando qual é o sensor responsável.</t>
  </si>
  <si>
    <t>Botão que gera um documento com todas as informações do sensor, temperatura e umidade atual, para criar um histórico de registro com data.</t>
  </si>
  <si>
    <t>Importante</t>
  </si>
  <si>
    <t>Desejável</t>
  </si>
  <si>
    <t>Apresentação de slides do projeto, ajustes e preparação</t>
  </si>
  <si>
    <t>Definição dos slides, conteúdo, textos, formato e distribuição da apresentação</t>
  </si>
  <si>
    <t>Criptografia das senhas</t>
  </si>
  <si>
    <t xml:space="preserve">Mantendo a segurança dos usuários, criptografando a senha antes do armazenamento no banco de dados </t>
  </si>
  <si>
    <t>Filtro com categorias de seleção por animal, tipo de dado (temperatura ou umidade), recintos e datas.</t>
  </si>
  <si>
    <t>Botões interativos para locomoção do usuário no site</t>
  </si>
  <si>
    <t xml:space="preserve">Botões de navegação intuitivo para facilitar o acesso as funcionalidades e as páginas do site. </t>
  </si>
  <si>
    <t>Ferramenta de Help Desk</t>
  </si>
  <si>
    <t>Sistema de suporte ao cliente para contato com a empresa.</t>
  </si>
  <si>
    <t>IA para Consultas</t>
  </si>
  <si>
    <t>Assistente virtual para consultas rápidas exclusivamente para desenvolvedores para os desenvolvedores.</t>
  </si>
  <si>
    <t>Fale conosco</t>
  </si>
  <si>
    <t>A tela “contato” deve conter meios de contato pelos quais o usuário poderá se comunicar com o suporte.</t>
  </si>
  <si>
    <t>Não funcional</t>
  </si>
  <si>
    <t>Desempenho</t>
  </si>
  <si>
    <t>Atualização rápida e eficiente no site para melhor experiência do usuário.</t>
  </si>
  <si>
    <t>Responsividade</t>
  </si>
  <si>
    <t>Interface intuitiva e visualmente agradável compatível com diferentes dispositivos</t>
  </si>
  <si>
    <t>Segurança</t>
  </si>
  <si>
    <t>Proteção contra acessos não autorizados e perda de dados ou possíveis vulnerabilidades.</t>
  </si>
  <si>
    <t>Alertas</t>
  </si>
  <si>
    <t>Alertas para alterações acima ou abaixo dos limites estabelecidos</t>
  </si>
  <si>
    <t>Funcional</t>
  </si>
  <si>
    <t>Mapear riscos associados ao desenvolvimento e apresentação do projeto.</t>
  </si>
  <si>
    <t>Manter o GitHub atualizado pós migração de equipes.</t>
  </si>
  <si>
    <t>Detalhamento de ideias referentes aos dashboards que serão disponibilizados para os clientes.</t>
  </si>
  <si>
    <t>Página 'Home' estática, conforme o protótipo do site.</t>
  </si>
  <si>
    <t>Página 'Dashboard' estática, com gráficos do ChartJS</t>
  </si>
  <si>
    <t>Páginas 'Cadastro' e 'Login' do site, estáticas, com conceito de repetição para validação de email e senha.</t>
  </si>
  <si>
    <t>Diagrama de solução técnica, com detalhes sobre as especificidades do projeto.</t>
  </si>
  <si>
    <t>Uso do Trello para acompanhamento de atividades, para PO e Scrum master.</t>
  </si>
  <si>
    <t>Backlog da sprint com pontuação baseada em Fibonacci.</t>
  </si>
  <si>
    <t>Backlog do sprint com pontuação baseada em Fibonacci.</t>
  </si>
  <si>
    <t>Modelagem das tabelas de banco de dados, com relacionamentos estabelecidos.</t>
  </si>
  <si>
    <t>Scripts para criação das tabelas, inserção de dados e coleta de informações.</t>
  </si>
  <si>
    <t>Simular a integração da coleta de dados, API e inclusão no banco de dados.</t>
  </si>
  <si>
    <t>Coletar dados através dos sensores e exibí-los através do terminal do computador (com node.js)</t>
  </si>
  <si>
    <t>Página 'Sobre nós' estática, conforme o protótipo do site.</t>
  </si>
  <si>
    <t>Página da calculadora, dinâmica, para explicação e venda do projeto.</t>
  </si>
  <si>
    <t>-</t>
  </si>
  <si>
    <t>Backlog</t>
  </si>
  <si>
    <t>Entregável ou Requisito</t>
  </si>
  <si>
    <t>Disciplina ou tipo de requisito (funcional/não funcional)</t>
  </si>
  <si>
    <t>Status (Pendente (para Sprint 2) ou Backlog (Sprint 3)</t>
  </si>
  <si>
    <t>Nome do requisito</t>
  </si>
  <si>
    <t>Detalhes</t>
  </si>
  <si>
    <t>Essencial, importante ou desejável</t>
  </si>
  <si>
    <t>Fibonacci (PP, P, M, G, GG)</t>
  </si>
  <si>
    <t>Baixa, média, alta</t>
  </si>
  <si>
    <t>Entregável (Necessário para entrega do projeto na sprint) ou Desejável (Funcionalidade para complitude do projeto)</t>
  </si>
  <si>
    <t>Sprint para entrega do requisito</t>
  </si>
  <si>
    <t>Concluído, Pendente (a ser realizado na sprint 2) ou Backlog (para a sprint 3)</t>
  </si>
  <si>
    <t>Fibonacci (3, 5, 8, 13, 21) - preenchida automaticamente com base no campo 'Tamanho'</t>
  </si>
  <si>
    <t>Se 'Entregável', informar o nome da disciplina associada. Se 'Desejável', informar se requisito é funcional ou não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</si>
</sst>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3FE2-A405-481B-8C5B-5096A2CC35E1}">
  <dimension ref="B1:K52"/>
  <sheetViews>
    <sheetView showGridLines="0" tabSelected="1" zoomScaleNormal="100" workbookViewId="0">
      <pane ySplit="1" topLeftCell="A2" activePane="bottomLeft" state="frozen"/>
      <selection pane="bottomLeft" activeCell="B4" sqref="B4"/>
    </sheetView>
  </sheetViews>
  <sheetFormatPr defaultRowHeight="35.1" customHeight="1" thickTop="1" thickBottom="1" x14ac:dyDescent="0.3"/>
  <cols>
    <col min="1" max="1" width="3.7109375" style="1" customWidth="1"/>
    <col min="2" max="2" width="41.5703125" style="7" customWidth="1"/>
    <col min="3" max="3" width="69.28515625" style="7" customWidth="1"/>
    <col min="4" max="4" width="17.7109375" style="6" bestFit="1" customWidth="1"/>
    <col min="5" max="5" width="14" style="6" bestFit="1" customWidth="1"/>
    <col min="6" max="6" width="12.140625" style="6" bestFit="1" customWidth="1"/>
    <col min="7" max="7" width="14.85546875" style="6" bestFit="1" customWidth="1"/>
    <col min="8" max="8" width="10.5703125" style="6" bestFit="1" customWidth="1"/>
    <col min="9" max="9" width="34" style="6" bestFit="1" customWidth="1"/>
    <col min="10" max="10" width="11.28515625" style="6" bestFit="1" customWidth="1"/>
    <col min="11" max="11" width="11.5703125" style="6" bestFit="1" customWidth="1"/>
    <col min="12" max="16384" width="9.140625" style="1"/>
  </cols>
  <sheetData>
    <row r="1" spans="2:11" ht="35.1" customHeight="1" thickTop="1" thickBot="1" x14ac:dyDescent="0.3">
      <c r="B1" s="3" t="s">
        <v>51</v>
      </c>
      <c r="C1" s="3" t="s">
        <v>50</v>
      </c>
      <c r="D1" s="2" t="s">
        <v>52</v>
      </c>
      <c r="E1" s="2" t="s">
        <v>42</v>
      </c>
      <c r="F1" s="2" t="s">
        <v>55</v>
      </c>
      <c r="G1" s="2" t="s">
        <v>56</v>
      </c>
      <c r="H1" s="2" t="s">
        <v>0</v>
      </c>
      <c r="I1" s="2" t="s">
        <v>49</v>
      </c>
      <c r="J1" s="2" t="s">
        <v>1</v>
      </c>
      <c r="K1" s="2" t="s">
        <v>72</v>
      </c>
    </row>
    <row r="2" spans="2:11" ht="35.1" customHeight="1" thickTop="1" thickBot="1" x14ac:dyDescent="0.3">
      <c r="B2" s="8" t="s">
        <v>39</v>
      </c>
      <c r="C2" s="5" t="s">
        <v>115</v>
      </c>
      <c r="D2" s="4" t="s">
        <v>53</v>
      </c>
      <c r="E2" s="4"/>
      <c r="F2" s="4" t="str">
        <f>IFERROR(VLOOKUP(E2,Fibonacci!D:E,2,0),"")</f>
        <v/>
      </c>
      <c r="G2" s="4"/>
      <c r="H2" s="4" t="s">
        <v>13</v>
      </c>
      <c r="I2" s="4" t="s">
        <v>4</v>
      </c>
      <c r="J2" s="4" t="s">
        <v>22</v>
      </c>
      <c r="K2" s="4" t="s">
        <v>75</v>
      </c>
    </row>
    <row r="3" spans="2:11" ht="35.1" customHeight="1" thickTop="1" thickBot="1" x14ac:dyDescent="0.3">
      <c r="B3" s="8" t="s">
        <v>33</v>
      </c>
      <c r="C3" s="5" t="s">
        <v>114</v>
      </c>
      <c r="D3" s="4" t="s">
        <v>53</v>
      </c>
      <c r="E3" s="4"/>
      <c r="F3" s="4" t="str">
        <f>IFERROR(VLOOKUP(E3,Fibonacci!D:E,2,0),"")</f>
        <v/>
      </c>
      <c r="G3" s="4"/>
      <c r="H3" s="4" t="s">
        <v>13</v>
      </c>
      <c r="I3" s="4" t="s">
        <v>4</v>
      </c>
      <c r="J3" s="4" t="s">
        <v>22</v>
      </c>
      <c r="K3" s="4" t="s">
        <v>75</v>
      </c>
    </row>
    <row r="4" spans="2:11" ht="35.1" customHeight="1" thickTop="1" thickBot="1" x14ac:dyDescent="0.3">
      <c r="B4" s="8" t="s">
        <v>34</v>
      </c>
      <c r="C4" s="5" t="s">
        <v>116</v>
      </c>
      <c r="D4" s="4" t="s">
        <v>53</v>
      </c>
      <c r="E4" s="4"/>
      <c r="F4" s="4" t="str">
        <f>IFERROR(VLOOKUP(E4,Fibonacci!D:E,2,0),"")</f>
        <v/>
      </c>
      <c r="G4" s="4"/>
      <c r="H4" s="4" t="s">
        <v>13</v>
      </c>
      <c r="I4" s="4" t="s">
        <v>4</v>
      </c>
      <c r="J4" s="4" t="s">
        <v>22</v>
      </c>
      <c r="K4" s="4" t="s">
        <v>75</v>
      </c>
    </row>
    <row r="5" spans="2:11" ht="35.1" customHeight="1" thickTop="1" thickBot="1" x14ac:dyDescent="0.3">
      <c r="B5" s="8" t="s">
        <v>35</v>
      </c>
      <c r="C5" s="5" t="s">
        <v>117</v>
      </c>
      <c r="D5" s="4" t="s">
        <v>53</v>
      </c>
      <c r="E5" s="4"/>
      <c r="F5" s="4" t="str">
        <f>IFERROR(VLOOKUP(E5,Fibonacci!D:E,2,0),"")</f>
        <v/>
      </c>
      <c r="G5" s="4"/>
      <c r="H5" s="4" t="s">
        <v>13</v>
      </c>
      <c r="I5" s="4" t="s">
        <v>5</v>
      </c>
      <c r="J5" s="4" t="s">
        <v>22</v>
      </c>
      <c r="K5" s="4" t="s">
        <v>75</v>
      </c>
    </row>
    <row r="6" spans="2:11" ht="35.1" customHeight="1" thickTop="1" thickBot="1" x14ac:dyDescent="0.3">
      <c r="B6" s="8" t="s">
        <v>36</v>
      </c>
      <c r="C6" s="5" t="s">
        <v>118</v>
      </c>
      <c r="D6" s="4" t="s">
        <v>53</v>
      </c>
      <c r="E6" s="4"/>
      <c r="F6" s="4" t="str">
        <f>IFERROR(VLOOKUP(E6,Fibonacci!D:E,2,0),"")</f>
        <v/>
      </c>
      <c r="G6" s="4"/>
      <c r="H6" s="4" t="s">
        <v>13</v>
      </c>
      <c r="I6" s="4" t="s">
        <v>5</v>
      </c>
      <c r="J6" s="4" t="s">
        <v>22</v>
      </c>
      <c r="K6" s="4" t="s">
        <v>75</v>
      </c>
    </row>
    <row r="7" spans="2:11" ht="35.1" customHeight="1" thickTop="1" thickBot="1" x14ac:dyDescent="0.3">
      <c r="B7" s="8" t="s">
        <v>37</v>
      </c>
      <c r="C7" s="5" t="s">
        <v>119</v>
      </c>
      <c r="D7" s="4" t="s">
        <v>53</v>
      </c>
      <c r="E7" s="4"/>
      <c r="F7" s="4" t="str">
        <f>IFERROR(VLOOKUP(E7,Fibonacci!D:E,2,0),"")</f>
        <v/>
      </c>
      <c r="G7" s="4"/>
      <c r="H7" s="4" t="s">
        <v>13</v>
      </c>
      <c r="I7" s="4" t="s">
        <v>5</v>
      </c>
      <c r="J7" s="4" t="s">
        <v>22</v>
      </c>
      <c r="K7" s="4" t="s">
        <v>75</v>
      </c>
    </row>
    <row r="8" spans="2:11" ht="35.1" customHeight="1" thickTop="1" thickBot="1" x14ac:dyDescent="0.3">
      <c r="B8" s="8" t="s">
        <v>38</v>
      </c>
      <c r="C8" s="5" t="s">
        <v>120</v>
      </c>
      <c r="D8" s="4" t="s">
        <v>53</v>
      </c>
      <c r="E8" s="4"/>
      <c r="F8" s="4" t="str">
        <f>IFERROR(VLOOKUP(E8,Fibonacci!D:E,2,0),"")</f>
        <v/>
      </c>
      <c r="G8" s="4"/>
      <c r="H8" s="4" t="s">
        <v>13</v>
      </c>
      <c r="I8" s="4" t="s">
        <v>7</v>
      </c>
      <c r="J8" s="4" t="s">
        <v>22</v>
      </c>
      <c r="K8" s="4" t="s">
        <v>75</v>
      </c>
    </row>
    <row r="9" spans="2:11" ht="35.1" customHeight="1" thickTop="1" thickBot="1" x14ac:dyDescent="0.3">
      <c r="B9" s="8" t="s">
        <v>15</v>
      </c>
      <c r="C9" s="5" t="s">
        <v>121</v>
      </c>
      <c r="D9" s="4" t="s">
        <v>53</v>
      </c>
      <c r="E9" s="4"/>
      <c r="F9" s="4" t="str">
        <f>IFERROR(VLOOKUP(E9,Fibonacci!D:E,2,0),"")</f>
        <v/>
      </c>
      <c r="G9" s="4"/>
      <c r="H9" s="4" t="s">
        <v>13</v>
      </c>
      <c r="I9" s="4" t="s">
        <v>7</v>
      </c>
      <c r="J9" s="4" t="s">
        <v>22</v>
      </c>
      <c r="K9" s="4" t="s">
        <v>75</v>
      </c>
    </row>
    <row r="10" spans="2:11" ht="35.1" customHeight="1" thickTop="1" thickBot="1" x14ac:dyDescent="0.3">
      <c r="B10" s="8" t="s">
        <v>16</v>
      </c>
      <c r="C10" s="5" t="s">
        <v>122</v>
      </c>
      <c r="D10" s="4" t="s">
        <v>53</v>
      </c>
      <c r="E10" s="4"/>
      <c r="F10" s="4" t="str">
        <f>IFERROR(VLOOKUP(E10,Fibonacci!D:E,2,0),"")</f>
        <v/>
      </c>
      <c r="G10" s="4"/>
      <c r="H10" s="4" t="s">
        <v>13</v>
      </c>
      <c r="I10" s="4" t="s">
        <v>7</v>
      </c>
      <c r="J10" s="4" t="s">
        <v>22</v>
      </c>
      <c r="K10" s="4" t="s">
        <v>75</v>
      </c>
    </row>
    <row r="11" spans="2:11" ht="35.1" customHeight="1" thickTop="1" thickBot="1" x14ac:dyDescent="0.3">
      <c r="B11" s="8" t="s">
        <v>40</v>
      </c>
      <c r="C11" s="5" t="s">
        <v>123</v>
      </c>
      <c r="D11" s="4" t="s">
        <v>53</v>
      </c>
      <c r="E11" s="4"/>
      <c r="F11" s="4" t="str">
        <f>IFERROR(VLOOKUP(E11,Fibonacci!D:E,2,0),"")</f>
        <v/>
      </c>
      <c r="G11" s="4"/>
      <c r="H11" s="4" t="s">
        <v>13</v>
      </c>
      <c r="I11" s="4" t="s">
        <v>7</v>
      </c>
      <c r="J11" s="4" t="s">
        <v>22</v>
      </c>
      <c r="K11" s="4" t="s">
        <v>75</v>
      </c>
    </row>
    <row r="12" spans="2:11" ht="35.1" customHeight="1" thickTop="1" thickBot="1" x14ac:dyDescent="0.3">
      <c r="B12" s="8" t="s">
        <v>17</v>
      </c>
      <c r="C12" s="5" t="s">
        <v>124</v>
      </c>
      <c r="D12" s="4" t="s">
        <v>53</v>
      </c>
      <c r="E12" s="4"/>
      <c r="F12" s="4" t="str">
        <f>IFERROR(VLOOKUP(E12,Fibonacci!D:E,2,0),"")</f>
        <v/>
      </c>
      <c r="G12" s="4"/>
      <c r="H12" s="4" t="s">
        <v>13</v>
      </c>
      <c r="I12" s="4" t="s">
        <v>9</v>
      </c>
      <c r="J12" s="4" t="s">
        <v>22</v>
      </c>
      <c r="K12" s="4" t="s">
        <v>75</v>
      </c>
    </row>
    <row r="13" spans="2:11" ht="35.1" customHeight="1" thickTop="1" thickBot="1" x14ac:dyDescent="0.3">
      <c r="B13" s="8" t="s">
        <v>18</v>
      </c>
      <c r="C13" s="5" t="s">
        <v>125</v>
      </c>
      <c r="D13" s="4" t="s">
        <v>53</v>
      </c>
      <c r="E13" s="4"/>
      <c r="F13" s="4" t="str">
        <f>IFERROR(VLOOKUP(E13,Fibonacci!D:E,2,0),"")</f>
        <v/>
      </c>
      <c r="G13" s="4"/>
      <c r="H13" s="4" t="s">
        <v>13</v>
      </c>
      <c r="I13" s="4" t="s">
        <v>9</v>
      </c>
      <c r="J13" s="4" t="s">
        <v>22</v>
      </c>
      <c r="K13" s="4" t="s">
        <v>75</v>
      </c>
    </row>
    <row r="14" spans="2:11" ht="35.1" customHeight="1" thickTop="1" thickBot="1" x14ac:dyDescent="0.3">
      <c r="B14" s="8" t="s">
        <v>19</v>
      </c>
      <c r="C14" s="5" t="s">
        <v>126</v>
      </c>
      <c r="D14" s="4" t="s">
        <v>53</v>
      </c>
      <c r="E14" s="4"/>
      <c r="F14" s="4" t="str">
        <f>IFERROR(VLOOKUP(E14,Fibonacci!D:E,2,0),"")</f>
        <v/>
      </c>
      <c r="G14" s="4"/>
      <c r="H14" s="4" t="s">
        <v>13</v>
      </c>
      <c r="I14" s="4" t="s">
        <v>21</v>
      </c>
      <c r="J14" s="4" t="s">
        <v>22</v>
      </c>
      <c r="K14" s="4" t="s">
        <v>75</v>
      </c>
    </row>
    <row r="15" spans="2:11" ht="35.1" customHeight="1" thickTop="1" thickBot="1" x14ac:dyDescent="0.3">
      <c r="B15" s="8" t="s">
        <v>20</v>
      </c>
      <c r="C15" s="5" t="s">
        <v>127</v>
      </c>
      <c r="D15" s="4" t="s">
        <v>53</v>
      </c>
      <c r="E15" s="4"/>
      <c r="F15" s="4" t="str">
        <f>IFERROR(VLOOKUP(E15,Fibonacci!D:E,2,0),"")</f>
        <v/>
      </c>
      <c r="G15" s="4"/>
      <c r="H15" s="4" t="s">
        <v>13</v>
      </c>
      <c r="I15" s="4" t="s">
        <v>21</v>
      </c>
      <c r="J15" s="4" t="s">
        <v>22</v>
      </c>
      <c r="K15" s="4" t="s">
        <v>75</v>
      </c>
    </row>
    <row r="16" spans="2:11" ht="35.1" customHeight="1" thickTop="1" thickBot="1" x14ac:dyDescent="0.3">
      <c r="B16" s="8" t="s">
        <v>76</v>
      </c>
      <c r="C16" s="5" t="s">
        <v>128</v>
      </c>
      <c r="D16" s="4" t="s">
        <v>53</v>
      </c>
      <c r="E16" s="4"/>
      <c r="F16" s="4" t="str">
        <f>IFERROR(VLOOKUP(E16,Fibonacci!D:E,2,0),"")</f>
        <v/>
      </c>
      <c r="G16" s="4"/>
      <c r="H16" s="4" t="s">
        <v>13</v>
      </c>
      <c r="I16" s="4" t="s">
        <v>4</v>
      </c>
      <c r="J16" s="4" t="s">
        <v>22</v>
      </c>
      <c r="K16" s="4" t="s">
        <v>75</v>
      </c>
    </row>
    <row r="17" spans="2:11" ht="35.1" customHeight="1" thickTop="1" thickBot="1" x14ac:dyDescent="0.3">
      <c r="B17" s="8" t="s">
        <v>77</v>
      </c>
      <c r="C17" s="5" t="s">
        <v>129</v>
      </c>
      <c r="D17" s="4" t="s">
        <v>53</v>
      </c>
      <c r="E17" s="4"/>
      <c r="F17" s="4" t="str">
        <f>IFERROR(VLOOKUP(E17,Fibonacci!D:E,2,0),"")</f>
        <v/>
      </c>
      <c r="G17" s="4"/>
      <c r="H17" s="4" t="s">
        <v>13</v>
      </c>
      <c r="I17" s="4" t="s">
        <v>4</v>
      </c>
      <c r="J17" s="4" t="s">
        <v>22</v>
      </c>
      <c r="K17" s="4" t="s">
        <v>75</v>
      </c>
    </row>
    <row r="18" spans="2:11" ht="35.1" customHeight="1" thickTop="1" thickBot="1" x14ac:dyDescent="0.3">
      <c r="B18" s="8" t="s">
        <v>91</v>
      </c>
      <c r="C18" s="5" t="s">
        <v>92</v>
      </c>
      <c r="D18" s="4" t="s">
        <v>53</v>
      </c>
      <c r="E18" s="4"/>
      <c r="F18" s="4" t="str">
        <f>IFERROR(VLOOKUP(E18,Fibonacci!D:E,2,0),"")</f>
        <v/>
      </c>
      <c r="G18" s="4"/>
      <c r="H18" s="4" t="s">
        <v>13</v>
      </c>
      <c r="I18" s="4" t="s">
        <v>4</v>
      </c>
      <c r="J18" s="4" t="s">
        <v>22</v>
      </c>
      <c r="K18" s="4" t="s">
        <v>75</v>
      </c>
    </row>
    <row r="19" spans="2:11" ht="35.1" customHeight="1" thickTop="1" thickBot="1" x14ac:dyDescent="0.3">
      <c r="B19" s="8" t="s">
        <v>2</v>
      </c>
      <c r="C19" s="5" t="s">
        <v>57</v>
      </c>
      <c r="D19" s="4" t="s">
        <v>53</v>
      </c>
      <c r="E19" s="4"/>
      <c r="F19" s="4" t="str">
        <f>IFERROR(VLOOKUP(E19,Fibonacci!D:E,2,0),"")</f>
        <v/>
      </c>
      <c r="G19" s="4"/>
      <c r="H19" s="4" t="s">
        <v>13</v>
      </c>
      <c r="I19" s="4" t="s">
        <v>4</v>
      </c>
      <c r="J19" s="4" t="s">
        <v>14</v>
      </c>
      <c r="K19" s="4" t="s">
        <v>74</v>
      </c>
    </row>
    <row r="20" spans="2:11" ht="35.1" customHeight="1" thickTop="1" thickBot="1" x14ac:dyDescent="0.3">
      <c r="B20" s="8" t="s">
        <v>26</v>
      </c>
      <c r="C20" s="5" t="s">
        <v>60</v>
      </c>
      <c r="D20" s="4" t="s">
        <v>53</v>
      </c>
      <c r="E20" s="4"/>
      <c r="F20" s="4" t="str">
        <f>IFERROR(VLOOKUP(E20,Fibonacci!D:E,2,0),"")</f>
        <v/>
      </c>
      <c r="G20" s="4"/>
      <c r="H20" s="4" t="s">
        <v>13</v>
      </c>
      <c r="I20" s="4" t="s">
        <v>4</v>
      </c>
      <c r="J20" s="4" t="s">
        <v>14</v>
      </c>
      <c r="K20" s="4" t="s">
        <v>74</v>
      </c>
    </row>
    <row r="21" spans="2:11" ht="35.1" customHeight="1" thickTop="1" thickBot="1" x14ac:dyDescent="0.3">
      <c r="B21" s="8" t="s">
        <v>25</v>
      </c>
      <c r="C21" s="5" t="s">
        <v>61</v>
      </c>
      <c r="D21" s="4" t="s">
        <v>53</v>
      </c>
      <c r="E21" s="4"/>
      <c r="F21" s="4" t="str">
        <f>IFERROR(VLOOKUP(E21,Fibonacci!D:E,2,0),"")</f>
        <v/>
      </c>
      <c r="G21" s="4"/>
      <c r="H21" s="4" t="s">
        <v>13</v>
      </c>
      <c r="I21" s="4" t="s">
        <v>4</v>
      </c>
      <c r="J21" s="4" t="s">
        <v>14</v>
      </c>
      <c r="K21" s="4" t="s">
        <v>74</v>
      </c>
    </row>
    <row r="22" spans="2:11" ht="35.1" customHeight="1" thickTop="1" thickBot="1" x14ac:dyDescent="0.3">
      <c r="B22" s="8" t="s">
        <v>24</v>
      </c>
      <c r="C22" s="5" t="s">
        <v>62</v>
      </c>
      <c r="D22" s="4" t="s">
        <v>53</v>
      </c>
      <c r="E22" s="4"/>
      <c r="F22" s="4" t="str">
        <f>IFERROR(VLOOKUP(E22,Fibonacci!D:E,2,0),"")</f>
        <v/>
      </c>
      <c r="G22" s="4"/>
      <c r="H22" s="4" t="s">
        <v>13</v>
      </c>
      <c r="I22" s="4" t="s">
        <v>4</v>
      </c>
      <c r="J22" s="4" t="s">
        <v>14</v>
      </c>
      <c r="K22" s="4" t="s">
        <v>74</v>
      </c>
    </row>
    <row r="23" spans="2:11" ht="35.1" customHeight="1" thickTop="1" thickBot="1" x14ac:dyDescent="0.3">
      <c r="B23" s="8" t="s">
        <v>23</v>
      </c>
      <c r="C23" s="5" t="s">
        <v>58</v>
      </c>
      <c r="D23" s="4" t="s">
        <v>53</v>
      </c>
      <c r="E23" s="4"/>
      <c r="F23" s="4" t="str">
        <f>IFERROR(VLOOKUP(E23,Fibonacci!D:E,2,0),"")</f>
        <v/>
      </c>
      <c r="G23" s="4"/>
      <c r="H23" s="4" t="s">
        <v>13</v>
      </c>
      <c r="I23" s="4" t="s">
        <v>4</v>
      </c>
      <c r="J23" s="4" t="s">
        <v>14</v>
      </c>
      <c r="K23" s="4" t="s">
        <v>74</v>
      </c>
    </row>
    <row r="24" spans="2:11" ht="35.1" customHeight="1" thickTop="1" thickBot="1" x14ac:dyDescent="0.3">
      <c r="B24" s="8" t="s">
        <v>54</v>
      </c>
      <c r="C24" s="5" t="s">
        <v>63</v>
      </c>
      <c r="D24" s="4" t="s">
        <v>53</v>
      </c>
      <c r="E24" s="4"/>
      <c r="F24" s="4" t="str">
        <f>IFERROR(VLOOKUP(E24,Fibonacci!D:E,2,0),"")</f>
        <v/>
      </c>
      <c r="G24" s="4"/>
      <c r="H24" s="4" t="s">
        <v>13</v>
      </c>
      <c r="I24" s="4" t="s">
        <v>5</v>
      </c>
      <c r="J24" s="4" t="s">
        <v>14</v>
      </c>
      <c r="K24" s="4" t="s">
        <v>75</v>
      </c>
    </row>
    <row r="25" spans="2:11" ht="35.1" customHeight="1" thickTop="1" thickBot="1" x14ac:dyDescent="0.3">
      <c r="B25" s="8" t="s">
        <v>3</v>
      </c>
      <c r="C25" s="5" t="s">
        <v>64</v>
      </c>
      <c r="D25" s="4" t="s">
        <v>53</v>
      </c>
      <c r="E25" s="4"/>
      <c r="F25" s="4" t="str">
        <f>IFERROR(VLOOKUP(E25,Fibonacci!D:E,2,0),"")</f>
        <v/>
      </c>
      <c r="G25" s="4"/>
      <c r="H25" s="4" t="s">
        <v>13</v>
      </c>
      <c r="I25" s="4" t="s">
        <v>5</v>
      </c>
      <c r="J25" s="4" t="s">
        <v>14</v>
      </c>
      <c r="K25" s="4" t="s">
        <v>74</v>
      </c>
    </row>
    <row r="26" spans="2:11" ht="35.1" customHeight="1" thickTop="1" thickBot="1" x14ac:dyDescent="0.3">
      <c r="B26" s="8" t="s">
        <v>27</v>
      </c>
      <c r="C26" s="5" t="s">
        <v>65</v>
      </c>
      <c r="D26" s="4" t="s">
        <v>53</v>
      </c>
      <c r="E26" s="4"/>
      <c r="F26" s="4" t="str">
        <f>IFERROR(VLOOKUP(E26,Fibonacci!D:E,2,0),"")</f>
        <v/>
      </c>
      <c r="G26" s="4"/>
      <c r="H26" s="4" t="s">
        <v>13</v>
      </c>
      <c r="I26" s="4" t="s">
        <v>7</v>
      </c>
      <c r="J26" s="4" t="s">
        <v>14</v>
      </c>
      <c r="K26" s="4" t="s">
        <v>74</v>
      </c>
    </row>
    <row r="27" spans="2:11" ht="35.1" customHeight="1" thickTop="1" thickBot="1" x14ac:dyDescent="0.3">
      <c r="B27" s="8" t="s">
        <v>6</v>
      </c>
      <c r="C27" s="5" t="s">
        <v>66</v>
      </c>
      <c r="D27" s="4" t="s">
        <v>53</v>
      </c>
      <c r="E27" s="4"/>
      <c r="F27" s="4" t="str">
        <f>IFERROR(VLOOKUP(E27,Fibonacci!D:E,2,0),"")</f>
        <v/>
      </c>
      <c r="G27" s="4"/>
      <c r="H27" s="4" t="s">
        <v>13</v>
      </c>
      <c r="I27" s="4" t="s">
        <v>7</v>
      </c>
      <c r="J27" s="4" t="s">
        <v>14</v>
      </c>
      <c r="K27" s="4" t="s">
        <v>74</v>
      </c>
    </row>
    <row r="28" spans="2:11" ht="35.1" customHeight="1" thickTop="1" thickBot="1" x14ac:dyDescent="0.3">
      <c r="B28" s="8" t="s">
        <v>28</v>
      </c>
      <c r="C28" s="5" t="s">
        <v>59</v>
      </c>
      <c r="D28" s="4" t="s">
        <v>53</v>
      </c>
      <c r="E28" s="4"/>
      <c r="F28" s="4" t="str">
        <f>IFERROR(VLOOKUP(E28,Fibonacci!D:E,2,0),"")</f>
        <v/>
      </c>
      <c r="G28" s="4"/>
      <c r="H28" s="4" t="s">
        <v>13</v>
      </c>
      <c r="I28" s="4" t="s">
        <v>7</v>
      </c>
      <c r="J28" s="4" t="s">
        <v>14</v>
      </c>
      <c r="K28" s="4" t="s">
        <v>74</v>
      </c>
    </row>
    <row r="29" spans="2:11" ht="35.1" customHeight="1" thickTop="1" thickBot="1" x14ac:dyDescent="0.3">
      <c r="B29" s="8" t="s">
        <v>8</v>
      </c>
      <c r="C29" s="5" t="s">
        <v>67</v>
      </c>
      <c r="D29" s="4" t="s">
        <v>53</v>
      </c>
      <c r="E29" s="4"/>
      <c r="F29" s="4" t="str">
        <f>IFERROR(VLOOKUP(E29,Fibonacci!D:E,2,0),"")</f>
        <v/>
      </c>
      <c r="G29" s="4"/>
      <c r="H29" s="4" t="s">
        <v>13</v>
      </c>
      <c r="I29" s="4" t="s">
        <v>9</v>
      </c>
      <c r="J29" s="4" t="s">
        <v>14</v>
      </c>
      <c r="K29" s="4" t="s">
        <v>74</v>
      </c>
    </row>
    <row r="30" spans="2:11" ht="35.1" customHeight="1" thickTop="1" thickBot="1" x14ac:dyDescent="0.3">
      <c r="B30" s="8" t="s">
        <v>29</v>
      </c>
      <c r="C30" s="5" t="s">
        <v>68</v>
      </c>
      <c r="D30" s="4" t="s">
        <v>53</v>
      </c>
      <c r="E30" s="4"/>
      <c r="F30" s="4" t="str">
        <f>IFERROR(VLOOKUP(E30,Fibonacci!D:E,2,0),"")</f>
        <v/>
      </c>
      <c r="G30" s="4"/>
      <c r="H30" s="4" t="s">
        <v>13</v>
      </c>
      <c r="I30" s="4" t="s">
        <v>9</v>
      </c>
      <c r="J30" s="4" t="s">
        <v>14</v>
      </c>
      <c r="K30" s="4" t="s">
        <v>74</v>
      </c>
    </row>
    <row r="31" spans="2:11" ht="35.1" customHeight="1" thickTop="1" thickBot="1" x14ac:dyDescent="0.3">
      <c r="B31" s="8" t="s">
        <v>30</v>
      </c>
      <c r="C31" s="5" t="s">
        <v>69</v>
      </c>
      <c r="D31" s="4" t="s">
        <v>53</v>
      </c>
      <c r="E31" s="4"/>
      <c r="F31" s="4" t="str">
        <f>IFERROR(VLOOKUP(E31,Fibonacci!D:E,2,0),"")</f>
        <v/>
      </c>
      <c r="G31" s="4"/>
      <c r="H31" s="4" t="s">
        <v>13</v>
      </c>
      <c r="I31" s="4" t="s">
        <v>9</v>
      </c>
      <c r="J31" s="4" t="s">
        <v>14</v>
      </c>
      <c r="K31" s="4" t="s">
        <v>74</v>
      </c>
    </row>
    <row r="32" spans="2:11" ht="35.1" customHeight="1" thickTop="1" thickBot="1" x14ac:dyDescent="0.3">
      <c r="B32" s="8" t="s">
        <v>10</v>
      </c>
      <c r="C32" s="5" t="s">
        <v>70</v>
      </c>
      <c r="D32" s="4" t="s">
        <v>53</v>
      </c>
      <c r="E32" s="4"/>
      <c r="F32" s="4" t="str">
        <f>IFERROR(VLOOKUP(E32,Fibonacci!D:E,2,0),"")</f>
        <v/>
      </c>
      <c r="G32" s="4"/>
      <c r="H32" s="4" t="s">
        <v>13</v>
      </c>
      <c r="I32" s="4" t="s">
        <v>21</v>
      </c>
      <c r="J32" s="4" t="s">
        <v>14</v>
      </c>
      <c r="K32" s="4" t="s">
        <v>74</v>
      </c>
    </row>
    <row r="33" spans="2:11" ht="35.1" customHeight="1" thickTop="1" thickBot="1" x14ac:dyDescent="0.3">
      <c r="B33" s="8" t="s">
        <v>31</v>
      </c>
      <c r="C33" s="5" t="s">
        <v>73</v>
      </c>
      <c r="D33" s="4" t="s">
        <v>53</v>
      </c>
      <c r="E33" s="4"/>
      <c r="F33" s="4" t="str">
        <f>IFERROR(VLOOKUP(E33,Fibonacci!D:E,2,0),"")</f>
        <v/>
      </c>
      <c r="G33" s="4"/>
      <c r="H33" s="4" t="s">
        <v>13</v>
      </c>
      <c r="I33" s="4" t="s">
        <v>21</v>
      </c>
      <c r="J33" s="4" t="s">
        <v>14</v>
      </c>
      <c r="K33" s="4" t="s">
        <v>74</v>
      </c>
    </row>
    <row r="34" spans="2:11" ht="35.1" customHeight="1" thickTop="1" thickBot="1" x14ac:dyDescent="0.3">
      <c r="B34" s="8" t="s">
        <v>32</v>
      </c>
      <c r="C34" s="5" t="s">
        <v>71</v>
      </c>
      <c r="D34" s="4" t="s">
        <v>53</v>
      </c>
      <c r="E34" s="4"/>
      <c r="F34" s="4" t="str">
        <f>IFERROR(VLOOKUP(E34,Fibonacci!D:E,2,0),"")</f>
        <v/>
      </c>
      <c r="G34" s="4"/>
      <c r="H34" s="4" t="s">
        <v>13</v>
      </c>
      <c r="I34" s="4" t="s">
        <v>12</v>
      </c>
      <c r="J34" s="4" t="s">
        <v>14</v>
      </c>
      <c r="K34" s="4" t="s">
        <v>74</v>
      </c>
    </row>
    <row r="35" spans="2:11" ht="35.1" customHeight="1" thickTop="1" thickBot="1" x14ac:dyDescent="0.3">
      <c r="B35" s="8" t="s">
        <v>11</v>
      </c>
      <c r="C35" s="5" t="s">
        <v>71</v>
      </c>
      <c r="D35" s="4" t="s">
        <v>53</v>
      </c>
      <c r="E35" s="4"/>
      <c r="F35" s="4" t="str">
        <f>IFERROR(VLOOKUP(E35,Fibonacci!D:E,2,0),"")</f>
        <v/>
      </c>
      <c r="G35" s="4"/>
      <c r="H35" s="4" t="s">
        <v>13</v>
      </c>
      <c r="I35" s="4" t="s">
        <v>12</v>
      </c>
      <c r="J35" s="4" t="s">
        <v>14</v>
      </c>
      <c r="K35" s="4" t="s">
        <v>74</v>
      </c>
    </row>
    <row r="36" spans="2:11" ht="35.1" customHeight="1" thickTop="1" thickBot="1" x14ac:dyDescent="0.3">
      <c r="B36" s="8" t="s">
        <v>78</v>
      </c>
      <c r="C36" s="5" t="s">
        <v>84</v>
      </c>
      <c r="D36" s="4" t="s">
        <v>89</v>
      </c>
      <c r="E36" s="4"/>
      <c r="F36" s="4" t="str">
        <f>IFERROR(VLOOKUP(E36,Fibonacci!D:E,2,0),"")</f>
        <v/>
      </c>
      <c r="G36" s="4"/>
      <c r="H36" s="4" t="s">
        <v>51</v>
      </c>
      <c r="I36" s="4" t="s">
        <v>113</v>
      </c>
      <c r="J36" s="4" t="s">
        <v>130</v>
      </c>
      <c r="K36" s="4" t="s">
        <v>131</v>
      </c>
    </row>
    <row r="37" spans="2:11" ht="35.1" customHeight="1" thickTop="1" thickBot="1" x14ac:dyDescent="0.3">
      <c r="B37" s="8" t="s">
        <v>79</v>
      </c>
      <c r="C37" s="5" t="s">
        <v>95</v>
      </c>
      <c r="D37" s="4" t="s">
        <v>89</v>
      </c>
      <c r="E37" s="4"/>
      <c r="F37" s="4" t="str">
        <f>IFERROR(VLOOKUP(E37,Fibonacci!D:E,2,0),"")</f>
        <v/>
      </c>
      <c r="G37" s="4"/>
      <c r="H37" s="4" t="s">
        <v>51</v>
      </c>
      <c r="I37" s="4" t="s">
        <v>113</v>
      </c>
      <c r="J37" s="4" t="s">
        <v>130</v>
      </c>
      <c r="K37" s="4" t="s">
        <v>131</v>
      </c>
    </row>
    <row r="38" spans="2:11" ht="35.1" customHeight="1" thickTop="1" thickBot="1" x14ac:dyDescent="0.3">
      <c r="B38" s="8" t="s">
        <v>80</v>
      </c>
      <c r="C38" s="5" t="s">
        <v>85</v>
      </c>
      <c r="D38" s="4" t="s">
        <v>90</v>
      </c>
      <c r="E38" s="4"/>
      <c r="F38" s="4" t="str">
        <f>IFERROR(VLOOKUP(E38,Fibonacci!D:E,2,0),"")</f>
        <v/>
      </c>
      <c r="G38" s="4"/>
      <c r="H38" s="4" t="s">
        <v>51</v>
      </c>
      <c r="I38" s="4" t="s">
        <v>113</v>
      </c>
      <c r="J38" s="4" t="s">
        <v>130</v>
      </c>
      <c r="K38" s="4" t="s">
        <v>131</v>
      </c>
    </row>
    <row r="39" spans="2:11" ht="35.1" customHeight="1" thickTop="1" thickBot="1" x14ac:dyDescent="0.3">
      <c r="B39" s="8" t="s">
        <v>81</v>
      </c>
      <c r="C39" s="5" t="s">
        <v>86</v>
      </c>
      <c r="D39" s="4" t="s">
        <v>89</v>
      </c>
      <c r="E39" s="4"/>
      <c r="F39" s="4" t="str">
        <f>IFERROR(VLOOKUP(E39,Fibonacci!D:E,2,0),"")</f>
        <v/>
      </c>
      <c r="G39" s="4"/>
      <c r="H39" s="4" t="s">
        <v>51</v>
      </c>
      <c r="I39" s="4" t="s">
        <v>113</v>
      </c>
      <c r="J39" s="4" t="s">
        <v>130</v>
      </c>
      <c r="K39" s="4" t="s">
        <v>131</v>
      </c>
    </row>
    <row r="40" spans="2:11" ht="35.1" customHeight="1" thickTop="1" thickBot="1" x14ac:dyDescent="0.3">
      <c r="B40" s="8" t="s">
        <v>82</v>
      </c>
      <c r="C40" s="5" t="s">
        <v>87</v>
      </c>
      <c r="D40" s="4" t="s">
        <v>53</v>
      </c>
      <c r="E40" s="4"/>
      <c r="F40" s="4" t="str">
        <f>IFERROR(VLOOKUP(E40,Fibonacci!D:E,2,0),"")</f>
        <v/>
      </c>
      <c r="G40" s="4"/>
      <c r="H40" s="4" t="s">
        <v>51</v>
      </c>
      <c r="I40" s="4" t="s">
        <v>113</v>
      </c>
      <c r="J40" s="4" t="s">
        <v>130</v>
      </c>
      <c r="K40" s="4" t="s">
        <v>131</v>
      </c>
    </row>
    <row r="41" spans="2:11" ht="35.1" customHeight="1" thickTop="1" thickBot="1" x14ac:dyDescent="0.3">
      <c r="B41" s="8" t="s">
        <v>83</v>
      </c>
      <c r="C41" s="5" t="s">
        <v>88</v>
      </c>
      <c r="D41" s="4" t="s">
        <v>89</v>
      </c>
      <c r="E41" s="4"/>
      <c r="F41" s="4" t="str">
        <f>IFERROR(VLOOKUP(E41,Fibonacci!D:E,2,0),"")</f>
        <v/>
      </c>
      <c r="G41" s="4"/>
      <c r="H41" s="4" t="s">
        <v>51</v>
      </c>
      <c r="I41" s="4" t="s">
        <v>113</v>
      </c>
      <c r="J41" s="4" t="s">
        <v>130</v>
      </c>
      <c r="K41" s="4" t="s">
        <v>131</v>
      </c>
    </row>
    <row r="42" spans="2:11" ht="35.1" customHeight="1" thickTop="1" thickBot="1" x14ac:dyDescent="0.3">
      <c r="B42" s="8" t="s">
        <v>93</v>
      </c>
      <c r="C42" s="5" t="s">
        <v>94</v>
      </c>
      <c r="D42" s="4" t="s">
        <v>89</v>
      </c>
      <c r="E42" s="4"/>
      <c r="F42" s="4" t="str">
        <f>IFERROR(VLOOKUP(E42,Fibonacci!D:E,2,0),"")</f>
        <v/>
      </c>
      <c r="G42" s="4"/>
      <c r="H42" s="4" t="s">
        <v>51</v>
      </c>
      <c r="I42" s="4" t="s">
        <v>113</v>
      </c>
      <c r="J42" s="4" t="s">
        <v>130</v>
      </c>
      <c r="K42" s="4" t="s">
        <v>131</v>
      </c>
    </row>
    <row r="43" spans="2:11" ht="35.1" customHeight="1" thickTop="1" thickBot="1" x14ac:dyDescent="0.3">
      <c r="B43" s="8" t="s">
        <v>96</v>
      </c>
      <c r="C43" s="5" t="s">
        <v>97</v>
      </c>
      <c r="D43" s="4" t="s">
        <v>90</v>
      </c>
      <c r="E43" s="4"/>
      <c r="F43" s="4" t="str">
        <f>IFERROR(VLOOKUP(E43,Fibonacci!D:E,2,0),"")</f>
        <v/>
      </c>
      <c r="G43" s="4"/>
      <c r="H43" s="4" t="s">
        <v>51</v>
      </c>
      <c r="I43" s="4" t="s">
        <v>113</v>
      </c>
      <c r="J43" s="4" t="s">
        <v>130</v>
      </c>
      <c r="K43" s="4" t="s">
        <v>131</v>
      </c>
    </row>
    <row r="44" spans="2:11" ht="35.1" customHeight="1" thickTop="1" thickBot="1" x14ac:dyDescent="0.3">
      <c r="B44" s="8" t="s">
        <v>98</v>
      </c>
      <c r="C44" s="5" t="s">
        <v>99</v>
      </c>
      <c r="D44" s="4" t="s">
        <v>90</v>
      </c>
      <c r="E44" s="4"/>
      <c r="F44" s="4" t="str">
        <f>IFERROR(VLOOKUP(E44,Fibonacci!D:E,2,0),"")</f>
        <v/>
      </c>
      <c r="G44" s="4"/>
      <c r="H44" s="4" t="s">
        <v>51</v>
      </c>
      <c r="I44" s="4" t="s">
        <v>113</v>
      </c>
      <c r="J44" s="4" t="s">
        <v>130</v>
      </c>
      <c r="K44" s="4" t="s">
        <v>131</v>
      </c>
    </row>
    <row r="45" spans="2:11" ht="35.1" customHeight="1" thickTop="1" thickBot="1" x14ac:dyDescent="0.3">
      <c r="B45" s="8" t="s">
        <v>100</v>
      </c>
      <c r="C45" s="5" t="s">
        <v>101</v>
      </c>
      <c r="D45" s="4" t="s">
        <v>90</v>
      </c>
      <c r="E45" s="4"/>
      <c r="F45" s="4" t="str">
        <f>IFERROR(VLOOKUP(E45,Fibonacci!D:E,2,0),"")</f>
        <v/>
      </c>
      <c r="G45" s="4"/>
      <c r="H45" s="4" t="s">
        <v>51</v>
      </c>
      <c r="I45" s="4" t="s">
        <v>113</v>
      </c>
      <c r="J45" s="4" t="s">
        <v>130</v>
      </c>
      <c r="K45" s="4" t="s">
        <v>131</v>
      </c>
    </row>
    <row r="46" spans="2:11" ht="35.1" customHeight="1" thickTop="1" thickBot="1" x14ac:dyDescent="0.3">
      <c r="B46" s="8" t="s">
        <v>102</v>
      </c>
      <c r="C46" s="5" t="s">
        <v>103</v>
      </c>
      <c r="D46" s="4" t="s">
        <v>90</v>
      </c>
      <c r="E46" s="4"/>
      <c r="F46" s="4" t="str">
        <f>IFERROR(VLOOKUP(E46,Fibonacci!D:E,2,0),"")</f>
        <v/>
      </c>
      <c r="G46" s="4"/>
      <c r="H46" s="4" t="s">
        <v>51</v>
      </c>
      <c r="I46" s="4" t="s">
        <v>104</v>
      </c>
      <c r="J46" s="4" t="s">
        <v>130</v>
      </c>
      <c r="K46" s="4" t="s">
        <v>131</v>
      </c>
    </row>
    <row r="47" spans="2:11" ht="35.1" customHeight="1" thickTop="1" thickBot="1" x14ac:dyDescent="0.3">
      <c r="B47" s="8" t="s">
        <v>105</v>
      </c>
      <c r="C47" s="5" t="s">
        <v>106</v>
      </c>
      <c r="D47" s="4" t="s">
        <v>90</v>
      </c>
      <c r="E47" s="4"/>
      <c r="F47" s="4" t="str">
        <f>IFERROR(VLOOKUP(E47,Fibonacci!D:E,2,0),"")</f>
        <v/>
      </c>
      <c r="G47" s="4"/>
      <c r="H47" s="4" t="s">
        <v>51</v>
      </c>
      <c r="I47" s="4" t="s">
        <v>104</v>
      </c>
      <c r="J47" s="4" t="s">
        <v>130</v>
      </c>
      <c r="K47" s="4" t="s">
        <v>131</v>
      </c>
    </row>
    <row r="48" spans="2:11" ht="35.1" customHeight="1" thickTop="1" thickBot="1" x14ac:dyDescent="0.3">
      <c r="B48" s="8" t="s">
        <v>107</v>
      </c>
      <c r="C48" s="5" t="s">
        <v>108</v>
      </c>
      <c r="D48" s="4" t="s">
        <v>90</v>
      </c>
      <c r="E48" s="4"/>
      <c r="F48" s="4" t="str">
        <f>IFERROR(VLOOKUP(E48,Fibonacci!D:E,2,0),"")</f>
        <v/>
      </c>
      <c r="G48" s="4"/>
      <c r="H48" s="4" t="s">
        <v>51</v>
      </c>
      <c r="I48" s="4" t="s">
        <v>104</v>
      </c>
      <c r="J48" s="4" t="s">
        <v>130</v>
      </c>
      <c r="K48" s="4" t="s">
        <v>131</v>
      </c>
    </row>
    <row r="49" spans="2:11" ht="35.1" customHeight="1" thickTop="1" thickBot="1" x14ac:dyDescent="0.3">
      <c r="B49" s="8" t="s">
        <v>109</v>
      </c>
      <c r="C49" s="5" t="s">
        <v>110</v>
      </c>
      <c r="D49" s="4" t="s">
        <v>90</v>
      </c>
      <c r="E49" s="4"/>
      <c r="F49" s="4" t="str">
        <f>IFERROR(VLOOKUP(E49,Fibonacci!D:E,2,0),"")</f>
        <v/>
      </c>
      <c r="G49" s="4"/>
      <c r="H49" s="4" t="s">
        <v>51</v>
      </c>
      <c r="I49" s="4" t="s">
        <v>104</v>
      </c>
      <c r="J49" s="4" t="s">
        <v>130</v>
      </c>
      <c r="K49" s="4" t="s">
        <v>131</v>
      </c>
    </row>
    <row r="50" spans="2:11" ht="35.1" customHeight="1" thickTop="1" thickBot="1" x14ac:dyDescent="0.3">
      <c r="B50" s="8" t="s">
        <v>111</v>
      </c>
      <c r="C50" s="5" t="s">
        <v>112</v>
      </c>
      <c r="D50" s="4" t="s">
        <v>89</v>
      </c>
      <c r="E50" s="4"/>
      <c r="F50" s="4" t="str">
        <f>IFERROR(VLOOKUP(E50,Fibonacci!D:E,2,0),"")</f>
        <v/>
      </c>
      <c r="G50" s="4"/>
      <c r="H50" s="4" t="s">
        <v>51</v>
      </c>
      <c r="I50" s="4" t="s">
        <v>104</v>
      </c>
      <c r="J50" s="4" t="s">
        <v>130</v>
      </c>
      <c r="K50" s="4" t="s">
        <v>131</v>
      </c>
    </row>
    <row r="52" spans="2:11" ht="35.1" customHeight="1" thickTop="1" thickBot="1" x14ac:dyDescent="0.3">
      <c r="B52" s="7" t="s">
        <v>41</v>
      </c>
    </row>
  </sheetData>
  <autoFilter ref="B1:K50" xr:uid="{831A3FE2-A405-481B-8C5B-5096A2CC35E1}">
    <sortState xmlns:xlrd2="http://schemas.microsoft.com/office/spreadsheetml/2017/richdata2" ref="B2:K50">
      <sortCondition descending="1" ref="J1:J50"/>
    </sortState>
  </autoFilter>
  <conditionalFormatting sqref="K1:K1048576">
    <cfRule type="cellIs" dxfId="11" priority="1" operator="equal">
      <formula>"Backlog"</formula>
    </cfRule>
    <cfRule type="cellIs" dxfId="10" priority="2" operator="equal">
      <formula>"Pendente"</formula>
    </cfRule>
    <cfRule type="cellIs" dxfId="9" priority="4" operator="equal">
      <formula>"Concluído"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EF24D9-CB2D-4BDC-89A1-7AFACDE7C990}">
          <x14:formula1>
            <xm:f>Fibonacci!$D$7:$D$11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29FE-DA75-4191-B2D8-E745EAD2677E}">
  <dimension ref="B3:C14"/>
  <sheetViews>
    <sheetView showGridLines="0"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3" spans="2:3" ht="15.75" thickBot="1" x14ac:dyDescent="0.3"/>
    <row r="4" spans="2:3" ht="16.5" thickTop="1" thickBot="1" x14ac:dyDescent="0.3">
      <c r="B4" s="2" t="s">
        <v>51</v>
      </c>
      <c r="C4" t="s">
        <v>135</v>
      </c>
    </row>
    <row r="5" spans="2:3" ht="16.5" thickTop="1" thickBot="1" x14ac:dyDescent="0.3">
      <c r="B5" s="3" t="s">
        <v>50</v>
      </c>
      <c r="C5" t="s">
        <v>136</v>
      </c>
    </row>
    <row r="6" spans="2:3" ht="16.5" thickTop="1" thickBot="1" x14ac:dyDescent="0.3">
      <c r="B6" s="2" t="s">
        <v>52</v>
      </c>
      <c r="C6" t="s">
        <v>137</v>
      </c>
    </row>
    <row r="7" spans="2:3" ht="16.5" thickTop="1" thickBot="1" x14ac:dyDescent="0.3">
      <c r="B7" s="2" t="s">
        <v>42</v>
      </c>
      <c r="C7" t="s">
        <v>138</v>
      </c>
    </row>
    <row r="8" spans="2:3" ht="16.5" thickTop="1" thickBot="1" x14ac:dyDescent="0.3">
      <c r="B8" s="2" t="s">
        <v>55</v>
      </c>
      <c r="C8" t="s">
        <v>143</v>
      </c>
    </row>
    <row r="9" spans="2:3" ht="16.5" thickTop="1" thickBot="1" x14ac:dyDescent="0.3">
      <c r="B9" s="2" t="s">
        <v>56</v>
      </c>
      <c r="C9" t="s">
        <v>139</v>
      </c>
    </row>
    <row r="10" spans="2:3" ht="16.5" thickTop="1" thickBot="1" x14ac:dyDescent="0.3">
      <c r="B10" s="2" t="s">
        <v>0</v>
      </c>
      <c r="C10" t="s">
        <v>140</v>
      </c>
    </row>
    <row r="11" spans="2:3" ht="16.5" thickTop="1" thickBot="1" x14ac:dyDescent="0.3">
      <c r="B11" s="2" t="s">
        <v>49</v>
      </c>
      <c r="C11" t="s">
        <v>144</v>
      </c>
    </row>
    <row r="12" spans="2:3" ht="16.5" thickTop="1" thickBot="1" x14ac:dyDescent="0.3">
      <c r="B12" s="2" t="s">
        <v>1</v>
      </c>
      <c r="C12" t="s">
        <v>141</v>
      </c>
    </row>
    <row r="13" spans="2:3" ht="16.5" thickTop="1" thickBot="1" x14ac:dyDescent="0.3">
      <c r="B13" s="2" t="s">
        <v>72</v>
      </c>
      <c r="C13" t="s">
        <v>142</v>
      </c>
    </row>
    <row r="14" spans="2:3" ht="15.75" thickTop="1" x14ac:dyDescent="0.25"/>
  </sheetData>
  <conditionalFormatting sqref="B13">
    <cfRule type="cellIs" dxfId="2" priority="1" operator="equal">
      <formula>"Backlog"</formula>
    </cfRule>
    <cfRule type="cellIs" dxfId="1" priority="2" operator="equal">
      <formula>"Pendente"</formula>
    </cfRule>
    <cfRule type="cellIs" dxfId="0" priority="3" operator="equal">
      <formula>"Concluído"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C897-511D-459E-B2A6-5083809C3FA0}">
  <dimension ref="B1:K4"/>
  <sheetViews>
    <sheetView showGridLines="0" workbookViewId="0">
      <selection activeCell="B3" sqref="B3"/>
    </sheetView>
  </sheetViews>
  <sheetFormatPr defaultColWidth="39.85546875" defaultRowHeight="15" x14ac:dyDescent="0.25"/>
  <cols>
    <col min="1" max="1" width="3.7109375" customWidth="1"/>
    <col min="2" max="2" width="35.5703125" bestFit="1" customWidth="1"/>
    <col min="3" max="3" width="37.28515625" bestFit="1" customWidth="1"/>
    <col min="4" max="4" width="13.140625" bestFit="1" customWidth="1"/>
    <col min="5" max="5" width="9.140625" bestFit="1" customWidth="1"/>
    <col min="6" max="6" width="7.5703125" bestFit="1" customWidth="1"/>
    <col min="7" max="7" width="10.28515625" bestFit="1" customWidth="1"/>
    <col min="8" max="8" width="22.85546875" bestFit="1" customWidth="1"/>
    <col min="9" max="9" width="52.5703125" bestFit="1" customWidth="1"/>
    <col min="10" max="10" width="6.42578125" bestFit="1" customWidth="1"/>
    <col min="11" max="11" width="49.5703125" bestFit="1" customWidth="1"/>
  </cols>
  <sheetData>
    <row r="1" spans="2:11" ht="15.75" thickBot="1" x14ac:dyDescent="0.3"/>
    <row r="2" spans="2:11" ht="16.5" thickTop="1" thickBot="1" x14ac:dyDescent="0.3">
      <c r="B2" s="2" t="s">
        <v>51</v>
      </c>
      <c r="C2" s="3" t="s">
        <v>50</v>
      </c>
      <c r="D2" s="2" t="s">
        <v>52</v>
      </c>
      <c r="E2" s="2" t="s">
        <v>42</v>
      </c>
      <c r="F2" s="2" t="s">
        <v>55</v>
      </c>
      <c r="G2" s="2" t="s">
        <v>56</v>
      </c>
      <c r="H2" s="2" t="s">
        <v>0</v>
      </c>
      <c r="I2" s="2" t="s">
        <v>49</v>
      </c>
      <c r="J2" s="2" t="s">
        <v>1</v>
      </c>
      <c r="K2" s="2" t="s">
        <v>72</v>
      </c>
    </row>
    <row r="3" spans="2:11" ht="16.5" thickTop="1" thickBot="1" x14ac:dyDescent="0.3">
      <c r="B3" s="4" t="s">
        <v>51</v>
      </c>
      <c r="C3" s="5" t="s">
        <v>50</v>
      </c>
      <c r="D3" s="4" t="s">
        <v>52</v>
      </c>
      <c r="E3" s="4"/>
      <c r="F3" s="4"/>
      <c r="G3" s="4"/>
      <c r="H3" s="4" t="s">
        <v>132</v>
      </c>
      <c r="I3" s="4" t="s">
        <v>133</v>
      </c>
      <c r="J3" s="4" t="s">
        <v>1</v>
      </c>
      <c r="K3" s="4" t="s">
        <v>134</v>
      </c>
    </row>
    <row r="4" spans="2:11" ht="15.75" thickTop="1" x14ac:dyDescent="0.25"/>
  </sheetData>
  <conditionalFormatting sqref="K2">
    <cfRule type="cellIs" dxfId="8" priority="4" operator="equal">
      <formula>"Backlog"</formula>
    </cfRule>
    <cfRule type="cellIs" dxfId="7" priority="5" operator="equal">
      <formula>"Pendente"</formula>
    </cfRule>
    <cfRule type="cellIs" dxfId="6" priority="6" operator="equal">
      <formula>"Concluído"</formula>
    </cfRule>
  </conditionalFormatting>
  <conditionalFormatting sqref="K3">
    <cfRule type="cellIs" dxfId="5" priority="1" operator="equal">
      <formula>"Backlog"</formula>
    </cfRule>
    <cfRule type="cellIs" dxfId="4" priority="2" operator="equal">
      <formula>"Pendente"</formula>
    </cfRule>
    <cfRule type="cellIs" dxfId="3" priority="3" operator="equal">
      <formula>"Concluído"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A3BF-F154-4F80-A5B1-DCA44757EF3D}">
  <dimension ref="D5:E12"/>
  <sheetViews>
    <sheetView showGridLines="0" workbookViewId="0">
      <selection activeCell="G27" sqref="G27"/>
    </sheetView>
  </sheetViews>
  <sheetFormatPr defaultRowHeight="15" x14ac:dyDescent="0.25"/>
  <cols>
    <col min="4" max="4" width="9.42578125" bestFit="1" customWidth="1"/>
    <col min="5" max="5" width="9.7109375" bestFit="1" customWidth="1"/>
  </cols>
  <sheetData>
    <row r="5" spans="4:5" ht="15.75" thickBot="1" x14ac:dyDescent="0.3"/>
    <row r="6" spans="4:5" ht="16.5" thickTop="1" thickBot="1" x14ac:dyDescent="0.3">
      <c r="D6" s="2" t="s">
        <v>42</v>
      </c>
      <c r="E6" s="2" t="s">
        <v>43</v>
      </c>
    </row>
    <row r="7" spans="4:5" ht="16.5" thickTop="1" thickBot="1" x14ac:dyDescent="0.3">
      <c r="D7" s="5" t="s">
        <v>44</v>
      </c>
      <c r="E7" s="5">
        <v>3</v>
      </c>
    </row>
    <row r="8" spans="4:5" ht="16.5" thickTop="1" thickBot="1" x14ac:dyDescent="0.3">
      <c r="D8" s="5" t="s">
        <v>45</v>
      </c>
      <c r="E8" s="5">
        <v>5</v>
      </c>
    </row>
    <row r="9" spans="4:5" ht="16.5" thickTop="1" thickBot="1" x14ac:dyDescent="0.3">
      <c r="D9" s="5" t="s">
        <v>46</v>
      </c>
      <c r="E9" s="5">
        <v>8</v>
      </c>
    </row>
    <row r="10" spans="4:5" ht="16.5" thickTop="1" thickBot="1" x14ac:dyDescent="0.3">
      <c r="D10" s="5" t="s">
        <v>47</v>
      </c>
      <c r="E10" s="5">
        <v>13</v>
      </c>
    </row>
    <row r="11" spans="4:5" ht="16.5" thickTop="1" thickBot="1" x14ac:dyDescent="0.3">
      <c r="D11" s="5" t="s">
        <v>48</v>
      </c>
      <c r="E11" s="5">
        <v>21</v>
      </c>
    </row>
    <row r="12" spans="4:5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Product Backlog</vt:lpstr>
      <vt:lpstr>Legenda</vt:lpstr>
      <vt:lpstr>Sugestões para requisitos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DE TOLEDO .</dc:creator>
  <cp:lastModifiedBy>GUILHERME HENRIQUE DE TOLEDO .</cp:lastModifiedBy>
  <dcterms:created xsi:type="dcterms:W3CDTF">2025-04-10T21:59:50Z</dcterms:created>
  <dcterms:modified xsi:type="dcterms:W3CDTF">2025-04-12T03:37:35Z</dcterms:modified>
</cp:coreProperties>
</file>