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pdevelop.sharepoint.com/sites/D/Shared Documents/00 Admin/04 HR &amp; Corporate/UC Interns/2 Semester 2023/20230816 data/"/>
    </mc:Choice>
  </mc:AlternateContent>
  <xr:revisionPtr revIDLastSave="20" documentId="8_{A7ECB53E-A6C4-4551-B85E-C4C6BF1A216F}" xr6:coauthVersionLast="47" xr6:coauthVersionMax="47" xr10:uidLastSave="{C3AF8FEB-8521-473B-B71F-940B28E98D5C}"/>
  <bookViews>
    <workbookView xWindow="2340" yWindow="5505" windowWidth="57600" windowHeight="15435" xr2:uid="{994B68BF-6523-44B5-AEB7-F3CDF8660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 s="1"/>
  <c r="C4" i="1" s="1"/>
  <c r="C3" i="1" s="1"/>
  <c r="C2" i="1" s="1"/>
  <c r="D7" i="1" s="1"/>
  <c r="H20" i="1" s="1"/>
  <c r="B6" i="1"/>
  <c r="B5" i="1" s="1"/>
  <c r="B4" i="1" s="1"/>
  <c r="B3" i="1" s="1"/>
  <c r="B2" i="1" s="1"/>
</calcChain>
</file>

<file path=xl/sharedStrings.xml><?xml version="1.0" encoding="utf-8"?>
<sst xmlns="http://schemas.openxmlformats.org/spreadsheetml/2006/main" count="25" uniqueCount="23">
  <si>
    <t>Zone</t>
  </si>
  <si>
    <t>Item</t>
  </si>
  <si>
    <t>Rating</t>
  </si>
  <si>
    <t>​​​​ Year system installed</t>
  </si>
  <si>
    <t>Max 3kW</t>
  </si>
  <si>
    <t>Multiplier for certificates for small generation units</t>
  </si>
  <si>
    <t>Column 1</t>
  </si>
  <si>
    <t>Period</t>
  </si>
  <si>
    <t>Column 2</t>
  </si>
  <si>
    <t>Number</t>
  </si>
  <si>
    <t>9 June 2009 to 30 June 2010</t>
  </si>
  <si>
    <t>1 July 2010 to 30 June 2011</t>
  </si>
  <si>
    <t>1 July 2011 to 30 June 2012</t>
  </si>
  <si>
    <t>1 July 2012 to 30 June 2013</t>
  </si>
  <si>
    <t>1 July 2013 to 30 June 2014</t>
  </si>
  <si>
    <t>1 July 2014 to 30 June 2015</t>
  </si>
  <si>
    <t>Enter solar system size (kW) x Postcode Zone Rating x Deeming Period (years) = Number of STCs (rounded down).</t>
  </si>
  <si>
    <t>kw</t>
  </si>
  <si>
    <t>Enter solar system size (kW) =  Number of STCs (rounded down) / Postcode Zone Rating / Deeming Period (years)</t>
  </si>
  <si>
    <t>Deeming period (years)</t>
  </si>
  <si>
    <t>Example Calc</t>
  </si>
  <si>
    <t>Test</t>
  </si>
  <si>
    <t>NOT USED, but for older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</si>
</sst>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FFFFFF"/>
      <name val="MuseoSans500"/>
    </font>
    <font>
      <sz val="11"/>
      <color rgb="FF383A42"/>
      <name val="MuseoSans300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27477"/>
        <bgColor indexed="64"/>
      </patternFill>
    </fill>
    <fill>
      <patternFill patternType="solid">
        <fgColor rgb="FFE8EAE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3CF1-DC48-4D94-87A5-72213AA34FEC}">
  <dimension ref="B1:N20"/>
  <sheetViews>
    <sheetView tabSelected="1" workbookViewId="0">
      <selection activeCell="L3" sqref="L3"/>
    </sheetView>
  </sheetViews>
  <sheetFormatPr defaultRowHeight="15"/>
  <cols>
    <col min="2" max="2" width="15.42578125" bestFit="1" customWidth="1"/>
    <col min="4" max="4" width="12.5703125" bestFit="1" customWidth="1"/>
    <col min="13" max="13" width="53.85546875" customWidth="1"/>
  </cols>
  <sheetData>
    <row r="1" spans="2:14" ht="43.5" thickBot="1">
      <c r="B1" s="6" t="s">
        <v>3</v>
      </c>
      <c r="C1" s="6" t="s">
        <v>19</v>
      </c>
      <c r="D1" t="s">
        <v>20</v>
      </c>
    </row>
    <row r="2" spans="2:14" ht="15.75" thickBot="1">
      <c r="B2" s="7">
        <f t="shared" ref="B2:B8" si="0">B3-1</f>
        <v>2016</v>
      </c>
      <c r="C2" s="7">
        <f>C3+1</f>
        <v>15</v>
      </c>
      <c r="L2" t="s">
        <v>22</v>
      </c>
    </row>
    <row r="3" spans="2:14" ht="15.75" thickBot="1">
      <c r="B3" s="7">
        <f t="shared" si="0"/>
        <v>2017</v>
      </c>
      <c r="C3" s="7">
        <f>C4+1</f>
        <v>14</v>
      </c>
      <c r="L3" t="s">
        <v>4</v>
      </c>
    </row>
    <row r="4" spans="2:14" ht="25.5" customHeight="1" thickTop="1" thickBot="1">
      <c r="B4" s="7">
        <f t="shared" si="0"/>
        <v>2018</v>
      </c>
      <c r="C4" s="7">
        <f>C5+1</f>
        <v>13</v>
      </c>
      <c r="G4" s="1" t="s">
        <v>0</v>
      </c>
      <c r="H4" s="1" t="s">
        <v>2</v>
      </c>
      <c r="L4" s="8" t="s">
        <v>5</v>
      </c>
      <c r="M4" s="8"/>
      <c r="N4" s="8"/>
    </row>
    <row r="5" spans="2:14" ht="15.75" thickBot="1">
      <c r="B5" s="7">
        <f t="shared" si="0"/>
        <v>2019</v>
      </c>
      <c r="C5" s="7">
        <f>C6+1</f>
        <v>12</v>
      </c>
      <c r="G5" s="2">
        <v>1</v>
      </c>
      <c r="H5" s="2">
        <v>1.6220000000000001</v>
      </c>
      <c r="L5" s="9" t="s">
        <v>1</v>
      </c>
      <c r="M5" s="4" t="s">
        <v>6</v>
      </c>
      <c r="N5" s="4" t="s">
        <v>8</v>
      </c>
    </row>
    <row r="6" spans="2:14" ht="15.75" thickBot="1">
      <c r="B6" s="7">
        <f>B7-1</f>
        <v>2020</v>
      </c>
      <c r="C6" s="7">
        <f>C7+1</f>
        <v>11</v>
      </c>
      <c r="G6" s="2">
        <v>2</v>
      </c>
      <c r="H6" s="2">
        <v>1.536</v>
      </c>
      <c r="L6" s="5"/>
      <c r="M6" s="1" t="s">
        <v>7</v>
      </c>
      <c r="N6" s="1" t="s">
        <v>9</v>
      </c>
    </row>
    <row r="7" spans="2:14" ht="15.75" thickBot="1">
      <c r="B7" s="7">
        <v>2021</v>
      </c>
      <c r="C7" s="7">
        <v>10</v>
      </c>
      <c r="D7">
        <f>H19*H7*C2</f>
        <v>2073</v>
      </c>
      <c r="G7" s="2">
        <v>3</v>
      </c>
      <c r="H7" s="2">
        <v>1.3819999999999999</v>
      </c>
      <c r="L7" s="2">
        <v>1</v>
      </c>
      <c r="M7" s="2" t="s">
        <v>10</v>
      </c>
      <c r="N7" s="2">
        <v>5</v>
      </c>
    </row>
    <row r="8" spans="2:14" ht="15.75" thickBot="1">
      <c r="B8" s="7">
        <v>2022</v>
      </c>
      <c r="C8" s="7">
        <v>9</v>
      </c>
      <c r="G8" s="3">
        <v>4</v>
      </c>
      <c r="H8" s="3">
        <v>1.1850000000000001</v>
      </c>
      <c r="L8" s="2">
        <v>2</v>
      </c>
      <c r="M8" s="2" t="s">
        <v>11</v>
      </c>
      <c r="N8" s="2">
        <v>5</v>
      </c>
    </row>
    <row r="9" spans="2:14" ht="15.75" thickBot="1">
      <c r="B9" s="7">
        <v>2023</v>
      </c>
      <c r="C9" s="7">
        <v>8</v>
      </c>
      <c r="L9" s="2">
        <v>3</v>
      </c>
      <c r="M9" s="2" t="s">
        <v>12</v>
      </c>
      <c r="N9" s="2">
        <v>5</v>
      </c>
    </row>
    <row r="10" spans="2:14" ht="15.75" thickBot="1">
      <c r="B10" s="7">
        <v>2024</v>
      </c>
      <c r="C10" s="7">
        <v>7</v>
      </c>
      <c r="L10" s="2">
        <v>4</v>
      </c>
      <c r="M10" s="2" t="s">
        <v>13</v>
      </c>
      <c r="N10" s="2">
        <v>4</v>
      </c>
    </row>
    <row r="11" spans="2:14" ht="15.75" thickBot="1">
      <c r="B11" s="7">
        <v>2025</v>
      </c>
      <c r="C11" s="7">
        <v>6</v>
      </c>
      <c r="L11" s="2">
        <v>5</v>
      </c>
      <c r="M11" s="2" t="s">
        <v>14</v>
      </c>
      <c r="N11" s="2">
        <v>3</v>
      </c>
    </row>
    <row r="12" spans="2:14" ht="15.75" thickBot="1">
      <c r="B12" s="7">
        <v>2026</v>
      </c>
      <c r="C12" s="7">
        <v>5</v>
      </c>
      <c r="L12" s="3">
        <v>6</v>
      </c>
      <c r="M12" s="3" t="s">
        <v>15</v>
      </c>
      <c r="N12" s="3">
        <v>2</v>
      </c>
    </row>
    <row r="13" spans="2:14" ht="15.75" thickBot="1">
      <c r="B13" s="7">
        <v>2027</v>
      </c>
      <c r="C13" s="7">
        <v>4</v>
      </c>
    </row>
    <row r="14" spans="2:14" ht="15.75" thickBot="1">
      <c r="B14" s="7">
        <v>2028</v>
      </c>
      <c r="C14" s="7">
        <v>3</v>
      </c>
    </row>
    <row r="15" spans="2:14" ht="15.75" thickBot="1">
      <c r="B15" s="7">
        <v>2029</v>
      </c>
      <c r="C15" s="7">
        <v>2</v>
      </c>
    </row>
    <row r="16" spans="2:14" ht="15.75" thickBot="1">
      <c r="B16" s="7">
        <v>2030</v>
      </c>
      <c r="C16" s="7">
        <v>1</v>
      </c>
    </row>
    <row r="19" spans="2:9">
      <c r="B19" t="s">
        <v>16</v>
      </c>
      <c r="G19" t="s">
        <v>21</v>
      </c>
      <c r="H19">
        <v>100</v>
      </c>
      <c r="I19" t="s">
        <v>17</v>
      </c>
    </row>
    <row r="20" spans="2:9">
      <c r="B20" t="s">
        <v>18</v>
      </c>
      <c r="G20" t="s">
        <v>21</v>
      </c>
      <c r="H20">
        <f>D7/H7/C2</f>
        <v>100.00000000000001</v>
      </c>
      <c r="I20" t="s">
        <v>17</v>
      </c>
    </row>
  </sheetData>
  <mergeCells count="2">
    <mergeCell ref="L4:N4"/>
    <mergeCell ref="L5:L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420AD1C940849BD51F7135A0A5E0C" ma:contentTypeVersion="12" ma:contentTypeDescription="Create a new document." ma:contentTypeScope="" ma:versionID="9cad2406bf38118fb5e70ef1acf80068">
  <xsd:schema xmlns:xsd="http://www.w3.org/2001/XMLSchema" xmlns:xs="http://www.w3.org/2001/XMLSchema" xmlns:p="http://schemas.microsoft.com/office/2006/metadata/properties" xmlns:ns2="bc81a675-be19-4a6a-bc40-10bd39e5476a" xmlns:ns3="21347d6e-86f3-4409-8c2a-99bece152809" targetNamespace="http://schemas.microsoft.com/office/2006/metadata/properties" ma:root="true" ma:fieldsID="4267e996787feb175aac22cbb068fa35" ns2:_="" ns3:_="">
    <xsd:import namespace="bc81a675-be19-4a6a-bc40-10bd39e5476a"/>
    <xsd:import namespace="21347d6e-86f3-4409-8c2a-99bece1528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1a675-be19-4a6a-bc40-10bd39e547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2304cc-0d81-4dae-99e7-2f60757037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7d6e-86f3-4409-8c2a-99bece15280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f0dae36-a9f9-457e-8054-b4f20268e40a}" ma:internalName="TaxCatchAll" ma:showField="CatchAllData" ma:web="21347d6e-86f3-4409-8c2a-99bece1528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81a675-be19-4a6a-bc40-10bd39e5476a">
      <Terms xmlns="http://schemas.microsoft.com/office/infopath/2007/PartnerControls"/>
    </lcf76f155ced4ddcb4097134ff3c332f>
    <TaxCatchAll xmlns="21347d6e-86f3-4409-8c2a-99bece152809" xsi:nil="true"/>
  </documentManagement>
</p:properties>
</file>

<file path=customXml/itemProps1.xml><?xml version="1.0" encoding="utf-8"?>
<ds:datastoreItem xmlns:ds="http://schemas.openxmlformats.org/officeDocument/2006/customXml" ds:itemID="{4C6419D5-CCCF-465C-8DCF-7960F7B1CFBF}"/>
</file>

<file path=customXml/itemProps2.xml><?xml version="1.0" encoding="utf-8"?>
<ds:datastoreItem xmlns:ds="http://schemas.openxmlformats.org/officeDocument/2006/customXml" ds:itemID="{CA77F604-E113-405A-8F82-3A37E102A681}"/>
</file>

<file path=customXml/itemProps3.xml><?xml version="1.0" encoding="utf-8"?>
<ds:datastoreItem xmlns:ds="http://schemas.openxmlformats.org/officeDocument/2006/customXml" ds:itemID="{DAAB155B-E41A-4E88-B0D9-BACC25D35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Mishka Talent</dc:creator>
  <cp:lastModifiedBy>Mishka Talent</cp:lastModifiedBy>
  <dcterms:created xsi:type="dcterms:W3CDTF">2023-08-18T00:00:00Z</dcterms:created>
  <dcterms:modified xsi:type="dcterms:W3CDTF">2023-08-18T02:21:26Z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0x010100568420AD1C940849BD51F7135A0A5E0C</vt:lpwstr>
  </property>
</Properties>
</file>