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1"/>
  </bookViews>
  <sheets>
    <sheet name="Problema" sheetId="1" state="visible" r:id="rId1"/>
    <sheet name="Datos" sheetId="2" state="visible" r:id="rId2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<sst xmlns="http://schemas.openxmlformats.org/spreadsheetml/2006/main" count="24" uniqueCount="24">
  <si>
    <t xml:space="preserve">En la siguiente tabla aparecen los datos de población de un pequeño barrio de una ciudad en un período de 20 años. Un ingeniero debe pronosticar la población que habrá dentro de 5 años para poder anticipar la demanda de energía. Analice qué modelo se adapta mejor y luego aplique regresión lineal.</t>
  </si>
  <si>
    <t>T (Años)</t>
  </si>
  <si>
    <t>P (Población)</t>
  </si>
  <si>
    <t xml:space="preserve">a. Haga la representación gráfica.</t>
  </si>
  <si>
    <t xml:space="preserve">     b.  Ajuste una linea de regresión simple con las variables originales.</t>
  </si>
  <si>
    <t>i</t>
  </si>
  <si>
    <t>x</t>
  </si>
  <si>
    <t>x2</t>
  </si>
  <si>
    <t>ln(y)</t>
  </si>
  <si>
    <t>x.y</t>
  </si>
  <si>
    <t xml:space="preserve">Total </t>
  </si>
  <si>
    <t>m</t>
  </si>
  <si>
    <t>b</t>
  </si>
  <si>
    <t xml:space="preserve">     c.  Escriba la ecuación de regresión simple.</t>
  </si>
  <si>
    <t xml:space="preserve">Y = 0.1499x + 4.6056</t>
  </si>
  <si>
    <t xml:space="preserve">Convertimos nuestra funcion</t>
  </si>
  <si>
    <t xml:space="preserve">b = 0.1499</t>
  </si>
  <si>
    <t xml:space="preserve">a =</t>
  </si>
  <si>
    <t xml:space="preserve">Y = 100.0446709*e^(01499*x)</t>
  </si>
  <si>
    <t xml:space="preserve">     d. pronostico de 5 años </t>
  </si>
  <si>
    <t xml:space="preserve">P(25) =</t>
  </si>
  <si>
    <t xml:space="preserve">En 5 años  habran 4253</t>
  </si>
  <si>
    <t>T</t>
  </si>
  <si>
    <t>P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</si>
</sst>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5">
    <font>
      <sz val="11.000000"/>
      <color theme="1"/>
      <name val="Calibri"/>
      <scheme val="minor"/>
    </font>
    <font>
      <sz val="11.000000"/>
      <color indexed="64"/>
      <name val="Times New Roman"/>
    </font>
    <font>
      <sz val="11.000000"/>
      <color indexed="64"/>
      <name val="Calibri"/>
    </font>
    <font>
      <sz val="16.000000"/>
      <color theme="1"/>
      <name val="Calibri"/>
      <scheme val="minor"/>
    </font>
    <font>
      <b/>
      <sz val="14.00000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theme="7" tint="0.79998168889431442"/>
      </patternFill>
    </fill>
  </fills>
  <borders count="2">
    <border>
      <left style="none"/>
      <right style="none"/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</borders>
  <cellStyleXfs count="1">
    <xf fontId="0" fillId="0" borderId="0" numFmtId="0" applyNumberFormat="1" applyFont="1" applyFill="1" applyBorder="1"/>
  </cellStyleXfs>
  <cellXfs count="21">
    <xf fontId="0" fillId="0" borderId="0" numFmtId="0" xfId="0"/>
    <xf fontId="0" fillId="0" borderId="0" numFmtId="0" xfId="0" applyAlignment="1">
      <alignment horizontal="center" vertical="center" wrapText="1"/>
    </xf>
    <xf fontId="0" fillId="0" borderId="0" numFmtId="0" xfId="0" applyAlignment="1">
      <alignment horizontal="center" vertical="center" wrapText="1"/>
    </xf>
    <xf fontId="0" fillId="0" borderId="1" numFmtId="0" xfId="0" applyBorder="1"/>
    <xf fontId="0" fillId="2" borderId="0" numFmtId="0" xfId="0" applyFill="1" applyAlignment="1">
      <alignment horizontal="center"/>
    </xf>
    <xf fontId="1" fillId="2" borderId="0" numFmtId="0" xfId="0" applyFont="1" applyFill="1" applyAlignment="1">
      <alignment horizontal="center" wrapText="1"/>
    </xf>
    <xf fontId="2" fillId="2" borderId="0" numFmtId="0" xfId="0" applyFont="1" applyFill="1" applyAlignment="1">
      <alignment horizontal="center" wrapText="1"/>
    </xf>
    <xf fontId="0" fillId="0" borderId="1" numFmtId="0" xfId="0" applyBorder="1" applyAlignment="1">
      <alignment horizontal="center"/>
    </xf>
    <xf fontId="0" fillId="0" borderId="1" numFmtId="0" xfId="0" applyBorder="1" applyAlignment="1">
      <alignment horizontal="center"/>
    </xf>
    <xf fontId="0" fillId="0" borderId="1" numFmtId="0" xfId="0" applyBorder="1" applyAlignment="1">
      <alignment horizontal="center"/>
      <protection hidden="0" locked="1"/>
    </xf>
    <xf fontId="0" fillId="0" borderId="1" numFmtId="0" xfId="0" applyBorder="1" applyAlignment="1">
      <alignment horizontal="center"/>
      <protection hidden="0" locked="1"/>
    </xf>
    <xf fontId="0" fillId="0" borderId="0" numFmtId="0" xfId="0" applyAlignment="1">
      <alignment horizontal="center"/>
    </xf>
    <xf fontId="3" fillId="0" borderId="0" numFmtId="0" xfId="0" applyFont="1" applyAlignment="1">
      <alignment horizontal="center"/>
    </xf>
    <xf fontId="0" fillId="0" borderId="0" numFmtId="0" xfId="0"/>
    <xf fontId="4" fillId="0" borderId="0" numFmtId="0" xfId="0" applyFont="1" applyAlignment="1">
      <alignment horizontal="center" vertical="center"/>
    </xf>
    <xf fontId="0" fillId="0" borderId="0" numFmtId="0" xfId="0" applyAlignment="1">
      <alignment horizontal="center" vertical="center"/>
    </xf>
    <xf fontId="1" fillId="2" borderId="0" numFmtId="0" xfId="0" applyFont="1" applyFill="1" applyAlignment="1">
      <alignment horizontal="center" wrapText="1"/>
    </xf>
    <xf fontId="0" fillId="0" borderId="0" numFmtId="0" xfId="0" applyAlignment="1">
      <alignment horizontal="center"/>
    </xf>
    <xf fontId="0" fillId="0" borderId="0" numFmtId="0" xfId="0"/>
    <xf fontId="0" fillId="0" borderId="0" numFmtId="0" xfId="0">
      <protection hidden="0" locked="1"/>
    </xf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theme" Target="theme/theme1.xml"/><Relationship  Id="rId4" Type="http://schemas.openxmlformats.org/officeDocument/2006/relationships/sharedStrings" Target="sharedStrings.xml"/><Relationship  Id="rId5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0.085360"/>
          <c:y val="0.180550"/>
          <c:w val="0.874710"/>
          <c:h val="0.630990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Problema!$A$7</c:f>
              <c:strCache>
                <c:ptCount val="1"/>
                <c:pt idx="0">
                  <c:v>P (Población)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1"/>
                </a:solidFill>
              </a:ln>
            </c:spPr>
          </c:marker>
          <c:xVal>
            <c:numRef>
              <c:f>Problema!$B$6:$F$6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Problema!$B$7:$F$7</c:f>
              <c:numCache>
                <c:formatCode>General</c:formatCode>
                <c:ptCount val="5"/>
                <c:pt idx="0">
                  <c:v>100</c:v>
                </c:pt>
                <c:pt idx="1">
                  <c:v>212</c:v>
                </c:pt>
                <c:pt idx="2">
                  <c:v>448</c:v>
                </c:pt>
                <c:pt idx="3">
                  <c:v>949</c:v>
                </c:pt>
                <c:pt idx="4">
                  <c:v>2009</c:v>
                </c:pt>
              </c:numCache>
            </c:numRef>
          </c:yVal>
          <c:smooth val="1"/>
        </c:ser>
        <c:axId val="2140841485"/>
        <c:axId val="2140841486"/>
      </c:scatterChart>
      <c:valAx>
        <c:axId val="2140841485"/>
        <c:scaling>
          <c:orientation val="minMax"/>
          <c:max val="20.000000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841486"/>
        <c:crosses val="autoZero"/>
      </c:valAx>
      <c:valAx>
        <c:axId val="214084148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841485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 rot="0" flipH="0" flipV="0">
      <a:off x="200024" y="3200399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200024</xdr:colOff>
      <xdr:row>12</xdr:row>
      <xdr:rowOff>180974</xdr:rowOff>
    </xdr:from>
    <xdr:to>
      <xdr:col>7</xdr:col>
      <xdr:colOff>95249</xdr:colOff>
      <xdr:row>28</xdr:row>
      <xdr:rowOff>9524</xdr:rowOff>
    </xdr:to>
    <xdr:graphicFrame>
      <xdr:nvGraphicFramePr>
        <xdr:cNvPr id="299411631" name=""/>
        <xdr:cNvGraphicFramePr>
          <a:graphicFrameLocks xmlns:a="http://schemas.openxmlformats.org/drawingml/2006/main"/>
        </xdr:cNvGraphicFramePr>
      </xdr:nvGraphicFramePr>
      <xdr:xfrm rot="0" flipH="0" flipV="0">
        <a:off x="200024" y="3200399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35" zoomScale="100" workbookViewId="0">
      <selection activeCell="A1" activeCellId="0" sqref="A1"/>
    </sheetView>
  </sheetViews>
  <sheetFormatPr defaultRowHeight="14.25"/>
  <cols>
    <col customWidth="1" min="1" max="1" width="15.00390625"/>
    <col customWidth="1" min="2" max="3" width="10.7109375"/>
    <col customWidth="1" min="4" max="4" width="11.00390625"/>
  </cols>
  <sheetData>
    <row r="1" ht="14.25"/>
    <row r="2" ht="42" customHeight="1">
      <c r="A2" s="1" t="s">
        <v>0</v>
      </c>
      <c r="B2" s="2"/>
      <c r="C2" s="2"/>
      <c r="D2" s="2"/>
      <c r="E2" s="2"/>
      <c r="F2" s="2"/>
    </row>
    <row r="3" ht="53.25" customHeight="1">
      <c r="A3" s="2"/>
      <c r="B3" s="2"/>
      <c r="C3" s="2"/>
      <c r="D3" s="2"/>
      <c r="E3" s="2"/>
      <c r="F3" s="2"/>
    </row>
    <row r="6" ht="14.25">
      <c r="A6" s="3" t="s">
        <v>1</v>
      </c>
      <c r="B6" s="3">
        <v>0</v>
      </c>
      <c r="C6" s="3">
        <v>5</v>
      </c>
      <c r="D6" s="3">
        <v>10</v>
      </c>
      <c r="E6" s="3">
        <v>15</v>
      </c>
      <c r="F6" s="3">
        <v>20</v>
      </c>
    </row>
    <row r="7" ht="14.25">
      <c r="A7" s="3" t="s">
        <v>2</v>
      </c>
      <c r="B7" s="3">
        <v>100</v>
      </c>
      <c r="C7" s="3">
        <v>212</v>
      </c>
      <c r="D7" s="3">
        <v>448</v>
      </c>
      <c r="E7" s="3">
        <v>949</v>
      </c>
      <c r="F7" s="3">
        <v>2009</v>
      </c>
    </row>
    <row r="10" ht="14.25"/>
    <row r="12" ht="14.25">
      <c r="A12" s="4" t="s">
        <v>3</v>
      </c>
      <c r="B12" s="4"/>
      <c r="C12" s="4"/>
      <c r="D12" s="4"/>
      <c r="E12" s="4"/>
      <c r="F12" s="4"/>
      <c r="G12" s="4"/>
    </row>
    <row r="31" ht="14.25">
      <c r="A31" s="5" t="s">
        <v>4</v>
      </c>
      <c r="B31" s="6"/>
      <c r="C31" s="6"/>
      <c r="D31" s="6"/>
      <c r="E31" s="6"/>
      <c r="F31" s="6"/>
      <c r="G31" s="6"/>
    </row>
    <row r="33" ht="14.25">
      <c r="A33" s="7" t="s">
        <v>5</v>
      </c>
      <c r="B33" s="8" t="s">
        <v>6</v>
      </c>
      <c r="C33" s="9" t="s">
        <v>7</v>
      </c>
      <c r="D33" s="7" t="s">
        <v>8</v>
      </c>
      <c r="E33" s="7" t="s">
        <v>9</v>
      </c>
    </row>
    <row r="34" ht="14.25">
      <c r="A34" s="7">
        <v>1</v>
      </c>
      <c r="B34" s="10">
        <v>0</v>
      </c>
      <c r="C34" s="10">
        <f>B34^2</f>
        <v>0</v>
      </c>
      <c r="D34" s="7">
        <f>LN(B7)</f>
        <v>4.6051701859880918</v>
      </c>
      <c r="E34" s="7">
        <f>D34*B34</f>
        <v>0</v>
      </c>
    </row>
    <row r="35" ht="14.25">
      <c r="A35" s="7">
        <v>2</v>
      </c>
      <c r="B35" s="10">
        <v>5</v>
      </c>
      <c r="C35" s="10">
        <f>B35^2</f>
        <v>25</v>
      </c>
      <c r="D35" s="7">
        <f>LN(C7)</f>
        <v>5.3565862746720123</v>
      </c>
      <c r="E35" s="7">
        <f>D35*B35</f>
        <v>26.782931373360061</v>
      </c>
    </row>
    <row r="36" ht="14.25">
      <c r="A36" s="7">
        <v>3</v>
      </c>
      <c r="B36" s="10">
        <v>10</v>
      </c>
      <c r="C36" s="10">
        <f>B36^2</f>
        <v>100</v>
      </c>
      <c r="D36" s="7">
        <f>LN(D7)</f>
        <v>6.1047932324149849</v>
      </c>
      <c r="E36" s="7">
        <f>D36*B36</f>
        <v>61.047932324149848</v>
      </c>
    </row>
    <row r="37" ht="14.25">
      <c r="A37" s="7">
        <v>4</v>
      </c>
      <c r="B37" s="10">
        <v>15</v>
      </c>
      <c r="C37" s="10">
        <f>B37^2</f>
        <v>225</v>
      </c>
      <c r="D37" s="7">
        <f>LN(E7)</f>
        <v>6.8554087986099281</v>
      </c>
      <c r="E37" s="7">
        <f>D37*B37</f>
        <v>102.83113197914892</v>
      </c>
    </row>
    <row r="38" ht="14.25">
      <c r="A38" s="7">
        <v>5</v>
      </c>
      <c r="B38" s="10">
        <v>20</v>
      </c>
      <c r="C38" s="10">
        <f>B38^2</f>
        <v>400</v>
      </c>
      <c r="D38" s="7">
        <f>LN(F7)</f>
        <v>7.605392364814934</v>
      </c>
      <c r="E38" s="7">
        <f>D38*B38</f>
        <v>152.10784729629867</v>
      </c>
    </row>
    <row r="39" ht="14.25">
      <c r="A39" s="7" t="s">
        <v>10</v>
      </c>
      <c r="B39" s="7">
        <f>SUM(B34:B38)</f>
        <v>50</v>
      </c>
      <c r="C39" s="7">
        <f>SUM(C34:C38)</f>
        <v>750</v>
      </c>
      <c r="D39" s="7">
        <f>SUM(D34:D38)</f>
        <v>30.52735085649995</v>
      </c>
      <c r="E39" s="7">
        <f>SUM(E34:E38)</f>
        <v>342.76984297295746</v>
      </c>
    </row>
    <row r="41" ht="14.25">
      <c r="A41" s="11" t="s">
        <v>11</v>
      </c>
      <c r="B41">
        <f>(B35*E39-B39*D39)/(A38*C39-(B39^2))</f>
        <v>0.14998533763183186</v>
      </c>
    </row>
    <row r="42" ht="14.25">
      <c r="A42" s="11" t="s">
        <v>12</v>
      </c>
      <c r="B42">
        <f>(D39-B41*B39)/A38</f>
        <v>4.6056167949816711</v>
      </c>
    </row>
    <row r="44" ht="14.25">
      <c r="A44" s="5" t="s">
        <v>13</v>
      </c>
      <c r="B44" s="6"/>
      <c r="C44" s="6"/>
      <c r="D44" s="6"/>
      <c r="E44" s="6"/>
      <c r="F44" s="6"/>
      <c r="G44" s="6"/>
    </row>
    <row r="46" ht="21">
      <c r="A46" s="12" t="s">
        <v>14</v>
      </c>
      <c r="B46" s="12"/>
      <c r="C46" s="12"/>
      <c r="D46" s="12"/>
      <c r="E46" s="12"/>
      <c r="F46" s="12"/>
      <c r="G46" s="12"/>
    </row>
    <row r="48" ht="14.25">
      <c r="A48" t="s">
        <v>15</v>
      </c>
    </row>
    <row r="49" ht="14.25">
      <c r="A49" s="13"/>
    </row>
    <row r="50" ht="14.25">
      <c r="B50" t="s">
        <v>16</v>
      </c>
      <c r="D50" t="s">
        <v>17</v>
      </c>
      <c r="E50">
        <f>EXP(B42)</f>
        <v>100.04467087382247</v>
      </c>
    </row>
    <row r="53" ht="18.75">
      <c r="A53" s="14" t="s">
        <v>18</v>
      </c>
      <c r="B53" s="15"/>
      <c r="C53" s="15"/>
      <c r="D53" s="15"/>
      <c r="E53" s="15"/>
      <c r="F53" s="15"/>
      <c r="G53" s="15"/>
    </row>
    <row r="55" ht="14.25">
      <c r="A55" s="16" t="s">
        <v>19</v>
      </c>
      <c r="B55" s="16"/>
      <c r="C55" s="16"/>
      <c r="D55" s="16"/>
      <c r="E55" s="16"/>
      <c r="F55" s="16"/>
      <c r="G55" s="16"/>
    </row>
    <row r="57" ht="14.25">
      <c r="B57" t="s">
        <v>20</v>
      </c>
      <c r="C57">
        <f>E50*EXP(B41*25)</f>
        <v>4252.448593996146</v>
      </c>
    </row>
    <row r="59" ht="14.25">
      <c r="A59" s="17" t="s">
        <v>21</v>
      </c>
      <c r="B59" s="17"/>
      <c r="C59" s="17"/>
      <c r="D59" s="17"/>
      <c r="E59" s="17"/>
      <c r="F59" s="17"/>
      <c r="G59" s="17"/>
    </row>
  </sheetData>
  <mergeCells count="8">
    <mergeCell ref="A2:F3"/>
    <mergeCell ref="A12:G12"/>
    <mergeCell ref="A31:G31"/>
    <mergeCell ref="A44:G44"/>
    <mergeCell ref="A46:G46"/>
    <mergeCell ref="A53:G53"/>
    <mergeCell ref="A55:G55"/>
    <mergeCell ref="A59:G59"/>
  </mergeCells>
  <printOptions headings="0" gridLines="0"/>
  <pageMargins left="0.69999999999999996" right="0.69999999999999996" top="0.75" bottom="0.75" header="0.29999999999999999" footer="0.29999999999999999"/>
  <pageSetup paperSize="1" scale="100" fitToWidth="1" fitToHeight="1" pageOrder="downThenOver" orientation="portrait" usePrinterDefaults="1" blackAndWhite="0" draft="0" cellComments="none" useFirstPageNumber="0" errors="displayed" horizontalDpi="600" verticalDpi="0" copies="1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7.421875"/>
    <col customWidth="1" min="2" max="2" width="16.28125"/>
  </cols>
  <sheetData>
    <row r="1" ht="14.25">
      <c r="A1" s="18" t="s">
        <v>22</v>
      </c>
      <c r="B1" s="19" t="s">
        <v>23</v>
      </c>
    </row>
    <row r="2" ht="14.25">
      <c r="A2" s="20">
        <v>0</v>
      </c>
      <c r="B2" s="20">
        <v>100</v>
      </c>
    </row>
    <row r="3" ht="14.25">
      <c r="A3" s="20">
        <v>5</v>
      </c>
      <c r="B3" s="20">
        <v>212</v>
      </c>
    </row>
    <row r="4" ht="14.25">
      <c r="A4" s="20">
        <v>10</v>
      </c>
      <c r="B4" s="20">
        <v>448</v>
      </c>
    </row>
    <row r="5" ht="14.25">
      <c r="A5" s="20">
        <v>15</v>
      </c>
      <c r="B5" s="20">
        <v>949</v>
      </c>
    </row>
    <row r="6" ht="14.25">
      <c r="A6" s="20">
        <v>20</v>
      </c>
      <c r="B6" s="20">
        <v>2009</v>
      </c>
    </row>
    <row r="7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ONLYOFFICE/8.3.3.21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2025-05-28T00:29:08Z</dcterms:modified>
</cp:coreProperties>
</file>