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wnloads\admission process\TAMU\Fall 2024\CSCE-331\project-3-team-5b\Scrum Files\Sprint 3\"/>
    </mc:Choice>
  </mc:AlternateContent>
  <xr:revisionPtr revIDLastSave="0" documentId="13_ncr:1_{89A91395-B95B-4711-AFE3-213B39C3CC62}" xr6:coauthVersionLast="47" xr6:coauthVersionMax="47" xr10:uidLastSave="{00000000-0000-0000-0000-000000000000}"/>
  <bookViews>
    <workbookView xWindow="-28920" yWindow="1185" windowWidth="29040" windowHeight="16440" xr2:uid="{F8BE15DA-A61D-4C34-8B60-9ED829BB68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" l="1"/>
  <c r="C24" i="1"/>
  <c r="C25" i="1" s="1"/>
  <c r="B24" i="1"/>
  <c r="B25" i="1" s="1"/>
  <c r="B22" i="1"/>
  <c r="B23" i="1" s="1"/>
</calcChain>
</file>

<file path=xl/sharedStrings.xml><?xml version="1.0" encoding="utf-8"?>
<sst xmlns="http://schemas.openxmlformats.org/spreadsheetml/2006/main" count="9" uniqueCount="5">
  <si>
    <t>Day</t>
  </si>
  <si>
    <t>Sprint Points</t>
  </si>
  <si>
    <t>Time Spent (h)</t>
  </si>
  <si>
    <t>Expected Sprint Points</t>
  </si>
  <si>
    <t>Product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</si>
</sst>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Burn</a:t>
            </a:r>
            <a:r>
              <a:rPr lang="en-US" baseline="0"/>
              <a:t> Down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Sprint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Sheet1!$A$21:$A$27</c:f>
              <c:numCache>
                <c:formatCode>m/d/yyyy</c:formatCode>
                <c:ptCount val="7"/>
                <c:pt idx="0">
                  <c:v>45587</c:v>
                </c:pt>
                <c:pt idx="1">
                  <c:v>45595</c:v>
                </c:pt>
                <c:pt idx="2">
                  <c:v>45601</c:v>
                </c:pt>
                <c:pt idx="3">
                  <c:v>45608</c:v>
                </c:pt>
                <c:pt idx="4">
                  <c:v>45615</c:v>
                </c:pt>
                <c:pt idx="5">
                  <c:v>45622</c:v>
                </c:pt>
                <c:pt idx="6">
                  <c:v>45629</c:v>
                </c:pt>
              </c:numCache>
            </c:numRef>
          </c:cat>
          <c:val>
            <c:numRef>
              <c:f>Sheet1!$B$21:$B$27</c:f>
              <c:numCache>
                <c:formatCode>General</c:formatCode>
                <c:ptCount val="7"/>
                <c:pt idx="0">
                  <c:v>291.2</c:v>
                </c:pt>
                <c:pt idx="1">
                  <c:v>267</c:v>
                </c:pt>
                <c:pt idx="2">
                  <c:v>240</c:v>
                </c:pt>
                <c:pt idx="3">
                  <c:v>210</c:v>
                </c:pt>
                <c:pt idx="4">
                  <c:v>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00-4F6F-81FD-81EE4A19E830}"/>
            </c:ext>
          </c:extLst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Time Spent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Sheet1!$A$21:$A$27</c:f>
              <c:numCache>
                <c:formatCode>m/d/yyyy</c:formatCode>
                <c:ptCount val="7"/>
                <c:pt idx="0">
                  <c:v>45587</c:v>
                </c:pt>
                <c:pt idx="1">
                  <c:v>45595</c:v>
                </c:pt>
                <c:pt idx="2">
                  <c:v>45601</c:v>
                </c:pt>
                <c:pt idx="3">
                  <c:v>45608</c:v>
                </c:pt>
                <c:pt idx="4">
                  <c:v>45615</c:v>
                </c:pt>
                <c:pt idx="5">
                  <c:v>45622</c:v>
                </c:pt>
                <c:pt idx="6">
                  <c:v>45629</c:v>
                </c:pt>
              </c:numCache>
            </c:numRef>
          </c:cat>
          <c:val>
            <c:numRef>
              <c:f>Sheet1!$C$21:$C$27</c:f>
              <c:numCache>
                <c:formatCode>General</c:formatCode>
                <c:ptCount val="7"/>
                <c:pt idx="0">
                  <c:v>0</c:v>
                </c:pt>
                <c:pt idx="1">
                  <c:v>21.87</c:v>
                </c:pt>
                <c:pt idx="2">
                  <c:v>50.286999999999999</c:v>
                </c:pt>
                <c:pt idx="3">
                  <c:v>85.287000000000006</c:v>
                </c:pt>
                <c:pt idx="4">
                  <c:v>123.78700000000001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00-4F6F-81FD-81EE4A19E830}"/>
            </c:ext>
          </c:extLst>
        </c:ser>
        <c:ser>
          <c:idx val="2"/>
          <c:order val="2"/>
          <c:tx>
            <c:strRef>
              <c:f>Sheet1!$D$20</c:f>
              <c:strCache>
                <c:ptCount val="1"/>
                <c:pt idx="0">
                  <c:v>Expected Sprint Points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Sheet1!$A$21:$A$27</c:f>
              <c:numCache>
                <c:formatCode>m/d/yyyy</c:formatCode>
                <c:ptCount val="7"/>
                <c:pt idx="0">
                  <c:v>45587</c:v>
                </c:pt>
                <c:pt idx="1">
                  <c:v>45595</c:v>
                </c:pt>
                <c:pt idx="2">
                  <c:v>45601</c:v>
                </c:pt>
                <c:pt idx="3">
                  <c:v>45608</c:v>
                </c:pt>
                <c:pt idx="4">
                  <c:v>45615</c:v>
                </c:pt>
                <c:pt idx="5">
                  <c:v>45622</c:v>
                </c:pt>
                <c:pt idx="6">
                  <c:v>45629</c:v>
                </c:pt>
              </c:numCache>
            </c:numRef>
          </c:cat>
          <c:val>
            <c:numRef>
              <c:f>Sheet1!$D$21:$D$27</c:f>
              <c:numCache>
                <c:formatCode>General</c:formatCode>
                <c:ptCount val="7"/>
                <c:pt idx="0">
                  <c:v>291.2</c:v>
                </c:pt>
                <c:pt idx="1">
                  <c:v>235.73</c:v>
                </c:pt>
                <c:pt idx="2">
                  <c:v>194.13</c:v>
                </c:pt>
                <c:pt idx="3">
                  <c:v>145.6</c:v>
                </c:pt>
                <c:pt idx="4">
                  <c:v>97.07</c:v>
                </c:pt>
                <c:pt idx="5">
                  <c:v>48.53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C00-4F6F-81FD-81EE4A19E8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003264"/>
        <c:axId val="352992704"/>
      </c:lineChart>
      <c:dateAx>
        <c:axId val="3530032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92704"/>
        <c:crosses val="autoZero"/>
        <c:auto val="1"/>
        <c:lblOffset val="100"/>
        <c:baseTimeUnit val="days"/>
      </c:dateAx>
      <c:valAx>
        <c:axId val="3529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0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Sprint 2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Sprint Points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Sheet1!$A$10:$A$14</c:f>
              <c:numCache>
                <c:formatCode>m/d/yyyy</c:formatCode>
                <c:ptCount val="5"/>
                <c:pt idx="0">
                  <c:v>45615</c:v>
                </c:pt>
                <c:pt idx="1">
                  <c:v>45618</c:v>
                </c:pt>
                <c:pt idx="2">
                  <c:v>45621</c:v>
                </c:pt>
                <c:pt idx="3">
                  <c:v>45627</c:v>
                </c:pt>
                <c:pt idx="4">
                  <c:v>45629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1A-48F0-A1E2-E247AE25A44F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Time Spent (h)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Sheet1!$A$10:$A$14</c:f>
              <c:numCache>
                <c:formatCode>m/d/yyyy</c:formatCode>
                <c:ptCount val="5"/>
                <c:pt idx="0">
                  <c:v>45615</c:v>
                </c:pt>
                <c:pt idx="1">
                  <c:v>45618</c:v>
                </c:pt>
                <c:pt idx="2">
                  <c:v>45621</c:v>
                </c:pt>
                <c:pt idx="3">
                  <c:v>45627</c:v>
                </c:pt>
                <c:pt idx="4">
                  <c:v>45629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1A-48F0-A1E2-E247AE25A44F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Expected Sprint Points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Sheet1!$A$10:$A$14</c:f>
              <c:numCache>
                <c:formatCode>m/d/yyyy</c:formatCode>
                <c:ptCount val="5"/>
                <c:pt idx="0">
                  <c:v>45615</c:v>
                </c:pt>
                <c:pt idx="1">
                  <c:v>45618</c:v>
                </c:pt>
                <c:pt idx="2">
                  <c:v>45621</c:v>
                </c:pt>
                <c:pt idx="3">
                  <c:v>45627</c:v>
                </c:pt>
                <c:pt idx="4">
                  <c:v>45629</c:v>
                </c:pt>
              </c:numCache>
            </c:num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1A-48F0-A1E2-E247AE25A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266368"/>
        <c:axId val="241266848"/>
      </c:lineChart>
      <c:dateAx>
        <c:axId val="2412663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66848"/>
        <c:crosses val="autoZero"/>
        <c:auto val="1"/>
        <c:lblOffset val="100"/>
        <c:baseTimeUnit val="days"/>
      </c:dateAx>
      <c:valAx>
        <c:axId val="2412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487362</xdr:colOff>
      <xdr:row>15</xdr:row>
      <xdr:rowOff>174625</xdr:rowOff>
    </xdr:from>
    <xdr:to>
      <xdr:col>11</xdr:col>
      <xdr:colOff>465137</xdr:colOff>
      <xdr:row>29</xdr:row>
      <xdr:rowOff>117475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067565-73A1-290F-6EF0-EC4458378B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500062</xdr:colOff>
      <xdr:row>1</xdr:row>
      <xdr:rowOff>123825</xdr:rowOff>
    </xdr:from>
    <xdr:to>
      <xdr:col>11</xdr:col>
      <xdr:colOff>477837</xdr:colOff>
      <xdr:row>15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BEA8509-1A45-A7D0-79DD-2934FAB09F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08104-6C28-4261-A13C-09D20918E634}">
  <dimension ref="A9:D27"/>
  <sheetViews>
    <sheetView tabSelected="1" workbookViewId="0">
      <selection activeCell="B26" sqref="B26"/>
    </sheetView>
  </sheetViews>
  <sheetFormatPr defaultRowHeight="15.5" x14ac:dyDescent="0.35"/>
  <cols>
    <col min="1" max="1" width="9.9140625" bestFit="1" customWidth="1"/>
    <col min="2" max="2" width="11" bestFit="1" customWidth="1"/>
    <col min="3" max="3" width="12.6640625" bestFit="1" customWidth="1"/>
    <col min="4" max="4" width="19.25" bestFit="1" customWidth="1"/>
  </cols>
  <sheetData>
    <row r="9" spans="1:4" x14ac:dyDescent="0.35">
      <c r="A9" t="s">
        <v>0</v>
      </c>
      <c r="B9" t="s">
        <v>1</v>
      </c>
      <c r="C9" t="s">
        <v>2</v>
      </c>
      <c r="D9" t="s">
        <v>3</v>
      </c>
    </row>
    <row r="10" spans="1:4" x14ac:dyDescent="0.35">
      <c r="A10" s="1">
        <v>45615</v>
      </c>
      <c r="B10">
        <v>145</v>
      </c>
      <c r="C10">
        <v>0</v>
      </c>
    </row>
    <row r="11" spans="1:4" x14ac:dyDescent="0.35">
      <c r="A11" s="1">
        <v>45618</v>
      </c>
      <c r="B11">
        <f>B10-5-4</f>
        <v>136</v>
      </c>
      <c r="C11">
        <v>6.5</v>
      </c>
    </row>
    <row r="12" spans="1:4" x14ac:dyDescent="0.35">
      <c r="A12" s="1">
        <v>45621</v>
      </c>
    </row>
    <row r="13" spans="1:4" x14ac:dyDescent="0.35">
      <c r="A13" s="1">
        <v>45627</v>
      </c>
    </row>
    <row r="14" spans="1:4" x14ac:dyDescent="0.35">
      <c r="A14" s="1">
        <v>45629</v>
      </c>
    </row>
    <row r="19" spans="1:4" x14ac:dyDescent="0.35">
      <c r="A19" s="2" t="s">
        <v>4</v>
      </c>
      <c r="B19" s="2"/>
      <c r="C19" s="2"/>
      <c r="D19" s="2"/>
    </row>
    <row r="20" spans="1:4" x14ac:dyDescent="0.35">
      <c r="A20" t="s">
        <v>0</v>
      </c>
      <c r="B20" t="s">
        <v>1</v>
      </c>
      <c r="C20" t="s">
        <v>2</v>
      </c>
      <c r="D20" t="s">
        <v>3</v>
      </c>
    </row>
    <row r="21" spans="1:4" x14ac:dyDescent="0.35">
      <c r="A21" s="1">
        <v>45587</v>
      </c>
      <c r="B21">
        <v>291.2</v>
      </c>
      <c r="C21">
        <v>0</v>
      </c>
      <c r="D21">
        <v>291.2</v>
      </c>
    </row>
    <row r="22" spans="1:4" x14ac:dyDescent="0.35">
      <c r="A22" s="1">
        <v>45595</v>
      </c>
      <c r="B22">
        <f>B21-24.2</f>
        <v>267</v>
      </c>
      <c r="C22">
        <v>21.87</v>
      </c>
      <c r="D22">
        <v>235.73</v>
      </c>
    </row>
    <row r="23" spans="1:4" x14ac:dyDescent="0.35">
      <c r="A23" s="1">
        <v>45601</v>
      </c>
      <c r="B23">
        <f>B22-27</f>
        <v>240</v>
      </c>
      <c r="C23">
        <v>50.286999999999999</v>
      </c>
      <c r="D23">
        <v>194.13</v>
      </c>
    </row>
    <row r="24" spans="1:4" x14ac:dyDescent="0.35">
      <c r="A24" s="1">
        <v>45608</v>
      </c>
      <c r="B24">
        <f>B23-30</f>
        <v>210</v>
      </c>
      <c r="C24">
        <f>35+C23</f>
        <v>85.287000000000006</v>
      </c>
      <c r="D24">
        <v>145.6</v>
      </c>
    </row>
    <row r="25" spans="1:4" x14ac:dyDescent="0.35">
      <c r="A25" s="1">
        <v>45615</v>
      </c>
      <c r="B25">
        <f>B24-34</f>
        <v>176</v>
      </c>
      <c r="C25">
        <f>C24+38.5</f>
        <v>123.78700000000001</v>
      </c>
      <c r="D25">
        <v>97.07</v>
      </c>
    </row>
    <row r="26" spans="1:4" x14ac:dyDescent="0.35">
      <c r="A26" s="1">
        <v>45622</v>
      </c>
      <c r="D26">
        <v>48.53</v>
      </c>
    </row>
    <row r="27" spans="1:4" x14ac:dyDescent="0.35">
      <c r="A27" s="1">
        <v>45629</v>
      </c>
      <c r="D27">
        <v>0</v>
      </c>
    </row>
  </sheetData>
  <mergeCells count="1">
    <mergeCell ref="A19:D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He, Daniel E</dc:creator>
  <cp:lastModifiedBy>Lam He, Daniel E</cp:lastModifiedBy>
  <dcterms:created xsi:type="dcterms:W3CDTF">2024-11-02T03:58:17Z</dcterms:created>
  <dcterms:modified xsi:type="dcterms:W3CDTF">2024-11-26T03:20:21Z</dcterms:modified>
</cp:coreProperties>
</file>