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in\Desktop\LiDAR_Motion_Comp_Feature_Extract_Repo\LiDAR-Motion-Compensation-and-Feature-Extraction\Experiments_Code\Motion_Compensation_Experiment\"/>
    </mc:Choice>
  </mc:AlternateContent>
  <xr:revisionPtr revIDLastSave="0" documentId="13_ncr:1_{56527781-7662-4266-BF36-CEE84C4C5B4B}" xr6:coauthVersionLast="47" xr6:coauthVersionMax="47" xr10:uidLastSave="{00000000-0000-0000-0000-000000000000}"/>
  <bookViews>
    <workbookView xWindow="-108" yWindow="-108" windowWidth="23256" windowHeight="12456" xr2:uid="{CFDFB1C6-CAB1-48A8-A21A-6A992CCE1E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28" i="1"/>
  <c r="I29" i="1"/>
  <c r="I30" i="1"/>
  <c r="I31" i="1"/>
  <c r="I32" i="1"/>
  <c r="I33" i="1"/>
  <c r="I34" i="1"/>
  <c r="I35" i="1"/>
  <c r="I26" i="1"/>
  <c r="J27" i="1"/>
  <c r="J28" i="1"/>
  <c r="J29" i="1"/>
  <c r="J30" i="1"/>
  <c r="J31" i="1"/>
  <c r="J32" i="1"/>
  <c r="J33" i="1"/>
  <c r="J34" i="1"/>
  <c r="J35" i="1"/>
  <c r="J26" i="1"/>
  <c r="K27" i="1"/>
  <c r="K28" i="1"/>
  <c r="K29" i="1"/>
  <c r="K30" i="1"/>
  <c r="K31" i="1"/>
  <c r="K32" i="1"/>
  <c r="K33" i="1"/>
  <c r="K34" i="1"/>
  <c r="K35" i="1"/>
  <c r="K26" i="1"/>
  <c r="J40" i="1"/>
  <c r="J41" i="1"/>
  <c r="J42" i="1"/>
  <c r="J43" i="1"/>
  <c r="J44" i="1"/>
  <c r="J45" i="1"/>
  <c r="J46" i="1"/>
  <c r="J47" i="1"/>
  <c r="J48" i="1"/>
  <c r="J39" i="1"/>
  <c r="K40" i="1"/>
  <c r="K41" i="1"/>
  <c r="K42" i="1"/>
  <c r="K43" i="1"/>
  <c r="K44" i="1"/>
  <c r="K45" i="1"/>
  <c r="K46" i="1"/>
  <c r="K47" i="1"/>
  <c r="K48" i="1"/>
  <c r="K39" i="1"/>
  <c r="I40" i="1"/>
  <c r="I41" i="1"/>
  <c r="I42" i="1"/>
  <c r="I43" i="1"/>
  <c r="I44" i="1"/>
  <c r="I45" i="1"/>
  <c r="I46" i="1"/>
  <c r="I47" i="1"/>
  <c r="I48" i="1"/>
  <c r="I39" i="1"/>
</calcChain>
</file>

<file path=xl/sharedStrings.xml><?xml version="1.0" encoding="utf-8"?>
<sst xmlns="http://schemas.openxmlformats.org/spreadsheetml/2006/main" count="26" uniqueCount="15">
  <si>
    <t>Short Box</t>
  </si>
  <si>
    <t>White Box</t>
  </si>
  <si>
    <t>Frames</t>
  </si>
  <si>
    <t>neigh</t>
  </si>
  <si>
    <t>thresh</t>
  </si>
  <si>
    <t>conf</t>
  </si>
  <si>
    <t>time</t>
  </si>
  <si>
    <t>Breadth</t>
  </si>
  <si>
    <t>Length</t>
  </si>
  <si>
    <t>Height</t>
  </si>
  <si>
    <t>Breadth%</t>
  </si>
  <si>
    <t>Length%</t>
  </si>
  <si>
    <t>Height%</t>
  </si>
  <si>
    <t>%Accuracy Short box</t>
  </si>
  <si>
    <t>%Accuracy White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</si>
</sst>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Sheet1!$I$25</c:f>
              <c:strCache>
                <c:ptCount val="1"/>
                <c:pt idx="0">
                  <c:v>Breadth%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Sheet1!$I$26:$I$35</c:f>
              <c:numCache>
                <c:formatCode>General</c:formatCode>
                <c:ptCount val="10"/>
                <c:pt idx="0">
                  <c:v>75.566588567964956</c:v>
                </c:pt>
                <c:pt idx="1">
                  <c:v>28.486938729430694</c:v>
                </c:pt>
                <c:pt idx="2">
                  <c:v>6.3091386448253335</c:v>
                </c:pt>
                <c:pt idx="3">
                  <c:v>0.39169679988513822</c:v>
                </c:pt>
                <c:pt idx="4">
                  <c:v>2.8315959554730084</c:v>
                </c:pt>
                <c:pt idx="5">
                  <c:v>0.57091821323742031</c:v>
                </c:pt>
                <c:pt idx="6">
                  <c:v>1.1460669112928032</c:v>
                </c:pt>
                <c:pt idx="7">
                  <c:v>7.2787516044847838</c:v>
                </c:pt>
                <c:pt idx="8">
                  <c:v>5.1324064081365366</c:v>
                </c:pt>
                <c:pt idx="9">
                  <c:v>11.058381470766928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2-4848-8199-A140FAB8C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132864"/>
        <c:axId val="379132144"/>
      </c:lineChart>
      <c:catAx>
        <c:axId val="37913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32144"/>
        <c:crosses val="autoZero"/>
        <c:auto val="1"/>
        <c:lblAlgn val="ctr"/>
        <c:lblOffset val="100"/>
        <c:noMultiLvlLbl val="0"/>
      </c:catAx>
      <c:valAx>
        <c:axId val="3791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3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Sheet1!$J$25</c:f>
              <c:strCache>
                <c:ptCount val="1"/>
                <c:pt idx="0">
                  <c:v>Length%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Sheet1!$J$26:$J$35</c:f>
              <c:numCache>
                <c:formatCode>General</c:formatCode>
                <c:ptCount val="10"/>
                <c:pt idx="0">
                  <c:v>14.814669911454358</c:v>
                </c:pt>
                <c:pt idx="1">
                  <c:v>2.4198331483980446</c:v>
                </c:pt>
                <c:pt idx="2">
                  <c:v>1.7419376024385838</c:v>
                </c:pt>
                <c:pt idx="3">
                  <c:v>1.8490369726971942</c:v>
                </c:pt>
                <c:pt idx="4">
                  <c:v>7.979229310663742</c:v>
                </c:pt>
                <c:pt idx="5">
                  <c:v>8.6649734799454929</c:v>
                </c:pt>
                <c:pt idx="6">
                  <c:v>9.6240776341135987</c:v>
                </c:pt>
                <c:pt idx="7">
                  <c:v>8.1837822751301168</c:v>
                </c:pt>
                <c:pt idx="8">
                  <c:v>19.26201785483012</c:v>
                </c:pt>
                <c:pt idx="9">
                  <c:v>6.6110628407176018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D-41B0-BE91-170C354C6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851800"/>
        <c:axId val="553217888"/>
      </c:lineChart>
      <c:catAx>
        <c:axId val="69785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17888"/>
        <c:crosses val="autoZero"/>
        <c:auto val="1"/>
        <c:lblAlgn val="ctr"/>
        <c:lblOffset val="100"/>
        <c:noMultiLvlLbl val="0"/>
      </c:catAx>
      <c:valAx>
        <c:axId val="5532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51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Sheet1!$K$25</c:f>
              <c:strCache>
                <c:ptCount val="1"/>
                <c:pt idx="0">
                  <c:v>Height%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Sheet1!$K$26:$K$35</c:f>
              <c:numCache>
                <c:formatCode>General</c:formatCode>
                <c:ptCount val="10"/>
                <c:pt idx="0">
                  <c:v>6.8982252707848142</c:v>
                </c:pt>
                <c:pt idx="1">
                  <c:v>1.7695894608130787</c:v>
                </c:pt>
                <c:pt idx="2">
                  <c:v>3.3776769271263674</c:v>
                </c:pt>
                <c:pt idx="3">
                  <c:v>4.5358410248389571</c:v>
                </c:pt>
                <c:pt idx="4">
                  <c:v>2.0774245262145961</c:v>
                </c:pt>
                <c:pt idx="5">
                  <c:v>1.2513958490811827</c:v>
                </c:pt>
                <c:pt idx="6">
                  <c:v>3.0578292333162711</c:v>
                </c:pt>
                <c:pt idx="7">
                  <c:v>13.465075309459976</c:v>
                </c:pt>
                <c:pt idx="8">
                  <c:v>10.237208696512072</c:v>
                </c:pt>
                <c:pt idx="9">
                  <c:v>5.0098813497103141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E-4E52-8B99-2C800FAE8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249632"/>
        <c:axId val="562248192"/>
      </c:lineChart>
      <c:catAx>
        <c:axId val="5622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48192"/>
        <c:crosses val="autoZero"/>
        <c:auto val="1"/>
        <c:lblAlgn val="ctr"/>
        <c:lblOffset val="100"/>
        <c:noMultiLvlLbl val="0"/>
      </c:catAx>
      <c:valAx>
        <c:axId val="5622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4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Sheet1!$I$38</c:f>
              <c:strCache>
                <c:ptCount val="1"/>
                <c:pt idx="0">
                  <c:v>Breadth%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Sheet1!$I$39:$I$48</c:f>
              <c:numCache>
                <c:formatCode>General</c:formatCode>
                <c:ptCount val="10"/>
                <c:pt idx="0">
                  <c:v>45.595055818557739</c:v>
                </c:pt>
                <c:pt idx="1">
                  <c:v>16.371893882751465</c:v>
                </c:pt>
                <c:pt idx="2">
                  <c:v>9.7066640853881836</c:v>
                </c:pt>
                <c:pt idx="3">
                  <c:v>11.624753475189209</c:v>
                </c:pt>
                <c:pt idx="4">
                  <c:v>8.9268326759338379</c:v>
                </c:pt>
                <c:pt idx="5">
                  <c:v>2.3171186447143555</c:v>
                </c:pt>
                <c:pt idx="6">
                  <c:v>2.3171186447143555</c:v>
                </c:pt>
                <c:pt idx="7">
                  <c:v>12.46715784072876</c:v>
                </c:pt>
                <c:pt idx="8">
                  <c:v>6.2494099140167236</c:v>
                </c:pt>
                <c:pt idx="9">
                  <c:v>3.315424919128418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5-4288-9E03-8356D2BE9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659184"/>
        <c:axId val="661660264"/>
      </c:lineChart>
      <c:catAx>
        <c:axId val="66165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60264"/>
        <c:crosses val="autoZero"/>
        <c:auto val="1"/>
        <c:lblAlgn val="ctr"/>
        <c:lblOffset val="100"/>
        <c:noMultiLvlLbl val="0"/>
      </c:catAx>
      <c:valAx>
        <c:axId val="66166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5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Sheet1!$J$38</c:f>
              <c:strCache>
                <c:ptCount val="1"/>
                <c:pt idx="0">
                  <c:v>Length%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Sheet1!$J$39:$J$48</c:f>
              <c:numCache>
                <c:formatCode>General</c:formatCode>
                <c:ptCount val="10"/>
                <c:pt idx="0">
                  <c:v>9.3999157489185556</c:v>
                </c:pt>
                <c:pt idx="1">
                  <c:v>3.5069724203835024</c:v>
                </c:pt>
                <c:pt idx="2">
                  <c:v>7.4185482213194893</c:v>
                </c:pt>
                <c:pt idx="3">
                  <c:v>0.6041254795772879</c:v>
                </c:pt>
                <c:pt idx="4">
                  <c:v>3.5650095469515142</c:v>
                </c:pt>
                <c:pt idx="5">
                  <c:v>10.701817861745061</c:v>
                </c:pt>
                <c:pt idx="6">
                  <c:v>10.701817861745061</c:v>
                </c:pt>
                <c:pt idx="7">
                  <c:v>7.9684328025495557</c:v>
                </c:pt>
                <c:pt idx="8">
                  <c:v>16.263485290634804</c:v>
                </c:pt>
                <c:pt idx="9">
                  <c:v>12.145719393877922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1-492E-B9AA-ADEE1A259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576176"/>
        <c:axId val="705575456"/>
      </c:lineChart>
      <c:catAx>
        <c:axId val="70557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75456"/>
        <c:crosses val="autoZero"/>
        <c:auto val="1"/>
        <c:lblAlgn val="ctr"/>
        <c:lblOffset val="100"/>
        <c:noMultiLvlLbl val="0"/>
      </c:catAx>
      <c:valAx>
        <c:axId val="7055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7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692038495188099E-2"/>
          <c:y val="0.19036367848042623"/>
          <c:w val="0.9155301837270341"/>
          <c:h val="0.72069368674294454"/>
        </c:manualLayout>
      </c:layout>
      <c:lineChart>
        <c:grouping val="standard"/>
        <c:varyColors val="0"/>
        <c:ser>
          <c:idx val="0"/>
          <c:order val="0"/>
          <c:tx>
            <c:strRef>
              <c:f>Sheet1!$K$38</c:f>
              <c:strCache>
                <c:ptCount val="1"/>
                <c:pt idx="0">
                  <c:v>Height%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Sheet1!$K$39:$K$48</c:f>
              <c:numCache>
                <c:formatCode>General</c:formatCode>
                <c:ptCount val="10"/>
                <c:pt idx="0">
                  <c:v>4.681169483023635</c:v>
                </c:pt>
                <c:pt idx="1">
                  <c:v>0.3905417213977273</c:v>
                </c:pt>
                <c:pt idx="2">
                  <c:v>0.61165581286792525</c:v>
                </c:pt>
                <c:pt idx="3">
                  <c:v>7.6834302552988882</c:v>
                </c:pt>
                <c:pt idx="4">
                  <c:v>0.76885492029324887</c:v>
                </c:pt>
                <c:pt idx="5">
                  <c:v>3.122382096841307</c:v>
                </c:pt>
                <c:pt idx="6">
                  <c:v>3.5744371548504947</c:v>
                </c:pt>
                <c:pt idx="7">
                  <c:v>8.0154029416366424</c:v>
                </c:pt>
                <c:pt idx="8">
                  <c:v>0.41136137196715949</c:v>
                </c:pt>
                <c:pt idx="9">
                  <c:v>0.95942188316668087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B-4230-9526-E5E030B0B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388064"/>
        <c:axId val="564385544"/>
      </c:lineChart>
      <c:catAx>
        <c:axId val="5643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85544"/>
        <c:crosses val="autoZero"/>
        <c:auto val="1"/>
        <c:lblAlgn val="ctr"/>
        <c:lblOffset val="100"/>
        <c:noMultiLvlLbl val="0"/>
      </c:catAx>
      <c:valAx>
        <c:axId val="56438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8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476250</xdr:colOff>
      <xdr:row>2</xdr:row>
      <xdr:rowOff>145732</xdr:rowOff>
    </xdr:from>
    <xdr:to>
      <xdr:col>20</xdr:col>
      <xdr:colOff>171450</xdr:colOff>
      <xdr:row>17</xdr:row>
      <xdr:rowOff>172402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61AB68-7EB4-715E-61EE-2550BBEDE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478155</xdr:colOff>
      <xdr:row>18</xdr:row>
      <xdr:rowOff>65722</xdr:rowOff>
    </xdr:from>
    <xdr:to>
      <xdr:col>20</xdr:col>
      <xdr:colOff>173355</xdr:colOff>
      <xdr:row>33</xdr:row>
      <xdr:rowOff>98107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72DC7C-0A48-9E0A-A348-4A056C07E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428625</xdr:colOff>
      <xdr:row>34</xdr:row>
      <xdr:rowOff>2857</xdr:rowOff>
    </xdr:from>
    <xdr:to>
      <xdr:col>20</xdr:col>
      <xdr:colOff>123825</xdr:colOff>
      <xdr:row>49</xdr:row>
      <xdr:rowOff>29527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FB7A90-F6F2-27DD-236A-484E24163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51</xdr:row>
      <xdr:rowOff>60007</xdr:rowOff>
    </xdr:from>
    <xdr:to>
      <xdr:col>7</xdr:col>
      <xdr:colOff>571500</xdr:colOff>
      <xdr:row>66</xdr:row>
      <xdr:rowOff>86677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74E9A6-D1C9-4CEE-D0FF-C666A9702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226695</xdr:colOff>
      <xdr:row>67</xdr:row>
      <xdr:rowOff>46672</xdr:rowOff>
    </xdr:from>
    <xdr:to>
      <xdr:col>7</xdr:col>
      <xdr:colOff>531495</xdr:colOff>
      <xdr:row>82</xdr:row>
      <xdr:rowOff>79057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406006-B415-BDF1-A753-D931B129D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219075</xdr:colOff>
      <xdr:row>83</xdr:row>
      <xdr:rowOff>25717</xdr:rowOff>
    </xdr:from>
    <xdr:to>
      <xdr:col>7</xdr:col>
      <xdr:colOff>523875</xdr:colOff>
      <xdr:row>98</xdr:row>
      <xdr:rowOff>58102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3C0A17-E7BF-7C37-4969-6B04286FC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40EEC-1106-4737-A1A6-7539F195561E}">
  <dimension ref="A1:N50"/>
  <sheetViews>
    <sheetView tabSelected="1" workbookViewId="0">
      <selection activeCell="A25" sqref="A25:K25"/>
    </sheetView>
  </sheetViews>
  <sheetFormatPr defaultRowHeight="14.4" x14ac:dyDescent="0.3"/>
  <sheetData>
    <row r="1" spans="1:14" x14ac:dyDescent="0.3">
      <c r="A1">
        <v>5</v>
      </c>
      <c r="B1">
        <v>500</v>
      </c>
      <c r="C1">
        <v>1</v>
      </c>
      <c r="D1">
        <v>87.151268005371094</v>
      </c>
      <c r="E1">
        <v>14.047802925109863</v>
      </c>
      <c r="F1">
        <v>8.0630257725715637E-2</v>
      </c>
      <c r="G1">
        <v>0.34925985336303711</v>
      </c>
      <c r="H1">
        <v>0.27793538570404053</v>
      </c>
    </row>
    <row r="2" spans="1:14" x14ac:dyDescent="0.3">
      <c r="A2">
        <v>5</v>
      </c>
      <c r="B2">
        <v>500</v>
      </c>
      <c r="C2">
        <v>1</v>
      </c>
      <c r="D2">
        <v>43.491634368896484</v>
      </c>
      <c r="E2">
        <v>14.047802925109863</v>
      </c>
      <c r="F2">
        <v>6.8006180226802826E-2</v>
      </c>
      <c r="G2">
        <v>0.32163029909133911</v>
      </c>
      <c r="H2">
        <v>0.37161815166473389</v>
      </c>
      <c r="N2" t="s">
        <v>13</v>
      </c>
    </row>
    <row r="3" spans="1:14" x14ac:dyDescent="0.3">
      <c r="A3">
        <v>10</v>
      </c>
      <c r="B3">
        <v>500</v>
      </c>
      <c r="C3">
        <v>1</v>
      </c>
      <c r="D3">
        <v>75.836318969726563</v>
      </c>
      <c r="E3">
        <v>25.640213012695313</v>
      </c>
      <c r="F3">
        <v>0.23599310219287872</v>
      </c>
      <c r="G3">
        <v>0.40007868409156799</v>
      </c>
      <c r="H3">
        <v>0.26460093259811401</v>
      </c>
    </row>
    <row r="4" spans="1:14" x14ac:dyDescent="0.3">
      <c r="A4">
        <v>10</v>
      </c>
      <c r="B4">
        <v>500</v>
      </c>
      <c r="C4">
        <v>1</v>
      </c>
      <c r="D4">
        <v>71.619712829589844</v>
      </c>
      <c r="E4">
        <v>25.640213012695313</v>
      </c>
      <c r="F4">
        <v>0.10453513264656067</v>
      </c>
      <c r="G4">
        <v>0.34255024790763855</v>
      </c>
      <c r="H4">
        <v>0.35638642311096191</v>
      </c>
    </row>
    <row r="5" spans="1:14" x14ac:dyDescent="0.3">
      <c r="A5">
        <v>15</v>
      </c>
      <c r="B5">
        <v>500</v>
      </c>
      <c r="C5">
        <v>1</v>
      </c>
      <c r="D5">
        <v>85.231468200683594</v>
      </c>
      <c r="E5">
        <v>33.621921539306641</v>
      </c>
      <c r="F5">
        <v>0.30917984247207642</v>
      </c>
      <c r="G5">
        <v>0.41714194416999817</v>
      </c>
      <c r="H5">
        <v>0.26878196001052856</v>
      </c>
    </row>
    <row r="6" spans="1:14" x14ac:dyDescent="0.3">
      <c r="A6">
        <v>15</v>
      </c>
      <c r="B6">
        <v>500</v>
      </c>
      <c r="C6">
        <v>1</v>
      </c>
      <c r="D6">
        <v>83.57525634765625</v>
      </c>
      <c r="E6">
        <v>33.621921539306641</v>
      </c>
      <c r="F6">
        <v>0.13713333010673523</v>
      </c>
      <c r="G6">
        <v>0.3286641538143158</v>
      </c>
      <c r="H6">
        <v>0.35282862186431885</v>
      </c>
    </row>
    <row r="7" spans="1:14" x14ac:dyDescent="0.3">
      <c r="A7">
        <v>20</v>
      </c>
      <c r="B7">
        <v>500</v>
      </c>
      <c r="C7">
        <v>1</v>
      </c>
      <c r="D7">
        <v>90.304611206054688</v>
      </c>
      <c r="E7">
        <v>42.069957733154297</v>
      </c>
      <c r="F7">
        <v>0.33129259943962097</v>
      </c>
      <c r="G7">
        <v>0.41758105158805847</v>
      </c>
      <c r="H7">
        <v>0.2717931866645813</v>
      </c>
    </row>
    <row r="8" spans="1:14" x14ac:dyDescent="0.3">
      <c r="A8">
        <v>20</v>
      </c>
      <c r="B8">
        <v>500</v>
      </c>
      <c r="C8">
        <v>1</v>
      </c>
      <c r="D8">
        <v>83.914848327636719</v>
      </c>
      <c r="E8">
        <v>42.069957733154297</v>
      </c>
      <c r="F8">
        <v>0.13953094184398651</v>
      </c>
      <c r="G8">
        <v>0.35285535454750061</v>
      </c>
      <c r="H8">
        <v>0.38227617740631104</v>
      </c>
    </row>
    <row r="9" spans="1:14" x14ac:dyDescent="0.3">
      <c r="A9">
        <v>25</v>
      </c>
      <c r="B9">
        <v>500</v>
      </c>
      <c r="C9">
        <v>1</v>
      </c>
      <c r="D9">
        <v>93.803756713867188</v>
      </c>
      <c r="E9">
        <v>46.7579345703125</v>
      </c>
      <c r="F9">
        <v>0.32065573334693909</v>
      </c>
      <c r="G9">
        <v>0.44271484017372131</v>
      </c>
      <c r="H9">
        <v>0.26540130376815796</v>
      </c>
    </row>
    <row r="10" spans="1:14" x14ac:dyDescent="0.3">
      <c r="A10">
        <v>25</v>
      </c>
      <c r="B10">
        <v>500</v>
      </c>
      <c r="C10">
        <v>1</v>
      </c>
      <c r="D10">
        <v>86.486465454101563</v>
      </c>
      <c r="E10">
        <v>46.7579345703125</v>
      </c>
      <c r="F10">
        <v>0.1361585408449173</v>
      </c>
      <c r="G10">
        <v>0.36765578389167786</v>
      </c>
      <c r="H10">
        <v>0.35772943496704102</v>
      </c>
    </row>
    <row r="11" spans="1:14" x14ac:dyDescent="0.3">
      <c r="A11">
        <v>30</v>
      </c>
      <c r="B11">
        <v>500</v>
      </c>
      <c r="C11">
        <v>1</v>
      </c>
      <c r="D11">
        <v>90.777610778808594</v>
      </c>
      <c r="E11">
        <v>56.317882537841797</v>
      </c>
      <c r="F11">
        <v>0.32811596989631653</v>
      </c>
      <c r="G11">
        <v>0.44552639126777649</v>
      </c>
      <c r="H11">
        <v>0.26325362920761108</v>
      </c>
    </row>
    <row r="12" spans="1:14" x14ac:dyDescent="0.3">
      <c r="A12">
        <v>30</v>
      </c>
      <c r="B12">
        <v>500</v>
      </c>
      <c r="C12">
        <v>1</v>
      </c>
      <c r="D12">
        <v>90.516426086425781</v>
      </c>
      <c r="E12">
        <v>56.317882537841797</v>
      </c>
      <c r="F12">
        <v>0.12210360169410706</v>
      </c>
      <c r="G12">
        <v>0.39299145340919495</v>
      </c>
      <c r="H12">
        <v>0.36608445644378662</v>
      </c>
    </row>
    <row r="13" spans="1:14" x14ac:dyDescent="0.3">
      <c r="A13">
        <v>35</v>
      </c>
      <c r="B13">
        <v>500</v>
      </c>
      <c r="C13">
        <v>1</v>
      </c>
      <c r="D13">
        <v>90.589073181152344</v>
      </c>
      <c r="E13">
        <v>64.070243835449219</v>
      </c>
      <c r="F13">
        <v>0.32621797919273376</v>
      </c>
      <c r="G13">
        <v>0.44945871829986572</v>
      </c>
      <c r="H13">
        <v>0.26795035600662231</v>
      </c>
    </row>
    <row r="14" spans="1:14" x14ac:dyDescent="0.3">
      <c r="A14">
        <v>35</v>
      </c>
      <c r="B14">
        <v>500</v>
      </c>
      <c r="C14">
        <v>1</v>
      </c>
      <c r="D14">
        <v>90.516426086425781</v>
      </c>
      <c r="E14">
        <v>64.070243835449219</v>
      </c>
      <c r="F14">
        <v>0.12210360169410706</v>
      </c>
      <c r="G14">
        <v>0.39299145340919495</v>
      </c>
      <c r="H14">
        <v>0.36768925189971924</v>
      </c>
    </row>
    <row r="15" spans="1:14" x14ac:dyDescent="0.3">
      <c r="A15">
        <v>40</v>
      </c>
      <c r="B15">
        <v>500</v>
      </c>
      <c r="C15">
        <v>1</v>
      </c>
      <c r="D15">
        <v>93.771484375</v>
      </c>
      <c r="E15">
        <v>72.508270263671875</v>
      </c>
      <c r="F15">
        <v>0.3540198802947998</v>
      </c>
      <c r="G15">
        <v>0.44355350732803345</v>
      </c>
      <c r="H15">
        <v>0.29500919580459595</v>
      </c>
    </row>
    <row r="16" spans="1:14" x14ac:dyDescent="0.3">
      <c r="A16">
        <v>40</v>
      </c>
      <c r="B16">
        <v>500</v>
      </c>
      <c r="C16">
        <v>1</v>
      </c>
      <c r="D16">
        <v>88.040924072265625</v>
      </c>
      <c r="E16">
        <v>72.508270263671875</v>
      </c>
      <c r="F16">
        <v>0.14058394730091095</v>
      </c>
      <c r="G16">
        <v>0.3832879364490509</v>
      </c>
      <c r="H16">
        <v>0.38345468044281006</v>
      </c>
    </row>
    <row r="17" spans="1:11" x14ac:dyDescent="0.3">
      <c r="A17">
        <v>45</v>
      </c>
      <c r="B17">
        <v>500</v>
      </c>
      <c r="C17">
        <v>1</v>
      </c>
      <c r="D17">
        <v>94.655433654785156</v>
      </c>
      <c r="E17">
        <v>81.879188537597656</v>
      </c>
      <c r="F17">
        <v>0.34693694114685059</v>
      </c>
      <c r="G17">
        <v>0.48897427320480347</v>
      </c>
      <c r="H17">
        <v>0.2866167426109314</v>
      </c>
    </row>
    <row r="18" spans="1:11" x14ac:dyDescent="0.3">
      <c r="A18">
        <v>45</v>
      </c>
      <c r="B18">
        <v>500</v>
      </c>
      <c r="C18">
        <v>1</v>
      </c>
      <c r="D18">
        <v>90.637321472167969</v>
      </c>
      <c r="E18">
        <v>81.879188537597656</v>
      </c>
      <c r="F18">
        <v>0.1171882376074791</v>
      </c>
      <c r="G18">
        <v>0.41273537278175354</v>
      </c>
      <c r="H18">
        <v>0.3564603328704834</v>
      </c>
    </row>
    <row r="19" spans="1:11" x14ac:dyDescent="0.3">
      <c r="A19">
        <v>50</v>
      </c>
      <c r="B19">
        <v>500</v>
      </c>
      <c r="C19">
        <v>1</v>
      </c>
      <c r="D19">
        <v>94.700103759765625</v>
      </c>
      <c r="E19">
        <v>90.86181640625</v>
      </c>
      <c r="F19">
        <v>0.36649265885353088</v>
      </c>
      <c r="G19">
        <v>0.43710535764694214</v>
      </c>
      <c r="H19">
        <v>0.27302569150924683</v>
      </c>
    </row>
    <row r="20" spans="1:11" x14ac:dyDescent="0.3">
      <c r="A20">
        <v>50</v>
      </c>
      <c r="B20">
        <v>500</v>
      </c>
      <c r="C20">
        <v>1</v>
      </c>
      <c r="D20">
        <v>86.669876098632813</v>
      </c>
      <c r="E20">
        <v>90.86181640625</v>
      </c>
      <c r="F20">
        <v>0.12914428114891052</v>
      </c>
      <c r="G20">
        <v>0.3981173038482666</v>
      </c>
      <c r="H20">
        <v>0.3584059476852417</v>
      </c>
    </row>
    <row r="24" spans="1:11" x14ac:dyDescent="0.3">
      <c r="A24" t="s">
        <v>0</v>
      </c>
    </row>
    <row r="25" spans="1:11" x14ac:dyDescent="0.3">
      <c r="A25" s="1" t="s">
        <v>2</v>
      </c>
      <c r="B25" s="1" t="s">
        <v>3</v>
      </c>
      <c r="C25" s="1" t="s">
        <v>4</v>
      </c>
      <c r="D25" s="1" t="s">
        <v>5</v>
      </c>
      <c r="E25" s="1" t="s">
        <v>6</v>
      </c>
      <c r="F25" s="1" t="s">
        <v>7</v>
      </c>
      <c r="G25" s="1" t="s">
        <v>8</v>
      </c>
      <c r="H25" s="1" t="s">
        <v>9</v>
      </c>
      <c r="I25" s="2" t="s">
        <v>10</v>
      </c>
      <c r="J25" s="2" t="s">
        <v>11</v>
      </c>
      <c r="K25" s="2" t="s">
        <v>12</v>
      </c>
    </row>
    <row r="26" spans="1:11" x14ac:dyDescent="0.3">
      <c r="A26" s="3">
        <v>5</v>
      </c>
      <c r="B26" s="3">
        <v>500</v>
      </c>
      <c r="C26" s="3">
        <v>1</v>
      </c>
      <c r="D26" s="1">
        <v>87.151268005371094</v>
      </c>
      <c r="E26" s="1">
        <v>14.047802925109863</v>
      </c>
      <c r="F26" s="1">
        <v>8.0630257725715637E-2</v>
      </c>
      <c r="G26" s="1">
        <v>0.34925985336303711</v>
      </c>
      <c r="H26" s="1">
        <v>0.27793538570404053</v>
      </c>
      <c r="I26" s="2">
        <f>ABS(F26-0.33)*100/0.33</f>
        <v>75.566588567964956</v>
      </c>
      <c r="J26" s="2">
        <f>ABS(G26-0.41)*100/0.41</f>
        <v>14.814669911454358</v>
      </c>
      <c r="K26" s="2">
        <f>ABS(H26-0.26)*100/0.26</f>
        <v>6.8982252707848142</v>
      </c>
    </row>
    <row r="27" spans="1:11" x14ac:dyDescent="0.3">
      <c r="A27" s="3">
        <v>10</v>
      </c>
      <c r="B27" s="3">
        <v>500</v>
      </c>
      <c r="C27" s="3">
        <v>1</v>
      </c>
      <c r="D27" s="1">
        <v>75.836318969726563</v>
      </c>
      <c r="E27" s="1">
        <v>25.640213012695313</v>
      </c>
      <c r="F27" s="1">
        <v>0.23599310219287872</v>
      </c>
      <c r="G27" s="1">
        <v>0.40007868409156799</v>
      </c>
      <c r="H27" s="1">
        <v>0.26460093259811401</v>
      </c>
      <c r="I27" s="2">
        <f t="shared" ref="I27:I35" si="0">ABS(F27-0.33)*100/0.33</f>
        <v>28.486938729430694</v>
      </c>
      <c r="J27" s="2">
        <f t="shared" ref="J27:J35" si="1">ABS(G27-0.41)*100/0.41</f>
        <v>2.4198331483980446</v>
      </c>
      <c r="K27" s="2">
        <f t="shared" ref="K27:K35" si="2">ABS(H27-0.26)*100/0.26</f>
        <v>1.7695894608130787</v>
      </c>
    </row>
    <row r="28" spans="1:11" x14ac:dyDescent="0.3">
      <c r="A28" s="3">
        <v>15</v>
      </c>
      <c r="B28" s="3">
        <v>500</v>
      </c>
      <c r="C28" s="3">
        <v>1</v>
      </c>
      <c r="D28" s="1">
        <v>85.231468200683594</v>
      </c>
      <c r="E28" s="1">
        <v>33.621921539306641</v>
      </c>
      <c r="F28" s="1">
        <v>0.30917984247207642</v>
      </c>
      <c r="G28" s="1">
        <v>0.41714194416999817</v>
      </c>
      <c r="H28" s="1">
        <v>0.26878196001052856</v>
      </c>
      <c r="I28" s="2">
        <f t="shared" si="0"/>
        <v>6.3091386448253335</v>
      </c>
      <c r="J28" s="2">
        <f t="shared" si="1"/>
        <v>1.7419376024385838</v>
      </c>
      <c r="K28" s="2">
        <f t="shared" si="2"/>
        <v>3.3776769271263674</v>
      </c>
    </row>
    <row r="29" spans="1:11" x14ac:dyDescent="0.3">
      <c r="A29" s="3">
        <v>20</v>
      </c>
      <c r="B29" s="3">
        <v>500</v>
      </c>
      <c r="C29" s="3">
        <v>1</v>
      </c>
      <c r="D29" s="1">
        <v>90.304611206054688</v>
      </c>
      <c r="E29" s="1">
        <v>42.069957733154297</v>
      </c>
      <c r="F29" s="1">
        <v>0.33129259943962097</v>
      </c>
      <c r="G29" s="1">
        <v>0.41758105158805847</v>
      </c>
      <c r="H29" s="1">
        <v>0.2717931866645813</v>
      </c>
      <c r="I29" s="2">
        <f t="shared" si="0"/>
        <v>0.39169679988513822</v>
      </c>
      <c r="J29" s="2">
        <f t="shared" si="1"/>
        <v>1.8490369726971942</v>
      </c>
      <c r="K29" s="2">
        <f t="shared" si="2"/>
        <v>4.5358410248389571</v>
      </c>
    </row>
    <row r="30" spans="1:11" x14ac:dyDescent="0.3">
      <c r="A30" s="3">
        <v>25</v>
      </c>
      <c r="B30" s="3">
        <v>500</v>
      </c>
      <c r="C30" s="3">
        <v>1</v>
      </c>
      <c r="D30" s="1">
        <v>93.803756713867188</v>
      </c>
      <c r="E30" s="1">
        <v>46.7579345703125</v>
      </c>
      <c r="F30" s="1">
        <v>0.32065573334693909</v>
      </c>
      <c r="G30" s="1">
        <v>0.44271484017372131</v>
      </c>
      <c r="H30" s="1">
        <v>0.26540130376815796</v>
      </c>
      <c r="I30" s="2">
        <f t="shared" si="0"/>
        <v>2.8315959554730084</v>
      </c>
      <c r="J30" s="2">
        <f t="shared" si="1"/>
        <v>7.979229310663742</v>
      </c>
      <c r="K30" s="2">
        <f t="shared" si="2"/>
        <v>2.0774245262145961</v>
      </c>
    </row>
    <row r="31" spans="1:11" x14ac:dyDescent="0.3">
      <c r="A31" s="3">
        <v>30</v>
      </c>
      <c r="B31" s="3">
        <v>500</v>
      </c>
      <c r="C31" s="3">
        <v>1</v>
      </c>
      <c r="D31" s="1">
        <v>90.777610778808594</v>
      </c>
      <c r="E31" s="1">
        <v>56.317882537841797</v>
      </c>
      <c r="F31" s="1">
        <v>0.32811596989631653</v>
      </c>
      <c r="G31" s="1">
        <v>0.44552639126777649</v>
      </c>
      <c r="H31" s="1">
        <v>0.26325362920761108</v>
      </c>
      <c r="I31" s="2">
        <f t="shared" si="0"/>
        <v>0.57091821323742031</v>
      </c>
      <c r="J31" s="2">
        <f t="shared" si="1"/>
        <v>8.6649734799454929</v>
      </c>
      <c r="K31" s="2">
        <f t="shared" si="2"/>
        <v>1.2513958490811827</v>
      </c>
    </row>
    <row r="32" spans="1:11" x14ac:dyDescent="0.3">
      <c r="A32" s="3">
        <v>35</v>
      </c>
      <c r="B32" s="3">
        <v>500</v>
      </c>
      <c r="C32" s="3">
        <v>1</v>
      </c>
      <c r="D32" s="1">
        <v>90.589073181152344</v>
      </c>
      <c r="E32" s="1">
        <v>64.070243835449219</v>
      </c>
      <c r="F32" s="1">
        <v>0.32621797919273376</v>
      </c>
      <c r="G32" s="1">
        <v>0.44945871829986572</v>
      </c>
      <c r="H32" s="1">
        <v>0.26795035600662231</v>
      </c>
      <c r="I32" s="2">
        <f t="shared" si="0"/>
        <v>1.1460669112928032</v>
      </c>
      <c r="J32" s="2">
        <f t="shared" si="1"/>
        <v>9.6240776341135987</v>
      </c>
      <c r="K32" s="2">
        <f t="shared" si="2"/>
        <v>3.0578292333162711</v>
      </c>
    </row>
    <row r="33" spans="1:11" x14ac:dyDescent="0.3">
      <c r="A33" s="3">
        <v>40</v>
      </c>
      <c r="B33" s="3">
        <v>500</v>
      </c>
      <c r="C33" s="3">
        <v>1</v>
      </c>
      <c r="D33" s="1">
        <v>93.771484375</v>
      </c>
      <c r="E33" s="1">
        <v>72.508270263671875</v>
      </c>
      <c r="F33" s="1">
        <v>0.3540198802947998</v>
      </c>
      <c r="G33" s="1">
        <v>0.44355350732803345</v>
      </c>
      <c r="H33" s="1">
        <v>0.29500919580459595</v>
      </c>
      <c r="I33" s="2">
        <f t="shared" si="0"/>
        <v>7.2787516044847838</v>
      </c>
      <c r="J33" s="2">
        <f t="shared" si="1"/>
        <v>8.1837822751301168</v>
      </c>
      <c r="K33" s="2">
        <f t="shared" si="2"/>
        <v>13.465075309459976</v>
      </c>
    </row>
    <row r="34" spans="1:11" x14ac:dyDescent="0.3">
      <c r="A34" s="3">
        <v>45</v>
      </c>
      <c r="B34" s="3">
        <v>500</v>
      </c>
      <c r="C34" s="3">
        <v>1</v>
      </c>
      <c r="D34" s="1">
        <v>94.655433654785156</v>
      </c>
      <c r="E34" s="1">
        <v>81.879188537597656</v>
      </c>
      <c r="F34" s="1">
        <v>0.34693694114685059</v>
      </c>
      <c r="G34" s="1">
        <v>0.48897427320480347</v>
      </c>
      <c r="H34" s="1">
        <v>0.2866167426109314</v>
      </c>
      <c r="I34" s="2">
        <f t="shared" si="0"/>
        <v>5.1324064081365366</v>
      </c>
      <c r="J34" s="2">
        <f t="shared" si="1"/>
        <v>19.26201785483012</v>
      </c>
      <c r="K34" s="2">
        <f t="shared" si="2"/>
        <v>10.237208696512072</v>
      </c>
    </row>
    <row r="35" spans="1:11" x14ac:dyDescent="0.3">
      <c r="A35" s="3">
        <v>50</v>
      </c>
      <c r="B35" s="3">
        <v>500</v>
      </c>
      <c r="C35" s="3">
        <v>1</v>
      </c>
      <c r="D35" s="1">
        <v>94.700103759765625</v>
      </c>
      <c r="E35" s="1">
        <v>90.86181640625</v>
      </c>
      <c r="F35" s="1">
        <v>0.36649265885353088</v>
      </c>
      <c r="G35" s="1">
        <v>0.43710535764694214</v>
      </c>
      <c r="H35" s="1">
        <v>0.27302569150924683</v>
      </c>
      <c r="I35" s="2">
        <f t="shared" si="0"/>
        <v>11.058381470766928</v>
      </c>
      <c r="J35" s="2">
        <f t="shared" si="1"/>
        <v>6.6110628407176018</v>
      </c>
      <c r="K35" s="2">
        <f t="shared" si="2"/>
        <v>5.0098813497103141</v>
      </c>
    </row>
    <row r="37" spans="1:11" x14ac:dyDescent="0.3">
      <c r="A37" t="s">
        <v>1</v>
      </c>
    </row>
    <row r="38" spans="1:11" x14ac:dyDescent="0.3">
      <c r="A38" s="1" t="s">
        <v>2</v>
      </c>
      <c r="B38" s="1" t="s">
        <v>3</v>
      </c>
      <c r="C38" s="1" t="s">
        <v>4</v>
      </c>
      <c r="D38" s="1" t="s">
        <v>5</v>
      </c>
      <c r="E38" s="1" t="s">
        <v>6</v>
      </c>
      <c r="F38" s="1" t="s">
        <v>7</v>
      </c>
      <c r="G38" s="1" t="s">
        <v>8</v>
      </c>
      <c r="H38" s="1" t="s">
        <v>9</v>
      </c>
      <c r="I38" s="2" t="s">
        <v>10</v>
      </c>
      <c r="J38" s="2" t="s">
        <v>11</v>
      </c>
      <c r="K38" s="2" t="s">
        <v>12</v>
      </c>
    </row>
    <row r="39" spans="1:11" x14ac:dyDescent="0.3">
      <c r="A39" s="3">
        <v>5</v>
      </c>
      <c r="B39" s="3">
        <v>500</v>
      </c>
      <c r="C39" s="3">
        <v>1</v>
      </c>
      <c r="D39" s="1">
        <v>43.491634368896484</v>
      </c>
      <c r="E39" s="1">
        <v>14.047802925109863</v>
      </c>
      <c r="F39" s="1">
        <v>6.8006180226802826E-2</v>
      </c>
      <c r="G39" s="1">
        <v>0.32163029909133911</v>
      </c>
      <c r="H39" s="1">
        <v>0.37161815166473389</v>
      </c>
      <c r="I39" s="2">
        <f>ABS(F39-0.125)*100/0.125</f>
        <v>45.595055818557739</v>
      </c>
      <c r="J39" s="2">
        <f>ABS(G39-0.355)*100/0.355</f>
        <v>9.3999157489185556</v>
      </c>
      <c r="K39" s="2">
        <f>ABS(H39-0.355)*100/0.355</f>
        <v>4.681169483023635</v>
      </c>
    </row>
    <row r="40" spans="1:11" x14ac:dyDescent="0.3">
      <c r="A40" s="3">
        <v>10</v>
      </c>
      <c r="B40" s="3">
        <v>500</v>
      </c>
      <c r="C40" s="3">
        <v>1</v>
      </c>
      <c r="D40" s="1">
        <v>71.619712829589844</v>
      </c>
      <c r="E40" s="1">
        <v>25.640213012695313</v>
      </c>
      <c r="F40" s="1">
        <v>0.10453513264656067</v>
      </c>
      <c r="G40" s="1">
        <v>0.34255024790763855</v>
      </c>
      <c r="H40" s="1">
        <v>0.35638642311096191</v>
      </c>
      <c r="I40" s="2">
        <f t="shared" ref="I40:I48" si="3">ABS(F40-0.125)*100/0.125</f>
        <v>16.371893882751465</v>
      </c>
      <c r="J40" s="2">
        <f t="shared" ref="J40:J48" si="4">ABS(G40-0.355)*100/0.355</f>
        <v>3.5069724203835024</v>
      </c>
      <c r="K40" s="2">
        <f t="shared" ref="K40:K48" si="5">ABS(H40-0.355)*100/0.355</f>
        <v>0.3905417213977273</v>
      </c>
    </row>
    <row r="41" spans="1:11" x14ac:dyDescent="0.3">
      <c r="A41" s="3">
        <v>15</v>
      </c>
      <c r="B41" s="3">
        <v>500</v>
      </c>
      <c r="C41" s="3">
        <v>1</v>
      </c>
      <c r="D41" s="1">
        <v>83.57525634765625</v>
      </c>
      <c r="E41" s="1">
        <v>33.621921539306641</v>
      </c>
      <c r="F41" s="1">
        <v>0.13713333010673523</v>
      </c>
      <c r="G41" s="1">
        <v>0.3286641538143158</v>
      </c>
      <c r="H41" s="1">
        <v>0.35282862186431885</v>
      </c>
      <c r="I41" s="2">
        <f t="shared" si="3"/>
        <v>9.7066640853881836</v>
      </c>
      <c r="J41" s="2">
        <f t="shared" si="4"/>
        <v>7.4185482213194893</v>
      </c>
      <c r="K41" s="2">
        <f t="shared" si="5"/>
        <v>0.61165581286792525</v>
      </c>
    </row>
    <row r="42" spans="1:11" x14ac:dyDescent="0.3">
      <c r="A42" s="3">
        <v>20</v>
      </c>
      <c r="B42" s="3">
        <v>500</v>
      </c>
      <c r="C42" s="3">
        <v>1</v>
      </c>
      <c r="D42" s="1">
        <v>83.914848327636719</v>
      </c>
      <c r="E42" s="1">
        <v>42.069957733154297</v>
      </c>
      <c r="F42" s="1">
        <v>0.13953094184398651</v>
      </c>
      <c r="G42" s="1">
        <v>0.35285535454750061</v>
      </c>
      <c r="H42" s="1">
        <v>0.38227617740631104</v>
      </c>
      <c r="I42" s="2">
        <f t="shared" si="3"/>
        <v>11.624753475189209</v>
      </c>
      <c r="J42" s="2">
        <f t="shared" si="4"/>
        <v>0.6041254795772879</v>
      </c>
      <c r="K42" s="2">
        <f t="shared" si="5"/>
        <v>7.6834302552988882</v>
      </c>
    </row>
    <row r="43" spans="1:11" x14ac:dyDescent="0.3">
      <c r="A43" s="3">
        <v>25</v>
      </c>
      <c r="B43" s="3">
        <v>500</v>
      </c>
      <c r="C43" s="3">
        <v>1</v>
      </c>
      <c r="D43" s="1">
        <v>86.486465454101563</v>
      </c>
      <c r="E43" s="1">
        <v>46.7579345703125</v>
      </c>
      <c r="F43" s="1">
        <v>0.1361585408449173</v>
      </c>
      <c r="G43" s="1">
        <v>0.36765578389167786</v>
      </c>
      <c r="H43" s="1">
        <v>0.35772943496704102</v>
      </c>
      <c r="I43" s="2">
        <f t="shared" si="3"/>
        <v>8.9268326759338379</v>
      </c>
      <c r="J43" s="2">
        <f t="shared" si="4"/>
        <v>3.5650095469515142</v>
      </c>
      <c r="K43" s="2">
        <f t="shared" si="5"/>
        <v>0.76885492029324887</v>
      </c>
    </row>
    <row r="44" spans="1:11" x14ac:dyDescent="0.3">
      <c r="A44" s="3">
        <v>30</v>
      </c>
      <c r="B44" s="3">
        <v>500</v>
      </c>
      <c r="C44" s="3">
        <v>1</v>
      </c>
      <c r="D44" s="1">
        <v>90.516426086425781</v>
      </c>
      <c r="E44" s="1">
        <v>56.317882537841797</v>
      </c>
      <c r="F44" s="1">
        <v>0.12210360169410706</v>
      </c>
      <c r="G44" s="1">
        <v>0.39299145340919495</v>
      </c>
      <c r="H44" s="1">
        <v>0.36608445644378662</v>
      </c>
      <c r="I44" s="2">
        <f t="shared" si="3"/>
        <v>2.3171186447143555</v>
      </c>
      <c r="J44" s="2">
        <f t="shared" si="4"/>
        <v>10.701817861745061</v>
      </c>
      <c r="K44" s="2">
        <f t="shared" si="5"/>
        <v>3.122382096841307</v>
      </c>
    </row>
    <row r="45" spans="1:11" x14ac:dyDescent="0.3">
      <c r="A45" s="3">
        <v>35</v>
      </c>
      <c r="B45" s="3">
        <v>500</v>
      </c>
      <c r="C45" s="3">
        <v>1</v>
      </c>
      <c r="D45" s="1">
        <v>90.516426086425781</v>
      </c>
      <c r="E45" s="1">
        <v>64.070243835449219</v>
      </c>
      <c r="F45" s="1">
        <v>0.12210360169410706</v>
      </c>
      <c r="G45" s="1">
        <v>0.39299145340919495</v>
      </c>
      <c r="H45" s="1">
        <v>0.36768925189971924</v>
      </c>
      <c r="I45" s="2">
        <f t="shared" si="3"/>
        <v>2.3171186447143555</v>
      </c>
      <c r="J45" s="2">
        <f t="shared" si="4"/>
        <v>10.701817861745061</v>
      </c>
      <c r="K45" s="2">
        <f t="shared" si="5"/>
        <v>3.5744371548504947</v>
      </c>
    </row>
    <row r="46" spans="1:11" x14ac:dyDescent="0.3">
      <c r="A46" s="3">
        <v>40</v>
      </c>
      <c r="B46" s="3">
        <v>500</v>
      </c>
      <c r="C46" s="3">
        <v>1</v>
      </c>
      <c r="D46" s="1">
        <v>88.040924072265625</v>
      </c>
      <c r="E46" s="1">
        <v>72.508270263671875</v>
      </c>
      <c r="F46" s="1">
        <v>0.14058394730091095</v>
      </c>
      <c r="G46" s="1">
        <v>0.3832879364490509</v>
      </c>
      <c r="H46" s="1">
        <v>0.38345468044281006</v>
      </c>
      <c r="I46" s="2">
        <f t="shared" si="3"/>
        <v>12.46715784072876</v>
      </c>
      <c r="J46" s="2">
        <f t="shared" si="4"/>
        <v>7.9684328025495557</v>
      </c>
      <c r="K46" s="2">
        <f t="shared" si="5"/>
        <v>8.0154029416366424</v>
      </c>
    </row>
    <row r="47" spans="1:11" x14ac:dyDescent="0.3">
      <c r="A47" s="3">
        <v>45</v>
      </c>
      <c r="B47" s="3">
        <v>500</v>
      </c>
      <c r="C47" s="3">
        <v>1</v>
      </c>
      <c r="D47" s="1">
        <v>90.637321472167969</v>
      </c>
      <c r="E47" s="1">
        <v>81.879188537597656</v>
      </c>
      <c r="F47" s="1">
        <v>0.1171882376074791</v>
      </c>
      <c r="G47" s="1">
        <v>0.41273537278175354</v>
      </c>
      <c r="H47" s="1">
        <v>0.3564603328704834</v>
      </c>
      <c r="I47" s="2">
        <f t="shared" si="3"/>
        <v>6.2494099140167236</v>
      </c>
      <c r="J47" s="2">
        <f t="shared" si="4"/>
        <v>16.263485290634804</v>
      </c>
      <c r="K47" s="2">
        <f t="shared" si="5"/>
        <v>0.41136137196715949</v>
      </c>
    </row>
    <row r="48" spans="1:11" x14ac:dyDescent="0.3">
      <c r="A48" s="3">
        <v>50</v>
      </c>
      <c r="B48" s="3">
        <v>500</v>
      </c>
      <c r="C48" s="3">
        <v>1</v>
      </c>
      <c r="D48" s="1">
        <v>86.669876098632813</v>
      </c>
      <c r="E48" s="1">
        <v>90.86181640625</v>
      </c>
      <c r="F48" s="1">
        <v>0.12914428114891052</v>
      </c>
      <c r="G48" s="1">
        <v>0.3981173038482666</v>
      </c>
      <c r="H48" s="1">
        <v>0.3584059476852417</v>
      </c>
      <c r="I48" s="2">
        <f t="shared" si="3"/>
        <v>3.315424919128418</v>
      </c>
      <c r="J48" s="2">
        <f t="shared" si="4"/>
        <v>12.145719393877922</v>
      </c>
      <c r="K48" s="2">
        <f t="shared" si="5"/>
        <v>0.95942188316668087</v>
      </c>
    </row>
    <row r="50" spans="1:1" x14ac:dyDescent="0.3">
      <c r="A50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</dc:creator>
  <cp:lastModifiedBy>Gus</cp:lastModifiedBy>
  <dcterms:created xsi:type="dcterms:W3CDTF">2023-10-05T10:05:53Z</dcterms:created>
  <dcterms:modified xsi:type="dcterms:W3CDTF">2023-10-18T14:59:11Z</dcterms:modified>
</cp:coreProperties>
</file>