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heckCompatibility="1"/>
  <mc:AlternateContent xmlns:mc="http://schemas.openxmlformats.org/markup-compatibility/2006">
    <mc:Choice Requires="x15">
      <x15ac:absPath xmlns:x15ac="http://schemas.microsoft.com/office/spreadsheetml/2010/11/ac" url="/Users/Daniel/@SOFTDEV/NANO_SDC/T3/CarND-Functional-Safety-Project/originals (Microsoft Office)/"/>
    </mc:Choice>
  </mc:AlternateContent>
  <bookViews>
    <workbookView xWindow="5440" yWindow="440" windowWidth="42140" windowHeight="2226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0" i="4" l="1"/>
  <c r="D20" i="4"/>
  <c r="E23" i="5"/>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<sst xmlns="http://schemas.openxmlformats.org/spreadsheetml/2006/main" count="607" uniqueCount="301">
  <si>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</si>
  <si>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</si>
  <si>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</si>
  <si>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</si>
  <si>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</si>
  <si>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</si>
  <si>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</si>
  <si>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</si>
  <si>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</si>
  <si>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</si>
  <si>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</si>
  <si>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</si>
  <si>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</si>
  <si>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</si>
  <si>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</si>
  <si>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</si>
  <si>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</si>
  <si>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</si>
  <si>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</si>
  <si>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</si>
  <si>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</si>
  <si>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</si>
  <si>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</si>
  <si>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</si>
  <si>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</si>
  <si>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</si>
  <si>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</si>
  <si>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</si>
  <si>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</si>
  <si>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</si>
  <si>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</si>
  <si>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</si>
  <si>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</si>
  <si>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</si>
  <si>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</si>
  <si>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</si>
  <si>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</si>
  <si>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</si>
  <si>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</si>
  <si>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</si>
  <si>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</si>
  <si>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</si>
  <si>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</si>
  <si>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</si>
  <si>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</si>
  <si>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</si>
  <si>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</si>
  <si>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</si>
  <si>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</si>
  <si>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</si>
  <si>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</si>
  <si>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</si>
  <si>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</si>
  <si>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</si>
  <si>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</si>
  <si>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</si>
  <si>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</si>
  <si>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</si>
  <si>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</si>
  <si>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</si>
  <si>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</si>
  <si>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</si>
  <si>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</si>
  <si>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</si>
  <si>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</si>
  <si>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</si>
  <si>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</si>
  <si>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</si>
  <si>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</si>
  <si>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</si>
  <si>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</si>
  <si>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</si>
  <si>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</si>
  <si>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</si>
  <si>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</si>
  <si>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</si>
  <si>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</si>
  <si>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</si>
  <si>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</si>
  <si>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</si>
  <si>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</si>
  <si>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</si>
  <si>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</si>
  <si>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</si>
  <si>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</si>
  <si>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</si>
  <si>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</si>
  <si>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</si>
  <si>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</si>
  <si>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</si>
  <si>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</si>
  <si>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</si>
  <si>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</si>
  <si>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</si>
  <si>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</si>
  <si>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</si>
  <si>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</si>
  <si>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</si>
  <si>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</si>
  <si>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</si>
  <si>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</si>
  <si>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</si>
  <si>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</si>
  <si>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</si>
  <si>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</si>
  <si>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</si>
  <si>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</si>
  <si>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</si>
  <si>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</si>
  <si>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</si>
  <si>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</si>
  <si>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</si>
  <si>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</si>
  <si>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</si>
  <si>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</si>
  <si>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</si>
  <si>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</si>
  <si>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</si>
  <si>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</si>
  <si>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</si>
  <si>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</si>
  <si>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</si>
  <si>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</si>
  <si>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</si>
  <si>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</si>
  <si>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</si>
  <si>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</si>
  <si>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</si>
  <si>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</si>
  <si>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</si>
  <si>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</si>
  <si>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</si>
  <si>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</si>
  <si>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</si>
  <si>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</si>
  <si>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</si>
  <si>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</si>
  <si>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</si>
  <si>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</si>
  <si>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</si>
  <si>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</si>
  <si>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</si>
  <si>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</si>
  <si>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</si>
  <si>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</si>
  <si>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</si>
  <si>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</si>
  <si>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</si>
  <si>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</si>
  <si>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</si>
  <si>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</si>
  <si>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</si>
  <si>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</si>
  <si>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</si>
  <si>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</si>
  <si>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</si>
  <si>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</si>
  <si>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</si>
  <si>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</si>
  <si>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</si>
  <si>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</si>
  <si>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</si>
  <si>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</si>
  <si>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</si>
  <si>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</si>
  <si>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</si>
  <si>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</si>
  <si>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</si>
  <si>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</si>
  <si>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</si>
  <si>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</si>
  <si>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</si>
  <si>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</si>
  <si>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</si>
  <si>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</si>
  <si>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</si>
  <si>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</si>
  <si>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</si>
  <si>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</si>
  <si>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</si>
  <si>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</si>
  <si>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</si>
  <si>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</si>
  <si>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</si>
  <si>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</si>
  <si>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</si>
  <si>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</si>
  <si>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</si>
  <si>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</si>
  <si>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</si>
  <si>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</si>
  <si>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</si>
  <si>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</si>
  <si>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</si>
  <si>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</si>
  <si>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</si>
  <si>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</si>
  <si>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</si>
  <si>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</si>
  <si>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</si>
  <si>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</si>
  <si>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</si>
  <si>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</si>
  <si>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</si>
  <si>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</si>
  <si>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</si>
  <si>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</si>
  <si>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</si>
  <si>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</si>
  <si>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</si>
  <si>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</si>
  <si>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</si>
  <si>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</si>
  <si>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</si>
  <si>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</si>
  <si>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</si>
  <si>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</si>
  <si>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</si>
  <si>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</si>
  <si>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</si>
  <si>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</si>
  <si>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</si>
  <si>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</si>
  <si>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</si>
  <si>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</si>
  <si>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</si>
  <si>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</si>
  <si>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</si>
  <si>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</si>
  <si>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</si>
  <si>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</si>
  <si>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</si>
  <si>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</si>
  <si>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</si>
  <si>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</si>
  <si>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</si>
  <si>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</si>
  <si>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</si>
  <si>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</si>
  <si>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</si>
  <si>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</si>
  <si>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</si>
  <si>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</si>
  <si>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</si>
  <si>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</si>
  <si>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</si>
  <si>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</si>
  <si>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</si>
  <si>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</si>
  <si>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</si>
  <si>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</si>
  <si>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</si>
  <si>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N / A</t>
  </si>
  <si>
    <r>
      <rPr>
        <b/>
        <sz val="10"/>
        <rFont val="Arial"/>
      </rPr>
      <t>Normal driving</t>
    </r>
    <r>
      <rPr>
        <sz val="10"/>
        <rFont val="Arial"/>
      </rPr>
      <t xml:space="preserve"> on </t>
    </r>
    <r>
      <rPr>
        <b/>
        <sz val="10"/>
        <rFont val="Arial"/>
      </rPr>
      <t>a highway</t>
    </r>
    <r>
      <rPr>
        <sz val="10"/>
        <rFont val="Arial"/>
      </rPr>
      <t xml:space="preserve"> during </t>
    </r>
    <r>
      <rPr>
        <b/>
        <sz val="10"/>
        <rFont val="Arial"/>
      </rPr>
      <t>rain (slippery road)</t>
    </r>
    <r>
      <rPr>
        <sz val="10"/>
        <rFont val="Arial"/>
      </rPr>
      <t xml:space="preserve"> with </t>
    </r>
    <r>
      <rPr>
        <b/>
        <sz val="10"/>
        <rFont val="Arial"/>
      </rPr>
      <t>high speed</t>
    </r>
    <r>
      <rPr>
        <sz val="10"/>
        <rFont val="Arial"/>
      </rPr>
      <t xml:space="preserve"> and </t>
    </r>
    <r>
      <rPr>
        <b/>
        <sz val="10"/>
        <rFont val="Arial"/>
      </rPr>
      <t>correctly used</t>
    </r>
    <r>
      <rPr>
        <sz val="10"/>
        <rFont val="Arial"/>
      </rPr>
      <t xml:space="preserve"> system.</t>
    </r>
  </si>
  <si>
    <t>Lane Departure Warning (LDW) function shall apply an oscillating steering torque to provide the driver with haptic feedback.</t>
  </si>
  <si>
    <t>DV04 - Actor effect is too much</t>
  </si>
  <si>
    <t>The lane departure warning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</si>
  <si>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</si>
  <si>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</si>
  <si>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Loss of of control (steering) with possible collision.</t>
  </si>
  <si>
    <t>E3 - Medium probability</t>
  </si>
  <si>
    <t>ASIL C</t>
  </si>
  <si>
    <t>The oscillating steering torque from the lane departure warning function shall be limited.</t>
  </si>
  <si>
    <t>OS03 - Country Roads</t>
  </si>
  <si>
    <t>EN01 - Normal Conditions</t>
  </si>
  <si>
    <t>Lane Keeping Assistance (LKA) function shall apply the steering torque when active in order to stay in ego lane.</t>
  </si>
  <si>
    <t>DV03 - Function always activated</t>
  </si>
  <si>
    <t>The lane keeping assistance  is not time limited, so the driver can misuse it as an autonomous driving function.</t>
  </si>
  <si>
    <t>The malfunction was that the lane keeping assistance was always on and had no time limit, so drivers could take both hands off the wheel. Because hands aren't on the wheel at high speeds, a vehicle accident would not be controllable.</t>
  </si>
  <si>
    <t>ASIL B</t>
  </si>
  <si>
    <t>The driver is driving on a highway with slippery road. This will happen quite often (several times per month during winter season, for example), so we will label the exposure with E3.</t>
  </si>
  <si>
    <t>The driver is traveling at high speed and could loose control.</t>
  </si>
  <si>
    <t>With the malfunction causing the steering wheel to vibrate or swing excessively, a normal driver would have difficulty controlling the vehicle.</t>
  </si>
  <si>
    <t>IU02 - Incorrectly used</t>
  </si>
  <si>
    <r>
      <rPr>
        <b/>
        <sz val="10"/>
        <rFont val="Arial"/>
      </rPr>
      <t>Normal driving</t>
    </r>
    <r>
      <rPr>
        <sz val="10"/>
        <rFont val="Arial"/>
      </rPr>
      <t xml:space="preserve"> on </t>
    </r>
    <r>
      <rPr>
        <b/>
        <sz val="10"/>
        <rFont val="Arial"/>
      </rPr>
      <t>country roads</t>
    </r>
    <r>
      <rPr>
        <sz val="10"/>
        <rFont val="Arial"/>
      </rPr>
      <t xml:space="preserve"> during </t>
    </r>
    <r>
      <rPr>
        <b/>
        <sz val="10"/>
        <rFont val="Arial"/>
      </rPr>
      <t>normal conditions</t>
    </r>
    <r>
      <rPr>
        <sz val="10"/>
        <rFont val="Arial"/>
      </rPr>
      <t xml:space="preserve"> with </t>
    </r>
    <r>
      <rPr>
        <b/>
        <sz val="10"/>
        <rFont val="Arial"/>
      </rPr>
      <t>high speed</t>
    </r>
    <r>
      <rPr>
        <sz val="10"/>
        <rFont val="Arial"/>
      </rPr>
      <t xml:space="preserve"> and i</t>
    </r>
    <r>
      <rPr>
        <b/>
        <sz val="10"/>
        <rFont val="Arial"/>
      </rPr>
      <t xml:space="preserve">ncorrectly used </t>
    </r>
    <r>
      <rPr>
        <sz val="10"/>
        <rFont val="Arial"/>
      </rPr>
      <t>system.</t>
    </r>
  </si>
  <si>
    <t>The driver is misusing the function by taking both hands off the wheel, overstimating the car´s self-driving capabilities. The vehicle could collide with other vehicles or get off the road.</t>
  </si>
  <si>
    <t>Loss of vehicle control (steering)  with possible collision.</t>
  </si>
  <si>
    <t>The lane keeping assistance function shall be time limited. Also, the additional steering torque shall end after a given time interval so that the driver cannot misuse the system for autonomous driving.</t>
  </si>
  <si>
    <t>EN03 - Fog (degraded view)</t>
  </si>
  <si>
    <t>SD01 - Low speed</t>
  </si>
  <si>
    <t>DV19 - Sensor Detection is Wrong</t>
  </si>
  <si>
    <t>The camera subsystem detection of lane lines can be wrong due to low visibility conditions, leading to non activation of the LD warning.</t>
  </si>
  <si>
    <t>A normal driver would take extra care driving on fog or very low visibility conditions, and usually will not trust the system in such conditions</t>
  </si>
  <si>
    <r>
      <rPr>
        <b/>
        <sz val="10"/>
        <rFont val="Arial"/>
      </rPr>
      <t>Normal driving</t>
    </r>
    <r>
      <rPr>
        <sz val="10"/>
        <rFont val="Arial"/>
      </rPr>
      <t xml:space="preserve"> on a </t>
    </r>
    <r>
      <rPr>
        <b/>
        <sz val="10"/>
        <rFont val="Arial"/>
      </rPr>
      <t>country roads</t>
    </r>
    <r>
      <rPr>
        <sz val="10"/>
        <rFont val="Arial"/>
      </rPr>
      <t xml:space="preserve"> during </t>
    </r>
    <r>
      <rPr>
        <b/>
        <sz val="10"/>
        <rFont val="Arial"/>
      </rPr>
      <t>fog (degraded view)</t>
    </r>
    <r>
      <rPr>
        <sz val="10"/>
        <rFont val="Arial"/>
      </rPr>
      <t xml:space="preserve"> with </t>
    </r>
    <r>
      <rPr>
        <b/>
        <sz val="10"/>
        <rFont val="Arial"/>
      </rPr>
      <t>low speed</t>
    </r>
    <r>
      <rPr>
        <sz val="10"/>
        <rFont val="Arial"/>
      </rPr>
      <t xml:space="preserve"> and </t>
    </r>
    <r>
      <rPr>
        <b/>
        <sz val="10"/>
        <rFont val="Arial"/>
      </rPr>
      <t>correctly</t>
    </r>
    <r>
      <rPr>
        <sz val="10"/>
        <rFont val="Arial"/>
      </rPr>
      <t xml:space="preserve"> used system.</t>
    </r>
  </si>
  <si>
    <t>Side collision with other traffic circulating in adjacent lanes / Front collision in case of double direction traffic.</t>
  </si>
  <si>
    <t>C2 - Normally Controlable</t>
  </si>
  <si>
    <t>Most drivers (&gt;90%) would be able to take back the ego car to its lane when detecting other traffic, even if the distance is short due to visibility conditions.</t>
  </si>
  <si>
    <t>Even at moderate speed the injuries can be fatal in case of a frontal collision, with short braking due to low visibility.</t>
  </si>
  <si>
    <t>ASIL A</t>
  </si>
  <si>
    <t>The Lane Departure Warning shall detect conditions where it cannot operate as expected (such as very low visibility due to fog or heavy rain) and warn the vehicle operator with a audio and visible warning about this fact ("function unavailable").</t>
  </si>
  <si>
    <t>The misfunction of the LDW warning due to fog or similar low-visibility conditions, together with a driver's mistake, also due to bad visibility,  and over-trust on the LDW system, could lead to a collission with other traffic.</t>
  </si>
  <si>
    <t>OS02- City Roads</t>
  </si>
  <si>
    <r>
      <rPr>
        <b/>
        <sz val="10"/>
        <rFont val="Arial"/>
      </rPr>
      <t>Normal driving</t>
    </r>
    <r>
      <rPr>
        <sz val="10"/>
        <rFont val="Arial"/>
      </rPr>
      <t xml:space="preserve"> on </t>
    </r>
    <r>
      <rPr>
        <b/>
        <sz val="10"/>
        <rFont val="Arial"/>
      </rPr>
      <t>city roads</t>
    </r>
    <r>
      <rPr>
        <sz val="10"/>
        <rFont val="Arial"/>
      </rPr>
      <t xml:space="preserve"> during </t>
    </r>
    <r>
      <rPr>
        <b/>
        <sz val="10"/>
        <rFont val="Arial"/>
      </rPr>
      <t>normal conditions</t>
    </r>
    <r>
      <rPr>
        <sz val="10"/>
        <rFont val="Arial"/>
      </rPr>
      <t xml:space="preserve"> with </t>
    </r>
    <r>
      <rPr>
        <b/>
        <sz val="10"/>
        <rFont val="Arial"/>
      </rPr>
      <t>low speed</t>
    </r>
    <r>
      <rPr>
        <sz val="10"/>
        <rFont val="Arial"/>
      </rPr>
      <t xml:space="preserve"> and </t>
    </r>
    <r>
      <rPr>
        <b/>
        <sz val="10"/>
        <rFont val="Arial"/>
      </rPr>
      <t>correctly used</t>
    </r>
    <r>
      <rPr>
        <sz val="10"/>
        <rFont val="Arial"/>
      </rPr>
      <t xml:space="preserve"> system.</t>
    </r>
  </si>
  <si>
    <t>DV02 - Function unexpectedly activated</t>
  </si>
  <si>
    <t>Unexpected haptic feedback can affect driver's ability to steer as intended. The driver could lose control of the vehicle and collide with another vehicle or with road infrastructure.</t>
  </si>
  <si>
    <t>The driver is driving on city roads under normal conditions at low speed and uses the system correctly. This situation will occur during almost every drive.</t>
  </si>
  <si>
    <t>The lane departure warning function shall not be activated independently if this is not intended by the driver.</t>
  </si>
  <si>
    <t>The lane departure warning function is activated independently. The steering wheel begins to oscillate during normal driving in urban areas at low speed. In such conditions the system is expected to be deactivated automatically.</t>
  </si>
  <si>
    <t>The driver is on a country road and misusing the system. We consider this a low probability, so we will label the exposure E2</t>
  </si>
  <si>
    <t>The severity would normally be low because of slow speeds in urban traffic.</t>
  </si>
  <si>
    <t>The lane departure warning function causes the steering wheel to vibrate unexpectally, while the system should be off. The steering wheel will be oscillating with the normal torque. Most drivers would be able to control this situation.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</si>
</sst>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8"/>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0" xfId="0" applyFont="1" applyBorder="1" applyAlignment="1">
      <alignment horizontal="left"/>
    </xf>
    <xf numFmtId="0" fontId="3" fillId="0" borderId="8" xfId="0" applyFont="1" applyBorder="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zoomScale="125" zoomScaleNormal="125" zoomScalePageLayoutView="125" workbookViewId="0">
      <selection activeCell="A12" sqref="A12"/>
    </sheetView>
  </sheetViews>
  <sheetFormatPr baseColWidth="10" defaultColWidth="14.5" defaultRowHeight="15.75" customHeight="1" x14ac:dyDescent="0.15"/>
  <cols>
    <col min="2" max="2" width="22.1640625" customWidth="1"/>
    <col min="3" max="3" width="19" customWidth="1"/>
    <col min="4" max="4" width="20.6640625" customWidth="1"/>
    <col min="5"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7" t="s">
        <v>14</v>
      </c>
      <c r="C10" s="66"/>
      <c r="D10" s="66"/>
      <c r="E10" s="66"/>
      <c r="F10" s="66"/>
      <c r="G10" s="66"/>
      <c r="H10" s="66"/>
      <c r="I10" s="68" t="s">
        <v>27</v>
      </c>
      <c r="J10" s="66"/>
      <c r="K10" s="66"/>
      <c r="L10" s="66"/>
      <c r="M10" s="66"/>
      <c r="N10" s="66"/>
      <c r="O10" s="68" t="s">
        <v>33</v>
      </c>
      <c r="P10" s="66"/>
      <c r="Q10" s="66"/>
      <c r="R10" s="66"/>
      <c r="S10" s="66"/>
      <c r="T10" s="66"/>
      <c r="U10" s="65" t="s">
        <v>34</v>
      </c>
      <c r="V10" s="66"/>
      <c r="W10" s="13"/>
      <c r="X10" s="13"/>
      <c r="Y10" s="13"/>
      <c r="Z10" s="13"/>
      <c r="AA10" s="13"/>
      <c r="AB10" s="13"/>
    </row>
    <row r="11" spans="1:28" ht="26"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1" x14ac:dyDescent="0.15">
      <c r="A12" s="24" t="s">
        <v>59</v>
      </c>
      <c r="B12" s="24" t="s">
        <v>249</v>
      </c>
      <c r="C12" s="24" t="s">
        <v>250</v>
      </c>
      <c r="D12" s="60" t="s">
        <v>251</v>
      </c>
      <c r="E12" s="24" t="s">
        <v>161</v>
      </c>
      <c r="F12" s="24" t="s">
        <v>252</v>
      </c>
      <c r="G12" s="24" t="s">
        <v>106</v>
      </c>
      <c r="H12" s="24" t="s">
        <v>253</v>
      </c>
      <c r="I12" s="61" t="s">
        <v>254</v>
      </c>
      <c r="J12" s="24" t="s">
        <v>255</v>
      </c>
      <c r="K12" s="62" t="s">
        <v>256</v>
      </c>
      <c r="L12" s="24" t="s">
        <v>257</v>
      </c>
      <c r="M12" s="62" t="s">
        <v>258</v>
      </c>
      <c r="N12" s="61" t="s">
        <v>259</v>
      </c>
      <c r="O12" s="24" t="s">
        <v>260</v>
      </c>
      <c r="P12" s="61" t="s">
        <v>270</v>
      </c>
      <c r="Q12" s="24" t="s">
        <v>130</v>
      </c>
      <c r="R12" s="24" t="s">
        <v>271</v>
      </c>
      <c r="S12" s="24" t="s">
        <v>179</v>
      </c>
      <c r="T12" s="61" t="s">
        <v>272</v>
      </c>
      <c r="U12" s="24" t="s">
        <v>261</v>
      </c>
      <c r="V12" s="26" t="s">
        <v>262</v>
      </c>
      <c r="W12" s="28"/>
      <c r="X12" s="28"/>
      <c r="Y12" s="28"/>
      <c r="Z12" s="29"/>
      <c r="AA12" s="29"/>
      <c r="AB12" s="29"/>
    </row>
    <row r="13" spans="1:28" ht="78" x14ac:dyDescent="0.15">
      <c r="A13" s="24" t="s">
        <v>90</v>
      </c>
      <c r="B13" s="24" t="s">
        <v>249</v>
      </c>
      <c r="C13" s="24" t="s">
        <v>263</v>
      </c>
      <c r="D13" s="24" t="s">
        <v>264</v>
      </c>
      <c r="E13" s="24" t="s">
        <v>161</v>
      </c>
      <c r="F13" s="24" t="s">
        <v>252</v>
      </c>
      <c r="G13" s="24" t="s">
        <v>273</v>
      </c>
      <c r="H13" s="24" t="s">
        <v>274</v>
      </c>
      <c r="I13" s="61" t="s">
        <v>265</v>
      </c>
      <c r="J13" s="24" t="s">
        <v>266</v>
      </c>
      <c r="K13" s="62" t="s">
        <v>267</v>
      </c>
      <c r="L13" s="24" t="s">
        <v>257</v>
      </c>
      <c r="M13" s="62" t="s">
        <v>275</v>
      </c>
      <c r="N13" s="61" t="s">
        <v>276</v>
      </c>
      <c r="O13" s="24" t="s">
        <v>128</v>
      </c>
      <c r="P13" s="61" t="s">
        <v>298</v>
      </c>
      <c r="Q13" s="24" t="s">
        <v>130</v>
      </c>
      <c r="R13" s="24" t="s">
        <v>271</v>
      </c>
      <c r="S13" s="24" t="s">
        <v>179</v>
      </c>
      <c r="T13" s="61" t="s">
        <v>268</v>
      </c>
      <c r="U13" s="24" t="s">
        <v>269</v>
      </c>
      <c r="V13" s="26" t="s">
        <v>277</v>
      </c>
      <c r="W13" s="28"/>
      <c r="X13" s="28"/>
      <c r="Y13" s="28"/>
      <c r="Z13" s="29"/>
      <c r="AA13" s="29"/>
      <c r="AB13" s="29"/>
    </row>
    <row r="14" spans="1:28" ht="91" x14ac:dyDescent="0.15">
      <c r="A14" s="24" t="s">
        <v>91</v>
      </c>
      <c r="B14" s="24" t="s">
        <v>249</v>
      </c>
      <c r="C14" s="24" t="s">
        <v>263</v>
      </c>
      <c r="D14" s="60" t="s">
        <v>278</v>
      </c>
      <c r="E14" s="24" t="s">
        <v>279</v>
      </c>
      <c r="F14" s="24" t="s">
        <v>252</v>
      </c>
      <c r="G14" s="24" t="s">
        <v>106</v>
      </c>
      <c r="H14" s="24" t="s">
        <v>283</v>
      </c>
      <c r="I14" s="61" t="s">
        <v>254</v>
      </c>
      <c r="J14" s="24" t="s">
        <v>280</v>
      </c>
      <c r="K14" s="62" t="s">
        <v>281</v>
      </c>
      <c r="L14" s="24" t="s">
        <v>257</v>
      </c>
      <c r="M14" s="62" t="s">
        <v>290</v>
      </c>
      <c r="N14" s="24" t="s">
        <v>284</v>
      </c>
      <c r="O14" s="24" t="s">
        <v>128</v>
      </c>
      <c r="P14" s="61" t="s">
        <v>282</v>
      </c>
      <c r="Q14" s="24" t="s">
        <v>130</v>
      </c>
      <c r="R14" s="24" t="s">
        <v>287</v>
      </c>
      <c r="S14" s="24" t="s">
        <v>285</v>
      </c>
      <c r="T14" s="61" t="s">
        <v>286</v>
      </c>
      <c r="U14" s="24" t="s">
        <v>288</v>
      </c>
      <c r="V14" s="64" t="s">
        <v>289</v>
      </c>
      <c r="W14" s="27"/>
      <c r="X14" s="27"/>
      <c r="Y14" s="27"/>
      <c r="Z14" s="23"/>
      <c r="AA14" s="23"/>
      <c r="AB14" s="23"/>
    </row>
    <row r="15" spans="1:28" ht="117" x14ac:dyDescent="0.15">
      <c r="A15" s="24" t="s">
        <v>92</v>
      </c>
      <c r="B15" s="24" t="s">
        <v>249</v>
      </c>
      <c r="C15" s="24" t="s">
        <v>291</v>
      </c>
      <c r="D15" s="24" t="s">
        <v>264</v>
      </c>
      <c r="E15" s="24" t="s">
        <v>279</v>
      </c>
      <c r="F15" s="24" t="s">
        <v>252</v>
      </c>
      <c r="G15" s="24" t="s">
        <v>106</v>
      </c>
      <c r="H15" s="24" t="s">
        <v>292</v>
      </c>
      <c r="I15" s="61" t="s">
        <v>254</v>
      </c>
      <c r="J15" s="24" t="s">
        <v>293</v>
      </c>
      <c r="K15" s="62" t="s">
        <v>297</v>
      </c>
      <c r="L15" s="24" t="s">
        <v>257</v>
      </c>
      <c r="M15" s="62" t="s">
        <v>294</v>
      </c>
      <c r="N15" s="61" t="s">
        <v>259</v>
      </c>
      <c r="O15" s="24" t="s">
        <v>74</v>
      </c>
      <c r="P15" s="61" t="s">
        <v>295</v>
      </c>
      <c r="Q15" s="24" t="s">
        <v>76</v>
      </c>
      <c r="R15" s="24" t="s">
        <v>299</v>
      </c>
      <c r="S15" s="24" t="s">
        <v>132</v>
      </c>
      <c r="T15" s="61" t="s">
        <v>300</v>
      </c>
      <c r="U15" s="24" t="s">
        <v>288</v>
      </c>
      <c r="V15" s="64" t="s">
        <v>296</v>
      </c>
      <c r="W15" s="27"/>
      <c r="X15" s="27"/>
      <c r="Y15" s="27"/>
      <c r="Z15" s="23"/>
      <c r="AA15" s="23"/>
      <c r="AB15" s="23"/>
    </row>
  </sheetData>
  <mergeCells count="4">
    <mergeCell ref="U10:V10"/>
    <mergeCell ref="B10:H10"/>
    <mergeCell ref="I10:N10"/>
    <mergeCell ref="O10:T10"/>
  </mergeCells>
  <phoneticPr fontId="11"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zoomScale="147" zoomScaleNormal="147" zoomScalePageLayoutView="147"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7" t="s">
        <v>14</v>
      </c>
      <c r="D4" s="66"/>
      <c r="E4" s="66"/>
      <c r="F4" s="66"/>
      <c r="G4" s="66"/>
      <c r="H4" s="66"/>
      <c r="I4" s="69"/>
      <c r="J4" s="68" t="s">
        <v>27</v>
      </c>
      <c r="K4" s="66"/>
      <c r="L4" s="66"/>
      <c r="M4" s="66"/>
      <c r="N4" s="66"/>
      <c r="O4" s="69"/>
      <c r="P4" s="68" t="s">
        <v>33</v>
      </c>
      <c r="Q4" s="66"/>
      <c r="R4" s="66"/>
      <c r="S4" s="66"/>
      <c r="T4" s="66"/>
      <c r="U4" s="69"/>
      <c r="V4" s="65" t="s">
        <v>34</v>
      </c>
      <c r="W4" s="69"/>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7"/>
      <c r="Y6" s="27"/>
      <c r="Z6" s="27"/>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7" t="s">
        <v>96</v>
      </c>
      <c r="D12" s="66"/>
      <c r="E12" s="66"/>
      <c r="F12" s="66"/>
      <c r="G12" s="66"/>
      <c r="H12" s="66"/>
      <c r="I12" s="66"/>
      <c r="J12" s="68" t="s">
        <v>27</v>
      </c>
      <c r="K12" s="66"/>
      <c r="L12" s="66"/>
      <c r="M12" s="66"/>
      <c r="N12" s="66"/>
      <c r="O12" s="66"/>
      <c r="P12" s="68" t="s">
        <v>33</v>
      </c>
      <c r="Q12" s="66"/>
      <c r="R12" s="66"/>
      <c r="S12" s="66"/>
      <c r="T12" s="66"/>
      <c r="U12" s="66"/>
      <c r="V12" s="65" t="s">
        <v>34</v>
      </c>
      <c r="W12" s="66"/>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102</v>
      </c>
      <c r="D14" s="24" t="s">
        <v>103</v>
      </c>
      <c r="E14" s="24" t="s">
        <v>104</v>
      </c>
      <c r="F14" s="24" t="s">
        <v>105</v>
      </c>
      <c r="G14" s="24" t="s">
        <v>64</v>
      </c>
      <c r="H14" s="24" t="s">
        <v>106</v>
      </c>
      <c r="I14" s="24" t="s">
        <v>107</v>
      </c>
      <c r="J14" s="24" t="s">
        <v>68</v>
      </c>
      <c r="K14" s="24" t="s">
        <v>108</v>
      </c>
      <c r="L14" s="24" t="s">
        <v>70</v>
      </c>
      <c r="M14" s="24" t="s">
        <v>110</v>
      </c>
      <c r="N14" s="24" t="s">
        <v>72</v>
      </c>
      <c r="O14" s="24" t="s">
        <v>73</v>
      </c>
      <c r="P14" s="24" t="s">
        <v>74</v>
      </c>
      <c r="Q14" s="24" t="s">
        <v>75</v>
      </c>
      <c r="R14" s="24" t="s">
        <v>76</v>
      </c>
      <c r="S14" s="24" t="s">
        <v>77</v>
      </c>
      <c r="T14" s="24" t="s">
        <v>79</v>
      </c>
      <c r="U14" s="24" t="s">
        <v>80</v>
      </c>
      <c r="V14" s="24" t="s">
        <v>81</v>
      </c>
      <c r="W14" s="25" t="s">
        <v>111</v>
      </c>
      <c r="X14" s="27"/>
      <c r="Y14" s="27"/>
      <c r="Z14" s="27"/>
      <c r="AA14" s="23"/>
      <c r="AB14" s="23"/>
      <c r="AC14" s="23"/>
    </row>
    <row r="15" spans="1:29" ht="12.75" customHeight="1" x14ac:dyDescent="0.15">
      <c r="B15" s="24" t="s">
        <v>90</v>
      </c>
      <c r="C15" s="24" t="s">
        <v>102</v>
      </c>
      <c r="D15" s="24" t="s">
        <v>103</v>
      </c>
      <c r="E15" s="24" t="s">
        <v>112</v>
      </c>
      <c r="F15" s="24" t="s">
        <v>105</v>
      </c>
      <c r="G15" s="24" t="s">
        <v>113</v>
      </c>
      <c r="H15" s="24" t="s">
        <v>106</v>
      </c>
      <c r="I15" s="24" t="s">
        <v>114</v>
      </c>
      <c r="J15" s="24" t="s">
        <v>68</v>
      </c>
      <c r="K15" s="24" t="s">
        <v>108</v>
      </c>
      <c r="L15" s="24" t="s">
        <v>70</v>
      </c>
      <c r="M15" s="24" t="s">
        <v>110</v>
      </c>
      <c r="N15" s="24" t="s">
        <v>72</v>
      </c>
      <c r="O15" s="24" t="s">
        <v>73</v>
      </c>
      <c r="P15" s="24" t="s">
        <v>117</v>
      </c>
      <c r="Q15" s="24" t="s">
        <v>118</v>
      </c>
      <c r="R15" s="24" t="s">
        <v>76</v>
      </c>
      <c r="S15" s="24" t="s">
        <v>77</v>
      </c>
      <c r="T15" s="24" t="s">
        <v>119</v>
      </c>
      <c r="U15" s="24" t="s">
        <v>120</v>
      </c>
      <c r="V15" s="24" t="s">
        <v>81</v>
      </c>
      <c r="W15" s="25" t="s">
        <v>111</v>
      </c>
      <c r="X15" s="27"/>
      <c r="Y15" s="27"/>
      <c r="Z15" s="27"/>
      <c r="AA15" s="23"/>
      <c r="AB15" s="23"/>
      <c r="AC15" s="23"/>
    </row>
    <row r="16" spans="1:29" ht="12.75" customHeight="1" x14ac:dyDescent="0.15">
      <c r="B16" s="24" t="s">
        <v>91</v>
      </c>
      <c r="C16" s="24" t="s">
        <v>102</v>
      </c>
      <c r="D16" s="24" t="s">
        <v>121</v>
      </c>
      <c r="E16" s="24" t="s">
        <v>112</v>
      </c>
      <c r="F16" s="24" t="s">
        <v>122</v>
      </c>
      <c r="G16" s="24" t="s">
        <v>123</v>
      </c>
      <c r="H16" s="24" t="s">
        <v>106</v>
      </c>
      <c r="I16" s="24" t="s">
        <v>125</v>
      </c>
      <c r="J16" s="24" t="s">
        <v>68</v>
      </c>
      <c r="K16" s="24" t="s">
        <v>108</v>
      </c>
      <c r="L16" s="24" t="s">
        <v>70</v>
      </c>
      <c r="M16" s="24" t="s">
        <v>110</v>
      </c>
      <c r="N16" s="24" t="s">
        <v>127</v>
      </c>
      <c r="O16" s="24" t="s">
        <v>73</v>
      </c>
      <c r="P16" s="24" t="s">
        <v>128</v>
      </c>
      <c r="Q16" s="24" t="s">
        <v>129</v>
      </c>
      <c r="R16" s="24" t="s">
        <v>130</v>
      </c>
      <c r="S16" s="24" t="s">
        <v>131</v>
      </c>
      <c r="T16" s="24" t="s">
        <v>132</v>
      </c>
      <c r="U16" s="24" t="s">
        <v>157</v>
      </c>
      <c r="V16" s="24" t="s">
        <v>158</v>
      </c>
      <c r="W16" s="25" t="s">
        <v>111</v>
      </c>
      <c r="X16" s="27"/>
      <c r="Y16" s="27"/>
      <c r="Z16" s="27"/>
      <c r="AA16" s="23"/>
      <c r="AB16" s="23"/>
      <c r="AC16" s="23"/>
    </row>
    <row r="17" spans="1:29" ht="12.75" customHeight="1" x14ac:dyDescent="0.15">
      <c r="B17" s="24" t="s">
        <v>92</v>
      </c>
      <c r="C17" s="24" t="s">
        <v>102</v>
      </c>
      <c r="D17" s="24" t="s">
        <v>160</v>
      </c>
      <c r="E17" s="24" t="s">
        <v>104</v>
      </c>
      <c r="F17" s="24" t="s">
        <v>161</v>
      </c>
      <c r="G17" s="24" t="s">
        <v>162</v>
      </c>
      <c r="H17" s="24" t="s">
        <v>106</v>
      </c>
      <c r="I17" s="24" t="s">
        <v>163</v>
      </c>
      <c r="J17" s="24" t="s">
        <v>68</v>
      </c>
      <c r="K17" s="24" t="s">
        <v>108</v>
      </c>
      <c r="L17" s="24" t="s">
        <v>70</v>
      </c>
      <c r="M17" s="24" t="s">
        <v>165</v>
      </c>
      <c r="N17" s="24" t="s">
        <v>166</v>
      </c>
      <c r="O17" s="24" t="s">
        <v>73</v>
      </c>
      <c r="P17" s="24" t="s">
        <v>74</v>
      </c>
      <c r="Q17" s="24" t="s">
        <v>167</v>
      </c>
      <c r="R17" s="24" t="s">
        <v>130</v>
      </c>
      <c r="S17" s="24" t="s">
        <v>168</v>
      </c>
      <c r="T17" s="24" t="s">
        <v>119</v>
      </c>
      <c r="U17" s="24" t="s">
        <v>169</v>
      </c>
      <c r="V17" s="24" t="s">
        <v>170</v>
      </c>
      <c r="W17" s="25" t="s">
        <v>111</v>
      </c>
      <c r="X17" s="27"/>
      <c r="Y17" s="27"/>
      <c r="Z17" s="27"/>
      <c r="AA17" s="23"/>
      <c r="AB17" s="23"/>
      <c r="AC17" s="23"/>
    </row>
    <row r="18" spans="1:29" ht="12.75" customHeight="1" x14ac:dyDescent="0.15">
      <c r="B18" s="24" t="s">
        <v>172</v>
      </c>
      <c r="C18" s="24" t="s">
        <v>102</v>
      </c>
      <c r="D18" s="24" t="s">
        <v>160</v>
      </c>
      <c r="E18" s="24" t="s">
        <v>112</v>
      </c>
      <c r="F18" s="24" t="s">
        <v>173</v>
      </c>
      <c r="G18" s="24" t="s">
        <v>113</v>
      </c>
      <c r="H18" s="24" t="s">
        <v>106</v>
      </c>
      <c r="I18" s="24" t="s">
        <v>175</v>
      </c>
      <c r="J18" s="24" t="s">
        <v>68</v>
      </c>
      <c r="K18" s="24" t="s">
        <v>108</v>
      </c>
      <c r="L18" s="24" t="s">
        <v>70</v>
      </c>
      <c r="M18" s="24" t="s">
        <v>110</v>
      </c>
      <c r="N18" s="24" t="s">
        <v>127</v>
      </c>
      <c r="O18" s="24" t="s">
        <v>73</v>
      </c>
      <c r="P18" s="24" t="s">
        <v>128</v>
      </c>
      <c r="Q18" s="24" t="s">
        <v>177</v>
      </c>
      <c r="R18" s="24" t="s">
        <v>130</v>
      </c>
      <c r="S18" s="24" t="s">
        <v>168</v>
      </c>
      <c r="T18" s="24" t="s">
        <v>179</v>
      </c>
      <c r="U18" s="24" t="s">
        <v>169</v>
      </c>
      <c r="V18" s="24" t="s">
        <v>170</v>
      </c>
      <c r="W18" s="25" t="s">
        <v>111</v>
      </c>
      <c r="X18" s="27"/>
      <c r="Y18" s="27"/>
      <c r="Z18" s="27"/>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5" zoomScale="150" zoomScaleNormal="150" zoomScalePageLayoutView="150" workbookViewId="0"/>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94</v>
      </c>
      <c r="C33" s="12" t="s">
        <v>95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97</v>
      </c>
      <c r="C34" s="12" t="s">
        <v>95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98</v>
      </c>
      <c r="C35" s="12" t="s">
        <v>95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99</v>
      </c>
      <c r="C36" s="12" t="s">
        <v>95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100</v>
      </c>
      <c r="C37" s="12" t="s">
        <v>95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101</v>
      </c>
      <c r="C38" s="12" t="s">
        <v>95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109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115</v>
      </c>
      <c r="C44" s="12" t="s">
        <v>116</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124</v>
      </c>
      <c r="C45" s="12" t="s">
        <v>126</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135</v>
      </c>
      <c r="C51" s="12" t="s">
        <v>136</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139</v>
      </c>
      <c r="C52" s="12" t="s">
        <v>136</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142</v>
      </c>
      <c r="C53" s="12" t="s">
        <v>136</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146</v>
      </c>
      <c r="C54" s="12" t="s">
        <v>136</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148</v>
      </c>
      <c r="C55" s="12" t="s">
        <v>136</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9" zoomScale="150" zoomScaleNormal="150" zoomScalePageLayoutView="150" workbookViewId="0">
      <selection activeCell="B33" sqref="B33"/>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15">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15">
      <c r="A3" s="7" t="s">
        <v>4</v>
      </c>
      <c r="B3" s="8" t="s">
        <v>133</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15">
      <c r="A4" s="10" t="str">
        <f t="shared" ref="A4:A23" si="0">"DV" &amp; TEXT(ROW()-ROW($A$3), "00")</f>
        <v>DV01</v>
      </c>
      <c r="B4" s="12" t="s">
        <v>69</v>
      </c>
      <c r="C4" s="12" t="s">
        <v>134</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15">
      <c r="A5" s="10" t="str">
        <f t="shared" si="0"/>
        <v>DV02</v>
      </c>
      <c r="B5" s="12" t="s">
        <v>137</v>
      </c>
      <c r="C5" s="12" t="s">
        <v>134</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15">
      <c r="A6" s="10" t="str">
        <f t="shared" si="0"/>
        <v>DV03</v>
      </c>
      <c r="B6" s="12" t="s">
        <v>138</v>
      </c>
      <c r="C6" s="12" t="s">
        <v>134</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15">
      <c r="A7" s="10" t="str">
        <f t="shared" si="0"/>
        <v>DV04</v>
      </c>
      <c r="B7" s="12" t="s">
        <v>140</v>
      </c>
      <c r="C7" s="12" t="s">
        <v>141</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15">
      <c r="A8" s="10" t="str">
        <f t="shared" si="0"/>
        <v>DV05</v>
      </c>
      <c r="B8" s="12" t="s">
        <v>143</v>
      </c>
      <c r="C8" s="12" t="s">
        <v>141</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15">
      <c r="A9" s="10" t="str">
        <f t="shared" si="0"/>
        <v>DV06</v>
      </c>
      <c r="B9" s="12" t="s">
        <v>144</v>
      </c>
      <c r="C9" s="12" t="s">
        <v>145</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15">
      <c r="A10" s="10" t="str">
        <f t="shared" si="0"/>
        <v>DV07</v>
      </c>
      <c r="B10" s="12" t="s">
        <v>147</v>
      </c>
      <c r="C10" s="12" t="s">
        <v>145</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15">
      <c r="A11" s="10" t="str">
        <f t="shared" si="0"/>
        <v>DV08</v>
      </c>
      <c r="B11" s="12" t="s">
        <v>149</v>
      </c>
      <c r="C11" s="12" t="s">
        <v>150</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15">
      <c r="A12" s="10" t="str">
        <f t="shared" si="0"/>
        <v>DV09</v>
      </c>
      <c r="B12" s="12" t="s">
        <v>152</v>
      </c>
      <c r="C12" s="12" t="s">
        <v>150</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15">
      <c r="A13" s="10" t="str">
        <f t="shared" si="0"/>
        <v>DV10</v>
      </c>
      <c r="B13" s="12" t="s">
        <v>154</v>
      </c>
      <c r="C13" s="12" t="s">
        <v>155</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15">
      <c r="A14" s="10" t="str">
        <f t="shared" si="0"/>
        <v>DV11</v>
      </c>
      <c r="B14" s="12" t="s">
        <v>159</v>
      </c>
      <c r="C14" s="12" t="s">
        <v>155</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15">
      <c r="A15" s="10" t="str">
        <f t="shared" si="0"/>
        <v>DV12</v>
      </c>
      <c r="B15" s="12" t="s">
        <v>164</v>
      </c>
      <c r="C15" s="12" t="s">
        <v>141</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15">
      <c r="A16" s="10" t="str">
        <f t="shared" si="0"/>
        <v>DV13</v>
      </c>
      <c r="B16" s="12" t="s">
        <v>171</v>
      </c>
      <c r="C16" s="12" t="s">
        <v>141</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15">
      <c r="A17" s="10" t="str">
        <f t="shared" si="0"/>
        <v>DV14</v>
      </c>
      <c r="B17" s="12" t="s">
        <v>174</v>
      </c>
      <c r="C17" s="12" t="s">
        <v>145</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15">
      <c r="A18" s="10" t="str">
        <f t="shared" si="0"/>
        <v>DV15</v>
      </c>
      <c r="B18" s="12" t="s">
        <v>176</v>
      </c>
      <c r="C18" s="12" t="s">
        <v>145</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15">
      <c r="A19" s="10" t="str">
        <f t="shared" si="0"/>
        <v>DV16</v>
      </c>
      <c r="B19" s="12" t="s">
        <v>178</v>
      </c>
      <c r="C19" s="12" t="s">
        <v>150</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15">
      <c r="A20" s="10" t="str">
        <f t="shared" si="0"/>
        <v>DV17</v>
      </c>
      <c r="B20" s="12" t="s">
        <v>180</v>
      </c>
      <c r="C20" s="12" t="s">
        <v>150</v>
      </c>
      <c r="D20" s="15" t="str">
        <f>$A20 &amp; " - " &amp; $B20</f>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15">
      <c r="A21" s="10" t="str">
        <f t="shared" si="0"/>
        <v>DV18</v>
      </c>
      <c r="B21" s="12" t="s">
        <v>181</v>
      </c>
      <c r="C21" s="12" t="s">
        <v>155</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15">
      <c r="A22" s="10" t="str">
        <f t="shared" si="0"/>
        <v>DV19</v>
      </c>
      <c r="B22" s="12" t="s">
        <v>182</v>
      </c>
      <c r="C22" s="12" t="s">
        <v>155</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15">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15">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15">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15">
      <c r="A26" s="34" t="s">
        <v>183</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15">
      <c r="A27" s="37" t="s">
        <v>4</v>
      </c>
      <c r="B27" s="38" t="s">
        <v>184</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15">
      <c r="A28" s="40" t="str">
        <f t="shared" ref="A28:A41" si="2">"EV" &amp; TEXT(ROW()-ROW($A$35), "00")</f>
        <v>EV-07</v>
      </c>
      <c r="B28" s="41" t="s">
        <v>185</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15">
      <c r="A29" s="44" t="str">
        <f t="shared" si="2"/>
        <v>EV-06</v>
      </c>
      <c r="B29" s="45" t="s">
        <v>186</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x14ac:dyDescent="0.15">
      <c r="A30" s="44" t="str">
        <f t="shared" si="2"/>
        <v>EV-05</v>
      </c>
      <c r="B30" s="45" t="s">
        <v>187</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x14ac:dyDescent="0.15">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x14ac:dyDescent="0.15">
      <c r="A32" s="40" t="str">
        <f t="shared" si="2"/>
        <v>EV-03</v>
      </c>
      <c r="B32" s="41" t="s">
        <v>188</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x14ac:dyDescent="0.15">
      <c r="A33" s="40" t="str">
        <f t="shared" si="2"/>
        <v>EV-02</v>
      </c>
      <c r="B33" s="63" t="s">
        <v>189</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x14ac:dyDescent="0.15">
      <c r="A34" s="40" t="str">
        <f t="shared" si="2"/>
        <v>EV-01</v>
      </c>
      <c r="B34" s="41" t="s">
        <v>190</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x14ac:dyDescent="0.15">
      <c r="A35" s="40" t="str">
        <f t="shared" si="2"/>
        <v>EV00</v>
      </c>
      <c r="B35" s="41" t="s">
        <v>191</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x14ac:dyDescent="0.15">
      <c r="A36" s="40" t="str">
        <f t="shared" si="2"/>
        <v>EV01</v>
      </c>
      <c r="B36" s="41" t="s">
        <v>192</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x14ac:dyDescent="0.15">
      <c r="A37" s="40" t="str">
        <f t="shared" si="2"/>
        <v>EV02</v>
      </c>
      <c r="B37" s="41" t="s">
        <v>193</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x14ac:dyDescent="0.15">
      <c r="A38" s="40" t="str">
        <f t="shared" si="2"/>
        <v>EV03</v>
      </c>
      <c r="B38" s="41" t="s">
        <v>194</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x14ac:dyDescent="0.15">
      <c r="A39" s="40" t="str">
        <f t="shared" si="2"/>
        <v>EV04</v>
      </c>
      <c r="B39" s="41" t="s">
        <v>195</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x14ac:dyDescent="0.15">
      <c r="A40" s="40" t="str">
        <f t="shared" si="2"/>
        <v>EV05</v>
      </c>
      <c r="B40" s="41" t="s">
        <v>196</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x14ac:dyDescent="0.15">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x14ac:dyDescent="0.15">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x14ac:dyDescent="0.15">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x14ac:dyDescent="0.1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x14ac:dyDescent="0.1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x14ac:dyDescent="0.1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x14ac:dyDescent="0.1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x14ac:dyDescent="0.1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x14ac:dyDescent="0.1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x14ac:dyDescent="0.1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x14ac:dyDescent="0.1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 x14ac:dyDescent="0.1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 x14ac:dyDescent="0.1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 x14ac:dyDescent="0.1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 x14ac:dyDescent="0.1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 x14ac:dyDescent="0.1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 x14ac:dyDescent="0.1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 x14ac:dyDescent="0.1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 x14ac:dyDescent="0.1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 x14ac:dyDescent="0.1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 x14ac:dyDescent="0.1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 x14ac:dyDescent="0.1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 x14ac:dyDescent="0.1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 x14ac:dyDescent="0.1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 x14ac:dyDescent="0.1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 x14ac:dyDescent="0.1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 x14ac:dyDescent="0.1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 x14ac:dyDescent="0.1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 x14ac:dyDescent="0.1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 x14ac:dyDescent="0.1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 x14ac:dyDescent="0.1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 x14ac:dyDescent="0.1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 x14ac:dyDescent="0.1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 x14ac:dyDescent="0.1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 x14ac:dyDescent="0.1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 x14ac:dyDescent="0.1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 x14ac:dyDescent="0.1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 x14ac:dyDescent="0.1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 x14ac:dyDescent="0.1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 x14ac:dyDescent="0.1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 x14ac:dyDescent="0.1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 x14ac:dyDescent="0.1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 x14ac:dyDescent="0.1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 x14ac:dyDescent="0.1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 x14ac:dyDescent="0.1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 x14ac:dyDescent="0.1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 x14ac:dyDescent="0.1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 x14ac:dyDescent="0.1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 x14ac:dyDescent="0.1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 x14ac:dyDescent="0.1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 x14ac:dyDescent="0.1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 x14ac:dyDescent="0.1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 x14ac:dyDescent="0.1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 x14ac:dyDescent="0.1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 x14ac:dyDescent="0.1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 x14ac:dyDescent="0.1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 x14ac:dyDescent="0.1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 x14ac:dyDescent="0.1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 x14ac:dyDescent="0.1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 x14ac:dyDescent="0.1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 x14ac:dyDescent="0.1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 x14ac:dyDescent="0.1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 x14ac:dyDescent="0.1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 x14ac:dyDescent="0.1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 x14ac:dyDescent="0.1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 x14ac:dyDescent="0.1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 x14ac:dyDescent="0.1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 x14ac:dyDescent="0.1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 x14ac:dyDescent="0.1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 x14ac:dyDescent="0.1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 x14ac:dyDescent="0.1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 x14ac:dyDescent="0.1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 x14ac:dyDescent="0.1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 x14ac:dyDescent="0.1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 x14ac:dyDescent="0.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 x14ac:dyDescent="0.1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 x14ac:dyDescent="0.1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 x14ac:dyDescent="0.1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 x14ac:dyDescent="0.1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 x14ac:dyDescent="0.1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 x14ac:dyDescent="0.1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 x14ac:dyDescent="0.1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 x14ac:dyDescent="0.1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 x14ac:dyDescent="0.1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 x14ac:dyDescent="0.1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 x14ac:dyDescent="0.1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 x14ac:dyDescent="0.1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 x14ac:dyDescent="0.1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 x14ac:dyDescent="0.1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 x14ac:dyDescent="0.1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 x14ac:dyDescent="0.1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 x14ac:dyDescent="0.1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 x14ac:dyDescent="0.1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 x14ac:dyDescent="0.1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 x14ac:dyDescent="0.1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 x14ac:dyDescent="0.1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 x14ac:dyDescent="0.1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 x14ac:dyDescent="0.1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 x14ac:dyDescent="0.1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 x14ac:dyDescent="0.1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 x14ac:dyDescent="0.1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 x14ac:dyDescent="0.1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 x14ac:dyDescent="0.1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 x14ac:dyDescent="0.1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 x14ac:dyDescent="0.1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 x14ac:dyDescent="0.1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 x14ac:dyDescent="0.1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 x14ac:dyDescent="0.1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 x14ac:dyDescent="0.1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 x14ac:dyDescent="0.1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 x14ac:dyDescent="0.1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 x14ac:dyDescent="0.1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 x14ac:dyDescent="0.1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 x14ac:dyDescent="0.1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 x14ac:dyDescent="0.1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 x14ac:dyDescent="0.1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 x14ac:dyDescent="0.1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 x14ac:dyDescent="0.1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 x14ac:dyDescent="0.1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 x14ac:dyDescent="0.1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 x14ac:dyDescent="0.1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 x14ac:dyDescent="0.1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 x14ac:dyDescent="0.1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 x14ac:dyDescent="0.1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 x14ac:dyDescent="0.1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 x14ac:dyDescent="0.1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 x14ac:dyDescent="0.1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 x14ac:dyDescent="0.1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 x14ac:dyDescent="0.1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 x14ac:dyDescent="0.1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 x14ac:dyDescent="0.1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 x14ac:dyDescent="0.1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 x14ac:dyDescent="0.1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 x14ac:dyDescent="0.1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 x14ac:dyDescent="0.1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 x14ac:dyDescent="0.1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 x14ac:dyDescent="0.1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 x14ac:dyDescent="0.1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 x14ac:dyDescent="0.1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 x14ac:dyDescent="0.1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 x14ac:dyDescent="0.1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 x14ac:dyDescent="0.1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 x14ac:dyDescent="0.1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 x14ac:dyDescent="0.1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 x14ac:dyDescent="0.1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 x14ac:dyDescent="0.1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 x14ac:dyDescent="0.1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 x14ac:dyDescent="0.1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 x14ac:dyDescent="0.1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 x14ac:dyDescent="0.1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 x14ac:dyDescent="0.1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 x14ac:dyDescent="0.1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 x14ac:dyDescent="0.1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 x14ac:dyDescent="0.1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 x14ac:dyDescent="0.1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 x14ac:dyDescent="0.1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 x14ac:dyDescent="0.1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 x14ac:dyDescent="0.1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 x14ac:dyDescent="0.1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 x14ac:dyDescent="0.1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 x14ac:dyDescent="0.1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 x14ac:dyDescent="0.1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 x14ac:dyDescent="0.1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 x14ac:dyDescent="0.1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 x14ac:dyDescent="0.1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 x14ac:dyDescent="0.1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 x14ac:dyDescent="0.1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 x14ac:dyDescent="0.1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 x14ac:dyDescent="0.1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 x14ac:dyDescent="0.1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 x14ac:dyDescent="0.1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 x14ac:dyDescent="0.1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 x14ac:dyDescent="0.1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 x14ac:dyDescent="0.1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 x14ac:dyDescent="0.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 x14ac:dyDescent="0.1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 x14ac:dyDescent="0.1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 x14ac:dyDescent="0.1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 x14ac:dyDescent="0.1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 x14ac:dyDescent="0.1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 x14ac:dyDescent="0.1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 x14ac:dyDescent="0.1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 x14ac:dyDescent="0.1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 x14ac:dyDescent="0.1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 x14ac:dyDescent="0.1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 x14ac:dyDescent="0.1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 x14ac:dyDescent="0.1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 x14ac:dyDescent="0.1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 x14ac:dyDescent="0.1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 x14ac:dyDescent="0.1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 x14ac:dyDescent="0.1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 x14ac:dyDescent="0.1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 x14ac:dyDescent="0.1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 x14ac:dyDescent="0.1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 x14ac:dyDescent="0.1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 x14ac:dyDescent="0.1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 x14ac:dyDescent="0.1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 x14ac:dyDescent="0.1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 x14ac:dyDescent="0.1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 x14ac:dyDescent="0.1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 x14ac:dyDescent="0.1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 x14ac:dyDescent="0.1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 x14ac:dyDescent="0.1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 x14ac:dyDescent="0.1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 x14ac:dyDescent="0.1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 x14ac:dyDescent="0.1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 x14ac:dyDescent="0.1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 x14ac:dyDescent="0.1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 x14ac:dyDescent="0.1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 x14ac:dyDescent="0.1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 x14ac:dyDescent="0.1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 x14ac:dyDescent="0.1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 x14ac:dyDescent="0.1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 x14ac:dyDescent="0.1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 x14ac:dyDescent="0.1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 x14ac:dyDescent="0.1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 x14ac:dyDescent="0.1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 x14ac:dyDescent="0.1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 x14ac:dyDescent="0.1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 x14ac:dyDescent="0.1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 x14ac:dyDescent="0.1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 x14ac:dyDescent="0.1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 x14ac:dyDescent="0.1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 x14ac:dyDescent="0.1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 x14ac:dyDescent="0.1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 x14ac:dyDescent="0.1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 x14ac:dyDescent="0.1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 x14ac:dyDescent="0.1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 x14ac:dyDescent="0.1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 x14ac:dyDescent="0.1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 x14ac:dyDescent="0.1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 x14ac:dyDescent="0.1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 x14ac:dyDescent="0.1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 x14ac:dyDescent="0.1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 x14ac:dyDescent="0.1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 x14ac:dyDescent="0.1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 x14ac:dyDescent="0.1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 x14ac:dyDescent="0.1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 x14ac:dyDescent="0.1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 x14ac:dyDescent="0.1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 x14ac:dyDescent="0.1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 x14ac:dyDescent="0.1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 x14ac:dyDescent="0.1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 x14ac:dyDescent="0.1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 x14ac:dyDescent="0.1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 x14ac:dyDescent="0.1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 x14ac:dyDescent="0.1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 x14ac:dyDescent="0.1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 x14ac:dyDescent="0.1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 x14ac:dyDescent="0.1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 x14ac:dyDescent="0.1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 x14ac:dyDescent="0.1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 x14ac:dyDescent="0.1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 x14ac:dyDescent="0.1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 x14ac:dyDescent="0.1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 x14ac:dyDescent="0.1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 x14ac:dyDescent="0.1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 x14ac:dyDescent="0.1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 x14ac:dyDescent="0.1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 x14ac:dyDescent="0.1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 x14ac:dyDescent="0.1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 x14ac:dyDescent="0.1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 x14ac:dyDescent="0.1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 x14ac:dyDescent="0.1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 x14ac:dyDescent="0.1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 x14ac:dyDescent="0.1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 x14ac:dyDescent="0.1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 x14ac:dyDescent="0.1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 x14ac:dyDescent="0.1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 x14ac:dyDescent="0.1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 x14ac:dyDescent="0.1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 x14ac:dyDescent="0.1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 x14ac:dyDescent="0.1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 x14ac:dyDescent="0.1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 x14ac:dyDescent="0.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 x14ac:dyDescent="0.1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 x14ac:dyDescent="0.1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 x14ac:dyDescent="0.1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 x14ac:dyDescent="0.1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 x14ac:dyDescent="0.1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 x14ac:dyDescent="0.1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 x14ac:dyDescent="0.1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 x14ac:dyDescent="0.1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 x14ac:dyDescent="0.1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 x14ac:dyDescent="0.1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 x14ac:dyDescent="0.1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 x14ac:dyDescent="0.1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 x14ac:dyDescent="0.1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 x14ac:dyDescent="0.1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 x14ac:dyDescent="0.1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 x14ac:dyDescent="0.1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 x14ac:dyDescent="0.1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 x14ac:dyDescent="0.1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 x14ac:dyDescent="0.1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 x14ac:dyDescent="0.1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 x14ac:dyDescent="0.1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 x14ac:dyDescent="0.1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 x14ac:dyDescent="0.1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 x14ac:dyDescent="0.1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 x14ac:dyDescent="0.1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 x14ac:dyDescent="0.1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 x14ac:dyDescent="0.1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 x14ac:dyDescent="0.1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 x14ac:dyDescent="0.1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 x14ac:dyDescent="0.1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 x14ac:dyDescent="0.1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 x14ac:dyDescent="0.1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 x14ac:dyDescent="0.1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 x14ac:dyDescent="0.1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 x14ac:dyDescent="0.1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 x14ac:dyDescent="0.1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 x14ac:dyDescent="0.1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 x14ac:dyDescent="0.1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 x14ac:dyDescent="0.1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 x14ac:dyDescent="0.1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 x14ac:dyDescent="0.1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 x14ac:dyDescent="0.1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 x14ac:dyDescent="0.1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 x14ac:dyDescent="0.1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 x14ac:dyDescent="0.1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 x14ac:dyDescent="0.1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 x14ac:dyDescent="0.1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 x14ac:dyDescent="0.1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 x14ac:dyDescent="0.1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 x14ac:dyDescent="0.1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 x14ac:dyDescent="0.1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 x14ac:dyDescent="0.1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 x14ac:dyDescent="0.1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 x14ac:dyDescent="0.1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 x14ac:dyDescent="0.1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 x14ac:dyDescent="0.1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 x14ac:dyDescent="0.1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 x14ac:dyDescent="0.1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 x14ac:dyDescent="0.1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 x14ac:dyDescent="0.1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 x14ac:dyDescent="0.1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 x14ac:dyDescent="0.1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 x14ac:dyDescent="0.1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 x14ac:dyDescent="0.1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 x14ac:dyDescent="0.1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 x14ac:dyDescent="0.1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 x14ac:dyDescent="0.1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 x14ac:dyDescent="0.1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 x14ac:dyDescent="0.1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 x14ac:dyDescent="0.1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 x14ac:dyDescent="0.1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 x14ac:dyDescent="0.1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 x14ac:dyDescent="0.1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 x14ac:dyDescent="0.1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 x14ac:dyDescent="0.1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 x14ac:dyDescent="0.1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 x14ac:dyDescent="0.1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 x14ac:dyDescent="0.1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 x14ac:dyDescent="0.1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 x14ac:dyDescent="0.1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 x14ac:dyDescent="0.1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 x14ac:dyDescent="0.1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 x14ac:dyDescent="0.1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 x14ac:dyDescent="0.1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 x14ac:dyDescent="0.1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 x14ac:dyDescent="0.1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 x14ac:dyDescent="0.1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 x14ac:dyDescent="0.1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 x14ac:dyDescent="0.1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 x14ac:dyDescent="0.1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 x14ac:dyDescent="0.1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 x14ac:dyDescent="0.1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 x14ac:dyDescent="0.1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 x14ac:dyDescent="0.1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 x14ac:dyDescent="0.1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 x14ac:dyDescent="0.1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 x14ac:dyDescent="0.1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 x14ac:dyDescent="0.1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 x14ac:dyDescent="0.1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 x14ac:dyDescent="0.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 x14ac:dyDescent="0.1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 x14ac:dyDescent="0.1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 x14ac:dyDescent="0.1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 x14ac:dyDescent="0.1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 x14ac:dyDescent="0.1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 x14ac:dyDescent="0.1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 x14ac:dyDescent="0.1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 x14ac:dyDescent="0.1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 x14ac:dyDescent="0.1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 x14ac:dyDescent="0.1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 x14ac:dyDescent="0.1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 x14ac:dyDescent="0.1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 x14ac:dyDescent="0.1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 x14ac:dyDescent="0.1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 x14ac:dyDescent="0.1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 x14ac:dyDescent="0.1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 x14ac:dyDescent="0.1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 x14ac:dyDescent="0.1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 x14ac:dyDescent="0.1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 x14ac:dyDescent="0.1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 x14ac:dyDescent="0.1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 x14ac:dyDescent="0.1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 x14ac:dyDescent="0.1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 x14ac:dyDescent="0.1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 x14ac:dyDescent="0.1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 x14ac:dyDescent="0.1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 x14ac:dyDescent="0.1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 x14ac:dyDescent="0.1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 x14ac:dyDescent="0.1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 x14ac:dyDescent="0.1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 x14ac:dyDescent="0.1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 x14ac:dyDescent="0.1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 x14ac:dyDescent="0.1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 x14ac:dyDescent="0.1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 x14ac:dyDescent="0.1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 x14ac:dyDescent="0.1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 x14ac:dyDescent="0.1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 x14ac:dyDescent="0.1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 x14ac:dyDescent="0.1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 x14ac:dyDescent="0.1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 x14ac:dyDescent="0.1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 x14ac:dyDescent="0.1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 x14ac:dyDescent="0.1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 x14ac:dyDescent="0.1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 x14ac:dyDescent="0.1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 x14ac:dyDescent="0.1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 x14ac:dyDescent="0.1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 x14ac:dyDescent="0.1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 x14ac:dyDescent="0.1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 x14ac:dyDescent="0.1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 x14ac:dyDescent="0.1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 x14ac:dyDescent="0.1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 x14ac:dyDescent="0.1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 x14ac:dyDescent="0.1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 x14ac:dyDescent="0.1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 x14ac:dyDescent="0.1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 x14ac:dyDescent="0.1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 x14ac:dyDescent="0.1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 x14ac:dyDescent="0.1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 x14ac:dyDescent="0.1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 x14ac:dyDescent="0.1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 x14ac:dyDescent="0.1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 x14ac:dyDescent="0.1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 x14ac:dyDescent="0.1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 x14ac:dyDescent="0.1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 x14ac:dyDescent="0.1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 x14ac:dyDescent="0.1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 x14ac:dyDescent="0.1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 x14ac:dyDescent="0.1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 x14ac:dyDescent="0.1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 x14ac:dyDescent="0.1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 x14ac:dyDescent="0.1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 x14ac:dyDescent="0.1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 x14ac:dyDescent="0.1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 x14ac:dyDescent="0.1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 x14ac:dyDescent="0.1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 x14ac:dyDescent="0.1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 x14ac:dyDescent="0.1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 x14ac:dyDescent="0.1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 x14ac:dyDescent="0.1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 x14ac:dyDescent="0.1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 x14ac:dyDescent="0.1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 x14ac:dyDescent="0.1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 x14ac:dyDescent="0.1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 x14ac:dyDescent="0.1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 x14ac:dyDescent="0.1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 x14ac:dyDescent="0.1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 x14ac:dyDescent="0.1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 x14ac:dyDescent="0.1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 x14ac:dyDescent="0.1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 x14ac:dyDescent="0.1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 x14ac:dyDescent="0.1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 x14ac:dyDescent="0.1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 x14ac:dyDescent="0.1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 x14ac:dyDescent="0.1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 x14ac:dyDescent="0.1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 x14ac:dyDescent="0.1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 x14ac:dyDescent="0.1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 x14ac:dyDescent="0.1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 x14ac:dyDescent="0.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 x14ac:dyDescent="0.1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 x14ac:dyDescent="0.1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 x14ac:dyDescent="0.1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 x14ac:dyDescent="0.1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 x14ac:dyDescent="0.1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 x14ac:dyDescent="0.1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 x14ac:dyDescent="0.1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 x14ac:dyDescent="0.1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 x14ac:dyDescent="0.1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 x14ac:dyDescent="0.1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 x14ac:dyDescent="0.1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 x14ac:dyDescent="0.1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 x14ac:dyDescent="0.1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 x14ac:dyDescent="0.1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 x14ac:dyDescent="0.1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 x14ac:dyDescent="0.1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 x14ac:dyDescent="0.1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 x14ac:dyDescent="0.1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 x14ac:dyDescent="0.1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 x14ac:dyDescent="0.1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 x14ac:dyDescent="0.1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 x14ac:dyDescent="0.1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 x14ac:dyDescent="0.1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 x14ac:dyDescent="0.1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 x14ac:dyDescent="0.1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 x14ac:dyDescent="0.1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 x14ac:dyDescent="0.1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 x14ac:dyDescent="0.1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 x14ac:dyDescent="0.1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 x14ac:dyDescent="0.1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 x14ac:dyDescent="0.1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 x14ac:dyDescent="0.1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 x14ac:dyDescent="0.1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 x14ac:dyDescent="0.1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 x14ac:dyDescent="0.1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 x14ac:dyDescent="0.1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 x14ac:dyDescent="0.1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 x14ac:dyDescent="0.1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 x14ac:dyDescent="0.1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 x14ac:dyDescent="0.1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 x14ac:dyDescent="0.1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 x14ac:dyDescent="0.1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 x14ac:dyDescent="0.1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 x14ac:dyDescent="0.1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 x14ac:dyDescent="0.1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 x14ac:dyDescent="0.1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 x14ac:dyDescent="0.1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 x14ac:dyDescent="0.1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 x14ac:dyDescent="0.1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 x14ac:dyDescent="0.1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 x14ac:dyDescent="0.1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 x14ac:dyDescent="0.1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 x14ac:dyDescent="0.1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 x14ac:dyDescent="0.1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 x14ac:dyDescent="0.1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 x14ac:dyDescent="0.1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 x14ac:dyDescent="0.1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 x14ac:dyDescent="0.1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 x14ac:dyDescent="0.1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 x14ac:dyDescent="0.1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 x14ac:dyDescent="0.1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 x14ac:dyDescent="0.1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 x14ac:dyDescent="0.1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 x14ac:dyDescent="0.1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 x14ac:dyDescent="0.1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 x14ac:dyDescent="0.1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 x14ac:dyDescent="0.1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 x14ac:dyDescent="0.1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 x14ac:dyDescent="0.1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 x14ac:dyDescent="0.1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 x14ac:dyDescent="0.1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 x14ac:dyDescent="0.1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 x14ac:dyDescent="0.1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 x14ac:dyDescent="0.1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 x14ac:dyDescent="0.1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 x14ac:dyDescent="0.1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 x14ac:dyDescent="0.1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 x14ac:dyDescent="0.1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 x14ac:dyDescent="0.1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 x14ac:dyDescent="0.1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 x14ac:dyDescent="0.1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 x14ac:dyDescent="0.1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 x14ac:dyDescent="0.1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 x14ac:dyDescent="0.1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 x14ac:dyDescent="0.1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 x14ac:dyDescent="0.1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 x14ac:dyDescent="0.1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 x14ac:dyDescent="0.1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 x14ac:dyDescent="0.1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 x14ac:dyDescent="0.1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 x14ac:dyDescent="0.1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 x14ac:dyDescent="0.1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 x14ac:dyDescent="0.1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 x14ac:dyDescent="0.1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 x14ac:dyDescent="0.1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 x14ac:dyDescent="0.1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 x14ac:dyDescent="0.1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 x14ac:dyDescent="0.1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 x14ac:dyDescent="0.1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 x14ac:dyDescent="0.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 x14ac:dyDescent="0.1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 x14ac:dyDescent="0.1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 x14ac:dyDescent="0.1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 x14ac:dyDescent="0.1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 x14ac:dyDescent="0.1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 x14ac:dyDescent="0.1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 x14ac:dyDescent="0.1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 x14ac:dyDescent="0.1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 x14ac:dyDescent="0.1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 x14ac:dyDescent="0.1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 x14ac:dyDescent="0.1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 x14ac:dyDescent="0.1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 x14ac:dyDescent="0.1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 x14ac:dyDescent="0.1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 x14ac:dyDescent="0.1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 x14ac:dyDescent="0.1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 x14ac:dyDescent="0.1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 x14ac:dyDescent="0.1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 x14ac:dyDescent="0.1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 x14ac:dyDescent="0.1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 x14ac:dyDescent="0.1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 x14ac:dyDescent="0.1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 x14ac:dyDescent="0.1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 x14ac:dyDescent="0.1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 x14ac:dyDescent="0.1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 x14ac:dyDescent="0.1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 x14ac:dyDescent="0.1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 x14ac:dyDescent="0.1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 x14ac:dyDescent="0.1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 x14ac:dyDescent="0.1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 x14ac:dyDescent="0.1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 x14ac:dyDescent="0.1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 x14ac:dyDescent="0.1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 x14ac:dyDescent="0.1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 x14ac:dyDescent="0.1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 x14ac:dyDescent="0.1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 x14ac:dyDescent="0.1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 x14ac:dyDescent="0.1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 x14ac:dyDescent="0.1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 x14ac:dyDescent="0.1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 x14ac:dyDescent="0.1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 x14ac:dyDescent="0.1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 x14ac:dyDescent="0.1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 x14ac:dyDescent="0.1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 x14ac:dyDescent="0.1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 x14ac:dyDescent="0.1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 x14ac:dyDescent="0.1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 x14ac:dyDescent="0.1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 x14ac:dyDescent="0.1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 x14ac:dyDescent="0.1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 x14ac:dyDescent="0.1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 x14ac:dyDescent="0.1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 x14ac:dyDescent="0.1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 x14ac:dyDescent="0.1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 x14ac:dyDescent="0.1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 x14ac:dyDescent="0.1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 x14ac:dyDescent="0.1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 x14ac:dyDescent="0.1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 x14ac:dyDescent="0.1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 x14ac:dyDescent="0.1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 x14ac:dyDescent="0.1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 x14ac:dyDescent="0.1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 x14ac:dyDescent="0.1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 x14ac:dyDescent="0.1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 x14ac:dyDescent="0.1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 x14ac:dyDescent="0.1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 x14ac:dyDescent="0.1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 x14ac:dyDescent="0.1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 x14ac:dyDescent="0.1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 x14ac:dyDescent="0.1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 x14ac:dyDescent="0.1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 x14ac:dyDescent="0.1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 x14ac:dyDescent="0.1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 x14ac:dyDescent="0.1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 x14ac:dyDescent="0.1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 x14ac:dyDescent="0.1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 x14ac:dyDescent="0.1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 x14ac:dyDescent="0.1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 x14ac:dyDescent="0.1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 x14ac:dyDescent="0.1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 x14ac:dyDescent="0.1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 x14ac:dyDescent="0.1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 x14ac:dyDescent="0.1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 x14ac:dyDescent="0.1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 x14ac:dyDescent="0.1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 x14ac:dyDescent="0.1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 x14ac:dyDescent="0.1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 x14ac:dyDescent="0.1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 x14ac:dyDescent="0.1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 x14ac:dyDescent="0.1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 x14ac:dyDescent="0.1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 x14ac:dyDescent="0.1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 x14ac:dyDescent="0.1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 x14ac:dyDescent="0.1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 x14ac:dyDescent="0.1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 x14ac:dyDescent="0.1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 x14ac:dyDescent="0.1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 x14ac:dyDescent="0.1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 x14ac:dyDescent="0.1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 x14ac:dyDescent="0.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 x14ac:dyDescent="0.1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 x14ac:dyDescent="0.1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 x14ac:dyDescent="0.1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 x14ac:dyDescent="0.1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 x14ac:dyDescent="0.1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 x14ac:dyDescent="0.1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 x14ac:dyDescent="0.1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 x14ac:dyDescent="0.1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 x14ac:dyDescent="0.1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 x14ac:dyDescent="0.1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 x14ac:dyDescent="0.1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 x14ac:dyDescent="0.1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 x14ac:dyDescent="0.1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 x14ac:dyDescent="0.1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 x14ac:dyDescent="0.1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 x14ac:dyDescent="0.1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 x14ac:dyDescent="0.1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 x14ac:dyDescent="0.1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 x14ac:dyDescent="0.1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 x14ac:dyDescent="0.1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 x14ac:dyDescent="0.1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 x14ac:dyDescent="0.1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 x14ac:dyDescent="0.1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 x14ac:dyDescent="0.1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 x14ac:dyDescent="0.1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 x14ac:dyDescent="0.1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 x14ac:dyDescent="0.1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 x14ac:dyDescent="0.1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 x14ac:dyDescent="0.1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 x14ac:dyDescent="0.1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 x14ac:dyDescent="0.1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 x14ac:dyDescent="0.1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 x14ac:dyDescent="0.1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 x14ac:dyDescent="0.1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 x14ac:dyDescent="0.1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 x14ac:dyDescent="0.1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 x14ac:dyDescent="0.1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 x14ac:dyDescent="0.1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 x14ac:dyDescent="0.1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 x14ac:dyDescent="0.1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 x14ac:dyDescent="0.1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 x14ac:dyDescent="0.1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 x14ac:dyDescent="0.1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 x14ac:dyDescent="0.1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 x14ac:dyDescent="0.1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 x14ac:dyDescent="0.1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 x14ac:dyDescent="0.1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 x14ac:dyDescent="0.1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 x14ac:dyDescent="0.1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 x14ac:dyDescent="0.1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 x14ac:dyDescent="0.1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 x14ac:dyDescent="0.1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 x14ac:dyDescent="0.1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 x14ac:dyDescent="0.1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 x14ac:dyDescent="0.1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 x14ac:dyDescent="0.1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 x14ac:dyDescent="0.1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 x14ac:dyDescent="0.1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 x14ac:dyDescent="0.1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 x14ac:dyDescent="0.1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 x14ac:dyDescent="0.1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 x14ac:dyDescent="0.1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 x14ac:dyDescent="0.1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 x14ac:dyDescent="0.1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 x14ac:dyDescent="0.1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 x14ac:dyDescent="0.1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 x14ac:dyDescent="0.1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 x14ac:dyDescent="0.1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 x14ac:dyDescent="0.1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 x14ac:dyDescent="0.1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 x14ac:dyDescent="0.1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 x14ac:dyDescent="0.1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 x14ac:dyDescent="0.1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 x14ac:dyDescent="0.1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 x14ac:dyDescent="0.1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 x14ac:dyDescent="0.1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 x14ac:dyDescent="0.1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 x14ac:dyDescent="0.1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 x14ac:dyDescent="0.1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 x14ac:dyDescent="0.1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 x14ac:dyDescent="0.1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 x14ac:dyDescent="0.1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 x14ac:dyDescent="0.1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 x14ac:dyDescent="0.1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 x14ac:dyDescent="0.1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 x14ac:dyDescent="0.1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 x14ac:dyDescent="0.1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 x14ac:dyDescent="0.1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 x14ac:dyDescent="0.1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 x14ac:dyDescent="0.1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 x14ac:dyDescent="0.1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 x14ac:dyDescent="0.1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 x14ac:dyDescent="0.1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 x14ac:dyDescent="0.1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 x14ac:dyDescent="0.1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 x14ac:dyDescent="0.1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 x14ac:dyDescent="0.1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 x14ac:dyDescent="0.1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 x14ac:dyDescent="0.1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 x14ac:dyDescent="0.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 x14ac:dyDescent="0.1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 x14ac:dyDescent="0.1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 x14ac:dyDescent="0.1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 x14ac:dyDescent="0.1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 x14ac:dyDescent="0.1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 x14ac:dyDescent="0.1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 x14ac:dyDescent="0.1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 x14ac:dyDescent="0.1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 x14ac:dyDescent="0.1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 x14ac:dyDescent="0.1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 x14ac:dyDescent="0.1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 x14ac:dyDescent="0.1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 x14ac:dyDescent="0.1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 x14ac:dyDescent="0.1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 x14ac:dyDescent="0.1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 x14ac:dyDescent="0.1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 x14ac:dyDescent="0.1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 x14ac:dyDescent="0.1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 x14ac:dyDescent="0.1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 x14ac:dyDescent="0.1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 x14ac:dyDescent="0.1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 x14ac:dyDescent="0.1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 x14ac:dyDescent="0.1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 x14ac:dyDescent="0.1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 x14ac:dyDescent="0.1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 x14ac:dyDescent="0.1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 x14ac:dyDescent="0.1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 x14ac:dyDescent="0.1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 x14ac:dyDescent="0.1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 x14ac:dyDescent="0.1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 x14ac:dyDescent="0.1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 x14ac:dyDescent="0.1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 x14ac:dyDescent="0.1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 x14ac:dyDescent="0.1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 x14ac:dyDescent="0.1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 x14ac:dyDescent="0.1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 x14ac:dyDescent="0.1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 x14ac:dyDescent="0.1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 x14ac:dyDescent="0.1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 x14ac:dyDescent="0.1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 x14ac:dyDescent="0.1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 x14ac:dyDescent="0.1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 x14ac:dyDescent="0.1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 x14ac:dyDescent="0.1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 x14ac:dyDescent="0.1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 x14ac:dyDescent="0.1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 x14ac:dyDescent="0.1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 x14ac:dyDescent="0.1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 x14ac:dyDescent="0.1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 x14ac:dyDescent="0.1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 x14ac:dyDescent="0.1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 x14ac:dyDescent="0.1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 x14ac:dyDescent="0.1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 x14ac:dyDescent="0.1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 x14ac:dyDescent="0.1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 x14ac:dyDescent="0.1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 x14ac:dyDescent="0.1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 x14ac:dyDescent="0.1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 x14ac:dyDescent="0.1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 x14ac:dyDescent="0.1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 x14ac:dyDescent="0.1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 x14ac:dyDescent="0.1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 x14ac:dyDescent="0.1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 x14ac:dyDescent="0.1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 x14ac:dyDescent="0.1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 x14ac:dyDescent="0.1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 x14ac:dyDescent="0.1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 x14ac:dyDescent="0.1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 x14ac:dyDescent="0.1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 x14ac:dyDescent="0.1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 x14ac:dyDescent="0.1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 x14ac:dyDescent="0.1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 x14ac:dyDescent="0.1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 x14ac:dyDescent="0.1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 x14ac:dyDescent="0.1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 x14ac:dyDescent="0.1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 x14ac:dyDescent="0.1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 x14ac:dyDescent="0.1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 x14ac:dyDescent="0.1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 x14ac:dyDescent="0.1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 x14ac:dyDescent="0.1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 x14ac:dyDescent="0.1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 x14ac:dyDescent="0.1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 x14ac:dyDescent="0.1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 x14ac:dyDescent="0.1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 x14ac:dyDescent="0.1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 x14ac:dyDescent="0.1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 x14ac:dyDescent="0.1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 x14ac:dyDescent="0.1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 x14ac:dyDescent="0.1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 x14ac:dyDescent="0.1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 x14ac:dyDescent="0.1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 x14ac:dyDescent="0.1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 x14ac:dyDescent="0.1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 x14ac:dyDescent="0.1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 x14ac:dyDescent="0.1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 x14ac:dyDescent="0.1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 x14ac:dyDescent="0.1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 x14ac:dyDescent="0.1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 x14ac:dyDescent="0.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 x14ac:dyDescent="0.1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 x14ac:dyDescent="0.1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 x14ac:dyDescent="0.1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 x14ac:dyDescent="0.1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 x14ac:dyDescent="0.1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 x14ac:dyDescent="0.1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 x14ac:dyDescent="0.1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 x14ac:dyDescent="0.1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 x14ac:dyDescent="0.1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 x14ac:dyDescent="0.1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 x14ac:dyDescent="0.1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 x14ac:dyDescent="0.1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 x14ac:dyDescent="0.1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 x14ac:dyDescent="0.1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 x14ac:dyDescent="0.1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 x14ac:dyDescent="0.1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 x14ac:dyDescent="0.1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 x14ac:dyDescent="0.1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 x14ac:dyDescent="0.1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 x14ac:dyDescent="0.1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 x14ac:dyDescent="0.1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 x14ac:dyDescent="0.1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 x14ac:dyDescent="0.1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 x14ac:dyDescent="0.1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 x14ac:dyDescent="0.1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 x14ac:dyDescent="0.1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 x14ac:dyDescent="0.1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 x14ac:dyDescent="0.1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 x14ac:dyDescent="0.1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 x14ac:dyDescent="0.1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 x14ac:dyDescent="0.1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 x14ac:dyDescent="0.1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 x14ac:dyDescent="0.1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 x14ac:dyDescent="0.1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 x14ac:dyDescent="0.1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 x14ac:dyDescent="0.1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 x14ac:dyDescent="0.1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 x14ac:dyDescent="0.1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 x14ac:dyDescent="0.1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 x14ac:dyDescent="0.1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 x14ac:dyDescent="0.1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 x14ac:dyDescent="0.1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 x14ac:dyDescent="0.1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 x14ac:dyDescent="0.1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 x14ac:dyDescent="0.1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 x14ac:dyDescent="0.1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 x14ac:dyDescent="0.1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 x14ac:dyDescent="0.1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 x14ac:dyDescent="0.1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 x14ac:dyDescent="0.1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 x14ac:dyDescent="0.1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 x14ac:dyDescent="0.1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 x14ac:dyDescent="0.1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 x14ac:dyDescent="0.1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 x14ac:dyDescent="0.1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 x14ac:dyDescent="0.1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 x14ac:dyDescent="0.1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 x14ac:dyDescent="0.1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 x14ac:dyDescent="0.1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 x14ac:dyDescent="0.1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 x14ac:dyDescent="0.1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 x14ac:dyDescent="0.1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 x14ac:dyDescent="0.1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 x14ac:dyDescent="0.1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 x14ac:dyDescent="0.1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 x14ac:dyDescent="0.1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 x14ac:dyDescent="0.1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 x14ac:dyDescent="0.1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 x14ac:dyDescent="0.1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 x14ac:dyDescent="0.1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 x14ac:dyDescent="0.1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 x14ac:dyDescent="0.15">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 x14ac:dyDescent="0.15">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 x14ac:dyDescent="0.15">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 x14ac:dyDescent="0.15">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 x14ac:dyDescent="0.15">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 x14ac:dyDescent="0.15">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3" x14ac:dyDescent="0.15">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3" x14ac:dyDescent="0.15">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3" x14ac:dyDescent="0.15">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3" x14ac:dyDescent="0.15">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3" x14ac:dyDescent="0.15">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3" x14ac:dyDescent="0.15">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3" x14ac:dyDescent="0.15">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3" x14ac:dyDescent="0.15">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3" x14ac:dyDescent="0.15">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3" x14ac:dyDescent="0.15">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3" x14ac:dyDescent="0.15">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A2" zoomScale="150" zoomScaleNormal="150" zoomScalePageLayoutView="150" workbookViewId="0">
      <selection activeCell="C22" sqref="C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x14ac:dyDescent="0.15">
      <c r="A3" s="51"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1"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1"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1"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1"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1"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1"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1"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1"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198</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1" t="s">
        <v>236</v>
      </c>
      <c r="B20" s="12" t="s">
        <v>237</v>
      </c>
      <c r="C20" s="54" t="s">
        <v>237</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1" t="s">
        <v>238</v>
      </c>
      <c r="B21" s="12" t="s">
        <v>239</v>
      </c>
      <c r="C21" s="54" t="s">
        <v>240</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1" t="s">
        <v>241</v>
      </c>
      <c r="B22" s="12" t="s">
        <v>242</v>
      </c>
      <c r="C22" s="54" t="s">
        <v>243</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1" t="s">
        <v>244</v>
      </c>
      <c r="B23" s="12" t="s">
        <v>245</v>
      </c>
      <c r="C23" s="54" t="s">
        <v>246</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zoomScale="150" zoomScaleNormal="150" zoomScalePageLayoutView="150" workbookViewId="0">
      <selection activeCell="F10" sqref="F10"/>
    </sheetView>
  </sheetViews>
  <sheetFormatPr baseColWidth="10" defaultColWidth="14.5" defaultRowHeight="15.75" customHeight="1" x14ac:dyDescent="0.15"/>
  <sheetData>
    <row r="2" spans="2:7" ht="15.75" customHeight="1" x14ac:dyDescent="0.15">
      <c r="B2" s="73" t="s">
        <v>224</v>
      </c>
      <c r="C2" s="74" t="s">
        <v>197</v>
      </c>
      <c r="D2" s="76" t="s">
        <v>219</v>
      </c>
      <c r="E2" s="77"/>
      <c r="F2" s="77"/>
      <c r="G2" s="78"/>
    </row>
    <row r="3" spans="2:7" ht="15.75" customHeight="1" x14ac:dyDescent="0.15">
      <c r="B3" s="72"/>
      <c r="C3" s="75"/>
      <c r="D3" s="56" t="s">
        <v>221</v>
      </c>
      <c r="E3" s="56" t="s">
        <v>225</v>
      </c>
      <c r="F3" s="56" t="s">
        <v>228</v>
      </c>
      <c r="G3" s="56" t="s">
        <v>232</v>
      </c>
    </row>
    <row r="4" spans="2:7" ht="15.75" customHeight="1" x14ac:dyDescent="0.15">
      <c r="B4" s="70" t="s">
        <v>238</v>
      </c>
      <c r="C4" s="59" t="s">
        <v>203</v>
      </c>
      <c r="D4" s="59" t="s">
        <v>81</v>
      </c>
      <c r="E4" s="59" t="s">
        <v>81</v>
      </c>
      <c r="F4" s="59" t="s">
        <v>81</v>
      </c>
      <c r="G4" s="59" t="s">
        <v>81</v>
      </c>
    </row>
    <row r="5" spans="2:7" ht="15.75" customHeight="1" x14ac:dyDescent="0.15">
      <c r="B5" s="71"/>
      <c r="C5" s="59" t="s">
        <v>207</v>
      </c>
      <c r="D5" s="59" t="s">
        <v>81</v>
      </c>
      <c r="E5" s="59" t="s">
        <v>81</v>
      </c>
      <c r="F5" s="59" t="s">
        <v>81</v>
      </c>
      <c r="G5" s="59" t="s">
        <v>81</v>
      </c>
    </row>
    <row r="6" spans="2:7" ht="15.75" customHeight="1" x14ac:dyDescent="0.15">
      <c r="B6" s="71"/>
      <c r="C6" s="59" t="s">
        <v>211</v>
      </c>
      <c r="D6" s="59" t="s">
        <v>81</v>
      </c>
      <c r="E6" s="59" t="s">
        <v>81</v>
      </c>
      <c r="F6" s="59" t="s">
        <v>81</v>
      </c>
      <c r="G6" s="59" t="s">
        <v>158</v>
      </c>
    </row>
    <row r="7" spans="2:7" ht="15.75" customHeight="1" x14ac:dyDescent="0.15">
      <c r="B7" s="72"/>
      <c r="C7" s="59" t="s">
        <v>215</v>
      </c>
      <c r="D7" s="59" t="s">
        <v>81</v>
      </c>
      <c r="E7" s="59" t="s">
        <v>81</v>
      </c>
      <c r="F7" s="59" t="s">
        <v>158</v>
      </c>
      <c r="G7" s="59" t="s">
        <v>170</v>
      </c>
    </row>
    <row r="8" spans="2:7" ht="15.75" customHeight="1" x14ac:dyDescent="0.15">
      <c r="B8" s="70" t="s">
        <v>241</v>
      </c>
      <c r="C8" s="59" t="s">
        <v>203</v>
      </c>
      <c r="D8" s="59" t="s">
        <v>81</v>
      </c>
      <c r="E8" s="59" t="s">
        <v>81</v>
      </c>
      <c r="F8" s="59" t="s">
        <v>81</v>
      </c>
      <c r="G8" s="59" t="s">
        <v>81</v>
      </c>
    </row>
    <row r="9" spans="2:7" ht="15.75" customHeight="1" x14ac:dyDescent="0.15">
      <c r="B9" s="71"/>
      <c r="C9" s="59" t="s">
        <v>207</v>
      </c>
      <c r="D9" s="59" t="s">
        <v>81</v>
      </c>
      <c r="E9" s="59" t="s">
        <v>81</v>
      </c>
      <c r="F9" s="59" t="s">
        <v>81</v>
      </c>
      <c r="G9" s="59" t="s">
        <v>158</v>
      </c>
    </row>
    <row r="10" spans="2:7" ht="15.75" customHeight="1" x14ac:dyDescent="0.15">
      <c r="B10" s="71"/>
      <c r="C10" s="59" t="s">
        <v>211</v>
      </c>
      <c r="D10" s="59" t="s">
        <v>81</v>
      </c>
      <c r="E10" s="59" t="s">
        <v>81</v>
      </c>
      <c r="F10" s="59" t="s">
        <v>158</v>
      </c>
      <c r="G10" s="59" t="s">
        <v>170</v>
      </c>
    </row>
    <row r="11" spans="2:7" ht="15.75" customHeight="1" x14ac:dyDescent="0.15">
      <c r="B11" s="72"/>
      <c r="C11" s="59" t="s">
        <v>215</v>
      </c>
      <c r="D11" s="59" t="s">
        <v>81</v>
      </c>
      <c r="E11" s="59" t="s">
        <v>158</v>
      </c>
      <c r="F11" s="59" t="s">
        <v>170</v>
      </c>
      <c r="G11" s="59" t="s">
        <v>247</v>
      </c>
    </row>
    <row r="12" spans="2:7" ht="15.75" customHeight="1" x14ac:dyDescent="0.15">
      <c r="B12" s="70" t="s">
        <v>244</v>
      </c>
      <c r="C12" s="59" t="s">
        <v>203</v>
      </c>
      <c r="D12" s="59" t="s">
        <v>81</v>
      </c>
      <c r="E12" s="59" t="s">
        <v>81</v>
      </c>
      <c r="F12" s="59" t="s">
        <v>81</v>
      </c>
      <c r="G12" s="59" t="s">
        <v>158</v>
      </c>
    </row>
    <row r="13" spans="2:7" ht="15.75" customHeight="1" x14ac:dyDescent="0.15">
      <c r="B13" s="71"/>
      <c r="C13" s="59" t="s">
        <v>207</v>
      </c>
      <c r="D13" s="59" t="s">
        <v>81</v>
      </c>
      <c r="E13" s="59" t="s">
        <v>81</v>
      </c>
      <c r="F13" s="59" t="s">
        <v>158</v>
      </c>
      <c r="G13" s="59" t="s">
        <v>170</v>
      </c>
    </row>
    <row r="14" spans="2:7" ht="15.75" customHeight="1" x14ac:dyDescent="0.15">
      <c r="B14" s="71"/>
      <c r="C14" s="59" t="s">
        <v>211</v>
      </c>
      <c r="D14" s="59" t="s">
        <v>81</v>
      </c>
      <c r="E14" s="59" t="s">
        <v>158</v>
      </c>
      <c r="F14" s="59" t="s">
        <v>170</v>
      </c>
      <c r="G14" s="59" t="s">
        <v>247</v>
      </c>
    </row>
    <row r="15" spans="2:7" ht="15.75" customHeight="1" x14ac:dyDescent="0.15">
      <c r="B15" s="72"/>
      <c r="C15" s="59" t="s">
        <v>215</v>
      </c>
      <c r="D15" s="59" t="s">
        <v>81</v>
      </c>
      <c r="E15" s="59" t="s">
        <v>170</v>
      </c>
      <c r="F15" s="59" t="s">
        <v>247</v>
      </c>
      <c r="G15" s="59"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Prado</cp:lastModifiedBy>
  <cp:lastPrinted>2017-12-28T07:17:02Z</cp:lastPrinted>
  <dcterms:created xsi:type="dcterms:W3CDTF">2017-12-23T16:33:07Z</dcterms:created>
  <dcterms:modified xsi:type="dcterms:W3CDTF">2017-12-28T07:17:08Z</dcterms:modified>
</cp:coreProperties>
</file>