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0" yWindow="-110" windowWidth="19420" windowHeight="11020" activeTab="1"/>
  </bookViews>
  <sheets>
    <sheet name="Setup" sheetId="27"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s>
  <definedNames>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start_day">Setup!$D$10</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50" l="1"/>
  <c r="K1" i="50" s="1"/>
  <c r="L8" i="50" s="1"/>
  <c r="A1" i="49"/>
  <c r="A10" i="49" s="1"/>
  <c r="A1" i="48"/>
  <c r="A10" i="48" s="1"/>
  <c r="A1" i="47"/>
  <c r="A10" i="47" s="1"/>
  <c r="A1" i="46"/>
  <c r="A10" i="46" s="1"/>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 i="45"/>
  <c r="A10" i="45" s="1"/>
  <c r="Y2" i="45"/>
  <c r="X2" i="45"/>
  <c r="W2" i="45"/>
  <c r="V2" i="45"/>
  <c r="U2" i="45"/>
  <c r="T2" i="45"/>
  <c r="S2" i="45"/>
  <c r="Q2" i="45"/>
  <c r="P2" i="45"/>
  <c r="O2" i="45"/>
  <c r="N2" i="45"/>
  <c r="M2" i="45"/>
  <c r="L2" i="45"/>
  <c r="K2" i="45"/>
  <c r="A1" i="44"/>
  <c r="A10" i="44" s="1"/>
  <c r="Y2" i="44"/>
  <c r="X2" i="44"/>
  <c r="W2" i="44"/>
  <c r="V2" i="44"/>
  <c r="U2" i="44"/>
  <c r="T2" i="44"/>
  <c r="S2" i="44"/>
  <c r="Q2" i="44"/>
  <c r="P2" i="44"/>
  <c r="O2" i="44"/>
  <c r="N2" i="44"/>
  <c r="M2" i="44"/>
  <c r="L2" i="44"/>
  <c r="K2" i="44"/>
  <c r="A1" i="43"/>
  <c r="A10" i="43" s="1"/>
  <c r="Y2" i="43"/>
  <c r="X2" i="43"/>
  <c r="W2" i="43"/>
  <c r="V2" i="43"/>
  <c r="U2" i="43"/>
  <c r="T2" i="43"/>
  <c r="S2" i="43"/>
  <c r="Q2" i="43"/>
  <c r="P2" i="43"/>
  <c r="O2" i="43"/>
  <c r="N2" i="43"/>
  <c r="M2" i="43"/>
  <c r="L2" i="43"/>
  <c r="K2" i="43"/>
  <c r="A1" i="42"/>
  <c r="K1" i="42" s="1"/>
  <c r="L8" i="42" s="1"/>
  <c r="Y2" i="42"/>
  <c r="X2" i="42"/>
  <c r="W2" i="42"/>
  <c r="V2" i="42"/>
  <c r="U2" i="42"/>
  <c r="T2" i="42"/>
  <c r="S2" i="42"/>
  <c r="Q2" i="42"/>
  <c r="P2" i="42"/>
  <c r="O2" i="42"/>
  <c r="N2" i="42"/>
  <c r="M2" i="42"/>
  <c r="L2" i="42"/>
  <c r="K2" i="42"/>
  <c r="A1" i="41"/>
  <c r="A10" i="41" s="1"/>
  <c r="Y2" i="41"/>
  <c r="X2" i="41"/>
  <c r="W2" i="41"/>
  <c r="V2" i="41"/>
  <c r="U2" i="41"/>
  <c r="T2" i="41"/>
  <c r="S2" i="41"/>
  <c r="Q2" i="41"/>
  <c r="P2" i="41"/>
  <c r="O2" i="41"/>
  <c r="N2" i="41"/>
  <c r="M2" i="41"/>
  <c r="L2" i="41"/>
  <c r="K2" i="41"/>
  <c r="A1" i="40"/>
  <c r="K1" i="40" s="1"/>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Q5"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P3" i="41" l="1"/>
  <c r="N5" i="41"/>
  <c r="P4" i="43"/>
  <c r="K8" i="41"/>
  <c r="Q4" i="41"/>
  <c r="P5" i="41"/>
  <c r="K3" i="41"/>
  <c r="Q7" i="41"/>
  <c r="O5" i="41"/>
  <c r="N4" i="41"/>
  <c r="P7" i="41"/>
  <c r="O8" i="41"/>
  <c r="L3"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G10" i="50" l="1"/>
  <c r="E9" i="50"/>
  <c r="G10" i="49"/>
  <c r="E9" i="49"/>
  <c r="G10" i="48"/>
  <c r="E9" i="48"/>
  <c r="G10" i="47"/>
  <c r="E9" i="47"/>
  <c r="G10" i="46"/>
  <c r="E9" i="46"/>
  <c r="G10" i="45"/>
  <c r="E9" i="45"/>
  <c r="G10" i="44"/>
  <c r="E9" i="44"/>
  <c r="G10" i="43"/>
  <c r="E9" i="43"/>
  <c r="G10" i="42"/>
  <c r="E9" i="42"/>
  <c r="G10" i="41"/>
  <c r="E9" i="41"/>
  <c r="E10" i="40"/>
  <c r="C9" i="40"/>
  <c r="I10" i="50" l="1"/>
  <c r="G9" i="50"/>
  <c r="I10" i="49"/>
  <c r="G9" i="49"/>
  <c r="I10" i="48"/>
  <c r="G9" i="48"/>
  <c r="I10" i="47"/>
  <c r="G9" i="47"/>
  <c r="I10" i="46"/>
  <c r="G9" i="46"/>
  <c r="I10" i="45"/>
  <c r="G9" i="45"/>
  <c r="I10" i="44"/>
  <c r="G9" i="44"/>
  <c r="I10" i="43"/>
  <c r="G9" i="43"/>
  <c r="I10" i="42"/>
  <c r="G9" i="42"/>
  <c r="I10" i="41"/>
  <c r="G9" i="41"/>
  <c r="G10" i="40"/>
  <c r="E9" i="40"/>
  <c r="I9" i="50" l="1"/>
  <c r="K10" i="50"/>
  <c r="K10" i="49"/>
  <c r="I9" i="49"/>
  <c r="K10" i="48"/>
  <c r="I9" i="48"/>
  <c r="K10" i="47"/>
  <c r="I9" i="47"/>
  <c r="I9" i="46"/>
  <c r="K10" i="46"/>
  <c r="K10" i="45"/>
  <c r="I9" i="45"/>
  <c r="K10" i="44"/>
  <c r="I9" i="44"/>
  <c r="K10" i="43"/>
  <c r="I9" i="43"/>
  <c r="I9" i="42"/>
  <c r="K10" i="42"/>
  <c r="K10" i="41"/>
  <c r="I9" i="41"/>
  <c r="I10" i="40"/>
  <c r="G9" i="40"/>
  <c r="S10" i="50" l="1"/>
  <c r="K9" i="50"/>
  <c r="S10" i="49"/>
  <c r="K9" i="49"/>
  <c r="S10" i="48"/>
  <c r="K9" i="48"/>
  <c r="S10" i="47"/>
  <c r="K9" i="47"/>
  <c r="S10" i="46"/>
  <c r="K9" i="46"/>
  <c r="S10" i="45"/>
  <c r="K9" i="45"/>
  <c r="S10" i="44"/>
  <c r="K9" i="44"/>
  <c r="S10" i="43"/>
  <c r="K9" i="43"/>
  <c r="S10" i="42"/>
  <c r="K9" i="42"/>
  <c r="S10" i="41"/>
  <c r="K9" i="41"/>
  <c r="K10" i="40"/>
  <c r="I9" i="40"/>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alcChain>
</file>

<file path=xl/sharedStrings.xml><?xml version="1.0" encoding="utf-8"?>
<sst xmlns="http://schemas.openxmlformats.org/spreadsheetml/2006/main" count="77" uniqueCount="32">
  <si>
    <t>Notes</t>
  </si>
  <si>
    <t>Year</t>
  </si>
  <si>
    <t>Monthly Calendar Template</t>
  </si>
  <si>
    <t>Start Month</t>
  </si>
  <si>
    <t>Start Day of Week</t>
  </si>
  <si>
    <t>1 = Sun, 2 = Mon, etc.</t>
  </si>
  <si>
    <t>1 = Jan, 2 = Feb, etc.</t>
  </si>
  <si>
    <t>Go to Page Layout &gt; Themes to choose different colors and fonts.</t>
  </si>
  <si>
    <t>https://www.vertex42.com/calendars/</t>
  </si>
  <si>
    <t>Calendar Templates by Vertex42</t>
  </si>
  <si>
    <t>About Vertex42</t>
  </si>
  <si>
    <r>
      <t>Step 1:</t>
    </r>
    <r>
      <rPr>
        <b/>
        <sz val="14"/>
        <color theme="1" tint="0.34998626667073579"/>
        <rFont val="Calibri"/>
        <family val="2"/>
        <scheme val="minor"/>
      </rPr>
      <t xml:space="preserve"> Enter the Year and Start Month</t>
    </r>
  </si>
  <si>
    <r>
      <t>Step 2:</t>
    </r>
    <r>
      <rPr>
        <b/>
        <sz val="14"/>
        <color theme="1" tint="0.34998626667073579"/>
        <rFont val="Calibri"/>
        <family val="2"/>
        <scheme val="minor"/>
      </rPr>
      <t xml:space="preserve"> Choose the Start Day</t>
    </r>
  </si>
  <si>
    <t>Calendar Templates by Vertex42.com</t>
  </si>
  <si>
    <r>
      <t>Step 3:</t>
    </r>
    <r>
      <rPr>
        <b/>
        <sz val="14"/>
        <color theme="1" tint="0.34998626667073579"/>
        <rFont val="Calibri"/>
        <family val="2"/>
        <scheme val="minor"/>
      </rPr>
      <t xml:space="preserve"> Change the Theme Colors / Fonts</t>
    </r>
  </si>
  <si>
    <r>
      <t>Step 4:</t>
    </r>
    <r>
      <rPr>
        <b/>
        <sz val="14"/>
        <color theme="1" tint="0.34998626667073579"/>
        <rFont val="Calibri"/>
        <family val="2"/>
        <scheme val="minor"/>
      </rPr>
      <t xml:space="preserve"> Edit the Calendars as Needed</t>
    </r>
  </si>
  <si>
    <r>
      <t>Step 5:</t>
    </r>
    <r>
      <rPr>
        <b/>
        <sz val="14"/>
        <color theme="1" tint="0.34998626667073579"/>
        <rFont val="Calibri"/>
        <family val="2"/>
        <scheme val="minor"/>
      </rPr>
      <t xml:space="preserve"> Print to Paper or PDF</t>
    </r>
  </si>
  <si>
    <t>Print the entire workbook, or print only the selected worksheets.</t>
  </si>
  <si>
    <t>Vertex42.com provides over 300 professionally designed spreadsheet templates for business, home, and education - most of which are free to download. Their collection includes calendars, planners, invoices, budgets, time sheets, financial calculators, project schedules, timelines, health logs, and more.</t>
  </si>
  <si>
    <t>By Vertex42</t>
  </si>
  <si>
    <t>Pitch Day!!</t>
  </si>
  <si>
    <t xml:space="preserve"> Pitch Day Practice</t>
  </si>
  <si>
    <t>Turnover Begins</t>
  </si>
  <si>
    <t>21.1 on Deck</t>
  </si>
  <si>
    <t xml:space="preserve">Depart Camp Titin </t>
  </si>
  <si>
    <t>Allegedly</t>
  </si>
  <si>
    <t>CHRISTMAS</t>
  </si>
  <si>
    <t>Hanukkah</t>
  </si>
  <si>
    <t>Garage Sale</t>
  </si>
  <si>
    <t>TOA</t>
  </si>
  <si>
    <t>MCMAP GREY BELT</t>
  </si>
  <si>
    <t>CCI &amp; Armory XFER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</si>
</sst>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d"/>
    <numFmt numFmtId="165" formatCode="mmmm\ \'yy"/>
    <numFmt numFmtId="166" formatCode="mmmm\ yyyy"/>
    <numFmt numFmtId="167" formatCode="dddd"/>
  </numFmts>
  <fonts count="38" x14ac:knownFonts="1">
    <font>
      <sz val="10"/>
      <name val="Arial"/>
      <family val="2"/>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b/>
      <sz val="12"/>
      <color theme="0"/>
      <name val="Calibri"/>
      <family val="2"/>
      <scheme val="maj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sz val="10"/>
      <name val="Calibri"/>
      <family val="2"/>
      <scheme val="major"/>
    </font>
    <font>
      <b/>
      <sz val="14"/>
      <color theme="4" tint="-0.249977111117893"/>
      <name val="Calibri"/>
      <family val="2"/>
      <scheme val="minor"/>
    </font>
    <font>
      <b/>
      <sz val="14"/>
      <color theme="1" tint="0.34998626667073579"/>
      <name val="Calibri"/>
      <family val="2"/>
      <scheme val="minor"/>
    </font>
    <font>
      <sz val="14"/>
      <name val="Calibri"/>
      <family val="2"/>
      <scheme val="minor"/>
    </font>
    <font>
      <b/>
      <sz val="14"/>
      <color theme="0"/>
      <name val="Calibri"/>
      <family val="2"/>
      <scheme val="minor"/>
    </font>
    <font>
      <b/>
      <sz val="20"/>
      <color theme="0"/>
      <name val="Calibri"/>
      <family val="2"/>
      <scheme val="major"/>
    </font>
    <font>
      <b/>
      <sz val="18"/>
      <color theme="0"/>
      <name val="Calibri"/>
      <family val="2"/>
      <scheme val="maj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sz val="13"/>
      <color theme="1" tint="0.249977111117893"/>
      <name val="Calibri"/>
      <family val="2"/>
      <scheme val="minor"/>
    </font>
    <font>
      <sz val="13"/>
      <name val="Calibri"/>
      <family val="2"/>
      <scheme val="minor"/>
    </font>
    <font>
      <b/>
      <sz val="12"/>
      <color theme="1" tint="0.499984740745262"/>
      <name val="Calibri"/>
      <family val="2"/>
      <scheme val="minor"/>
    </font>
    <font>
      <sz val="10"/>
      <color theme="1" tint="0.34998626667073579"/>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name val="Calibri"/>
      <family val="2"/>
      <scheme val="minor"/>
    </font>
    <font>
      <b/>
      <i/>
      <sz val="12"/>
      <name val="Calibri"/>
      <family val="2"/>
      <scheme val="minor"/>
    </font>
    <font>
      <b/>
      <sz val="8"/>
      <name val="Calibri"/>
      <family val="2"/>
      <scheme val="minor"/>
    </font>
    <font>
      <b/>
      <sz val="1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39997558519241921"/>
        <bgColor indexed="64"/>
      </patternFill>
    </fill>
  </fills>
  <borders count="19">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s>
  <cellStyleXfs count="3">
    <xf numFmtId="0" fontId="0" fillId="0" borderId="0"/>
    <xf numFmtId="0" fontId="8" fillId="0" borderId="0" applyNumberFormat="0" applyFill="0" applyBorder="0" applyAlignment="0" applyProtection="0">
      <alignment vertical="top"/>
      <protection locked="0"/>
    </xf>
    <xf numFmtId="43" fontId="11" fillId="0" borderId="0" applyFont="0" applyFill="0" applyBorder="0" applyAlignment="0" applyProtection="0"/>
  </cellStyleXfs>
  <cellXfs count="109">
    <xf numFmtId="0" fontId="0" fillId="0" borderId="0" xfId="0"/>
    <xf numFmtId="0" fontId="0" fillId="0" borderId="0" xfId="0" applyAlignment="1">
      <alignment vertical="center"/>
    </xf>
    <xf numFmtId="0" fontId="1" fillId="0" borderId="0" xfId="0" applyFont="1" applyAlignment="1">
      <alignment vertical="center"/>
    </xf>
    <xf numFmtId="0" fontId="1" fillId="0" borderId="0" xfId="0" applyFont="1"/>
    <xf numFmtId="0" fontId="2" fillId="0" borderId="0" xfId="0" applyFont="1"/>
    <xf numFmtId="0" fontId="2" fillId="0" borderId="0" xfId="0" applyFont="1" applyAlignment="1">
      <alignment vertical="center"/>
    </xf>
    <xf numFmtId="0" fontId="5" fillId="0" borderId="0" xfId="0" applyFont="1" applyAlignment="1">
      <alignment vertical="center"/>
    </xf>
    <xf numFmtId="0" fontId="8" fillId="0" borderId="10" xfId="1" applyBorder="1" applyAlignment="1" applyProtection="1">
      <alignment horizontal="center"/>
    </xf>
    <xf numFmtId="0" fontId="10" fillId="0" borderId="4" xfId="0" applyFont="1" applyBorder="1" applyAlignment="1">
      <alignment vertical="center"/>
    </xf>
    <xf numFmtId="0" fontId="0" fillId="0" borderId="4" xfId="0" applyBorder="1"/>
    <xf numFmtId="0" fontId="9" fillId="0" borderId="2" xfId="0" applyFont="1" applyBorder="1"/>
    <xf numFmtId="0" fontId="12" fillId="0" borderId="0" xfId="0" applyFont="1"/>
    <xf numFmtId="0" fontId="13" fillId="0" borderId="0" xfId="0" applyFont="1"/>
    <xf numFmtId="0" fontId="12" fillId="0" borderId="9" xfId="0" applyFont="1" applyBorder="1"/>
    <xf numFmtId="0" fontId="12" fillId="0" borderId="10" xfId="0" applyFont="1" applyBorder="1"/>
    <xf numFmtId="0" fontId="12" fillId="0" borderId="11" xfId="0" applyFont="1" applyBorder="1"/>
    <xf numFmtId="0" fontId="12" fillId="0" borderId="12" xfId="0" applyFont="1" applyBorder="1"/>
    <xf numFmtId="0" fontId="12" fillId="0" borderId="13" xfId="0" applyFont="1" applyBorder="1"/>
    <xf numFmtId="0" fontId="14" fillId="2" borderId="0" xfId="0" applyFont="1" applyFill="1" applyAlignment="1">
      <alignment horizontal="left" vertical="center"/>
    </xf>
    <xf numFmtId="0" fontId="16" fillId="0" borderId="0" xfId="0" applyFont="1"/>
    <xf numFmtId="0" fontId="17" fillId="4" borderId="17" xfId="0" applyFont="1" applyFill="1" applyBorder="1" applyAlignment="1">
      <alignment horizontal="center" vertical="center"/>
    </xf>
    <xf numFmtId="0" fontId="3" fillId="2" borderId="18" xfId="0" applyFont="1" applyFill="1" applyBorder="1" applyAlignment="1">
      <alignment horizontal="center" vertical="center"/>
    </xf>
    <xf numFmtId="0" fontId="18" fillId="4" borderId="0" xfId="0" applyFont="1" applyFill="1" applyAlignment="1">
      <alignment horizontal="left" vertical="center" indent="1"/>
    </xf>
    <xf numFmtId="0" fontId="19" fillId="4" borderId="0" xfId="0" applyFont="1" applyFill="1" applyAlignment="1">
      <alignment vertical="center"/>
    </xf>
    <xf numFmtId="0" fontId="7" fillId="4" borderId="0" xfId="0" applyFont="1" applyFill="1" applyAlignment="1">
      <alignment horizontal="center" vertical="center"/>
    </xf>
    <xf numFmtId="166" fontId="20" fillId="0" borderId="0" xfId="0" applyNumberFormat="1" applyFont="1" applyAlignment="1">
      <alignment horizontal="left" vertical="top"/>
    </xf>
    <xf numFmtId="164" fontId="3" fillId="0" borderId="1" xfId="0" applyNumberFormat="1" applyFont="1" applyBorder="1" applyAlignment="1">
      <alignment horizontal="center" vertical="center" shrinkToFit="1"/>
    </xf>
    <xf numFmtId="0" fontId="4" fillId="0" borderId="2" xfId="0" applyFont="1" applyBorder="1" applyAlignment="1">
      <alignment horizontal="left" vertical="center" shrinkToFit="1"/>
    </xf>
    <xf numFmtId="164" fontId="3" fillId="3" borderId="1" xfId="0" applyNumberFormat="1" applyFont="1" applyFill="1" applyBorder="1" applyAlignment="1">
      <alignment horizontal="center" vertical="center" shrinkToFit="1"/>
    </xf>
    <xf numFmtId="0" fontId="4" fillId="3" borderId="7" xfId="0" applyFont="1" applyFill="1" applyBorder="1" applyAlignment="1">
      <alignment horizontal="left" vertical="center" shrinkToFit="1"/>
    </xf>
    <xf numFmtId="0" fontId="6" fillId="0" borderId="1" xfId="0" applyFont="1" applyBorder="1" applyAlignment="1">
      <alignment horizontal="left" vertical="center" indent="1"/>
    </xf>
    <xf numFmtId="0" fontId="5" fillId="0" borderId="7" xfId="0" applyFont="1" applyBorder="1"/>
    <xf numFmtId="0" fontId="5" fillId="0" borderId="3" xfId="0" applyFont="1" applyBorder="1" applyAlignment="1">
      <alignment horizontal="left" vertical="center"/>
    </xf>
    <xf numFmtId="0" fontId="5" fillId="0" borderId="5" xfId="1" applyFont="1" applyBorder="1" applyAlignment="1" applyProtection="1">
      <alignment horizontal="left" vertical="center"/>
    </xf>
    <xf numFmtId="0" fontId="5" fillId="0" borderId="8" xfId="1" applyFont="1" applyBorder="1" applyAlignment="1" applyProtection="1">
      <alignment vertical="center"/>
    </xf>
    <xf numFmtId="0" fontId="23" fillId="0" borderId="0" xfId="0" applyFont="1" applyAlignment="1">
      <alignment horizontal="center" shrinkToFit="1"/>
    </xf>
    <xf numFmtId="164" fontId="24" fillId="0" borderId="0" xfId="0" applyNumberFormat="1" applyFont="1" applyAlignment="1">
      <alignment horizontal="center" vertical="center" shrinkToFit="1"/>
    </xf>
    <xf numFmtId="0" fontId="25" fillId="0" borderId="0" xfId="0" applyFont="1"/>
    <xf numFmtId="0" fontId="26" fillId="0" borderId="0" xfId="0" applyFont="1" applyAlignment="1">
      <alignment vertical="center"/>
    </xf>
    <xf numFmtId="0" fontId="27" fillId="0" borderId="0" xfId="0" applyFont="1" applyAlignment="1">
      <alignment vertical="center"/>
    </xf>
    <xf numFmtId="0" fontId="28" fillId="0" borderId="0" xfId="0" applyFont="1" applyAlignment="1">
      <alignment horizontal="left" vertical="center" indent="1"/>
    </xf>
    <xf numFmtId="0" fontId="29" fillId="0" borderId="0" xfId="2" applyNumberFormat="1" applyFont="1" applyAlignment="1">
      <alignment horizontal="left"/>
    </xf>
    <xf numFmtId="0" fontId="30" fillId="0" borderId="0" xfId="0" applyFont="1" applyAlignment="1">
      <alignment horizontal="left" vertical="top" wrapText="1"/>
    </xf>
    <xf numFmtId="166" fontId="31" fillId="0" borderId="0" xfId="0" applyNumberFormat="1" applyFont="1" applyAlignment="1">
      <alignment horizontal="left" vertical="top"/>
    </xf>
    <xf numFmtId="166" fontId="31" fillId="0" borderId="0" xfId="0" applyNumberFormat="1" applyFont="1" applyAlignment="1">
      <alignment vertical="top"/>
    </xf>
    <xf numFmtId="0" fontId="32" fillId="0" borderId="0" xfId="1" applyFont="1" applyAlignment="1" applyProtection="1">
      <alignment horizontal="left"/>
    </xf>
    <xf numFmtId="0" fontId="30" fillId="0" borderId="0" xfId="0" applyFont="1" applyAlignment="1">
      <alignment horizontal="left" vertical="top" wrapText="1"/>
    </xf>
    <xf numFmtId="0" fontId="29" fillId="0" borderId="0" xfId="2" applyNumberFormat="1" applyFont="1" applyAlignment="1">
      <alignment horizontal="left"/>
    </xf>
    <xf numFmtId="0" fontId="5" fillId="3" borderId="3" xfId="0" applyFont="1" applyFill="1" applyBorder="1" applyAlignment="1">
      <alignment horizontal="center" vertical="center"/>
    </xf>
    <xf numFmtId="0" fontId="5" fillId="3" borderId="0" xfId="0" applyFont="1" applyFill="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33" fillId="0" borderId="0" xfId="1" applyFont="1" applyAlignment="1" applyProtection="1">
      <alignment horizontal="right" vertical="center"/>
    </xf>
    <xf numFmtId="0" fontId="33" fillId="0" borderId="4" xfId="1" applyFont="1" applyBorder="1" applyAlignment="1" applyProtection="1">
      <alignment horizontal="right" vertical="center"/>
    </xf>
    <xf numFmtId="0" fontId="5" fillId="3" borderId="5" xfId="0" applyFont="1" applyFill="1" applyBorder="1" applyAlignment="1">
      <alignment horizontal="center" vertical="center"/>
    </xf>
    <xf numFmtId="0" fontId="5" fillId="3" borderId="8" xfId="0"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33" fillId="0" borderId="8" xfId="1" applyFont="1" applyBorder="1" applyAlignment="1" applyProtection="1">
      <alignment horizontal="right" vertical="center"/>
    </xf>
    <xf numFmtId="0" fontId="33" fillId="0" borderId="6" xfId="1" applyFont="1" applyBorder="1" applyAlignment="1" applyProtection="1">
      <alignment horizontal="right" vertical="center"/>
    </xf>
    <xf numFmtId="0" fontId="5" fillId="3" borderId="6" xfId="0" applyFont="1" applyFill="1" applyBorder="1" applyAlignment="1">
      <alignment horizontal="center" vertical="center"/>
    </xf>
    <xf numFmtId="0" fontId="5" fillId="0" borderId="8" xfId="0" applyFont="1" applyBorder="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164" fontId="3" fillId="0" borderId="1" xfId="0" applyNumberFormat="1" applyFont="1" applyBorder="1" applyAlignment="1">
      <alignment horizontal="center" vertical="center" shrinkToFit="1"/>
    </xf>
    <xf numFmtId="164" fontId="3" fillId="0" borderId="7" xfId="0" applyNumberFormat="1" applyFont="1" applyBorder="1" applyAlignment="1">
      <alignment horizontal="center" vertical="center" shrinkToFit="1"/>
    </xf>
    <xf numFmtId="0" fontId="4" fillId="0" borderId="7" xfId="0" applyFont="1" applyBorder="1" applyAlignment="1">
      <alignment horizontal="left" vertical="center" shrinkToFit="1"/>
    </xf>
    <xf numFmtId="0" fontId="4" fillId="0" borderId="2" xfId="0" applyFont="1" applyBorder="1" applyAlignment="1">
      <alignment horizontal="left" vertical="center" shrinkToFit="1"/>
    </xf>
    <xf numFmtId="164" fontId="3" fillId="3" borderId="1" xfId="0" applyNumberFormat="1" applyFont="1" applyFill="1" applyBorder="1" applyAlignment="1">
      <alignment horizontal="center" vertical="center" shrinkToFit="1"/>
    </xf>
    <xf numFmtId="164" fontId="3" fillId="3" borderId="7" xfId="0" applyNumberFormat="1" applyFont="1" applyFill="1" applyBorder="1" applyAlignment="1">
      <alignment horizontal="center" vertical="center" shrinkToFit="1"/>
    </xf>
    <xf numFmtId="0" fontId="4" fillId="3" borderId="7" xfId="0" applyFont="1" applyFill="1" applyBorder="1" applyAlignment="1">
      <alignment horizontal="left" vertical="center" shrinkToFit="1"/>
    </xf>
    <xf numFmtId="0" fontId="4" fillId="3" borderId="2" xfId="0" applyFont="1" applyFill="1" applyBorder="1" applyAlignment="1">
      <alignment horizontal="left" vertical="center" shrinkToFit="1"/>
    </xf>
    <xf numFmtId="0" fontId="5" fillId="6" borderId="5"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6" xfId="0" applyFont="1" applyFill="1" applyBorder="1" applyAlignment="1">
      <alignment horizontal="center" vertical="center"/>
    </xf>
    <xf numFmtId="0" fontId="35" fillId="5" borderId="3" xfId="0" applyFont="1" applyFill="1" applyBorder="1" applyAlignment="1">
      <alignment horizontal="center" vertical="center"/>
    </xf>
    <xf numFmtId="0" fontId="34" fillId="5" borderId="4"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0" xfId="0" applyFont="1" applyFill="1" applyAlignment="1">
      <alignment horizontal="center" vertical="center"/>
    </xf>
    <xf numFmtId="0" fontId="5" fillId="8" borderId="4" xfId="0" applyFont="1" applyFill="1" applyBorder="1" applyAlignment="1">
      <alignment horizontal="center" vertical="center"/>
    </xf>
    <xf numFmtId="0" fontId="34" fillId="6" borderId="3" xfId="0" applyFont="1" applyFill="1" applyBorder="1" applyAlignment="1">
      <alignment horizontal="center" vertical="center"/>
    </xf>
    <xf numFmtId="0" fontId="5" fillId="6" borderId="0" xfId="0" applyFont="1" applyFill="1" applyAlignment="1">
      <alignment horizontal="center" vertical="center"/>
    </xf>
    <xf numFmtId="0" fontId="5" fillId="6" borderId="4" xfId="0" applyFont="1" applyFill="1" applyBorder="1" applyAlignment="1">
      <alignment horizontal="center" vertical="center"/>
    </xf>
    <xf numFmtId="0" fontId="34" fillId="10" borderId="3" xfId="0" applyFont="1" applyFill="1" applyBorder="1" applyAlignment="1">
      <alignment horizontal="center" vertical="center"/>
    </xf>
    <xf numFmtId="0" fontId="5" fillId="10" borderId="0" xfId="0" applyFont="1" applyFill="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34" fillId="5" borderId="3" xfId="0" applyFont="1" applyFill="1" applyBorder="1" applyAlignment="1">
      <alignment horizontal="center" vertical="center"/>
    </xf>
    <xf numFmtId="0" fontId="5" fillId="6" borderId="3" xfId="0" applyFont="1" applyFill="1" applyBorder="1" applyAlignment="1">
      <alignment horizontal="center" vertical="center"/>
    </xf>
    <xf numFmtId="0" fontId="37" fillId="9" borderId="3" xfId="0" applyFont="1" applyFill="1" applyBorder="1" applyAlignment="1">
      <alignment horizontal="center" vertical="center"/>
    </xf>
    <xf numFmtId="0" fontId="37" fillId="9" borderId="0" xfId="0" applyFont="1" applyFill="1" applyAlignment="1">
      <alignment horizontal="center" vertical="center"/>
    </xf>
    <xf numFmtId="0" fontId="37" fillId="9" borderId="4" xfId="0" applyFont="1" applyFill="1" applyBorder="1" applyAlignment="1">
      <alignment horizontal="center" vertical="center"/>
    </xf>
    <xf numFmtId="0" fontId="36" fillId="9" borderId="4" xfId="0" applyFont="1" applyFill="1" applyBorder="1" applyAlignment="1">
      <alignment horizontal="center" vertical="center"/>
    </xf>
    <xf numFmtId="0" fontId="34" fillId="7" borderId="3" xfId="0" applyFont="1" applyFill="1" applyBorder="1" applyAlignment="1">
      <alignment horizontal="center" vertical="center"/>
    </xf>
    <xf numFmtId="0" fontId="34" fillId="7" borderId="0" xfId="0" applyFont="1" applyFill="1" applyAlignment="1">
      <alignment horizontal="center" vertical="center"/>
    </xf>
    <xf numFmtId="0" fontId="34" fillId="7" borderId="4" xfId="0" applyFont="1" applyFill="1" applyBorder="1" applyAlignment="1">
      <alignment horizontal="center" vertical="center"/>
    </xf>
    <xf numFmtId="166" fontId="20" fillId="0" borderId="0" xfId="0" applyNumberFormat="1" applyFont="1" applyAlignment="1">
      <alignment horizontal="left" vertical="top"/>
    </xf>
    <xf numFmtId="165" fontId="22" fillId="5" borderId="0" xfId="0" applyNumberFormat="1" applyFont="1" applyFill="1" applyAlignment="1">
      <alignment horizontal="center" vertical="center"/>
    </xf>
    <xf numFmtId="167" fontId="21" fillId="4" borderId="14" xfId="0" applyNumberFormat="1" applyFont="1" applyFill="1" applyBorder="1" applyAlignment="1">
      <alignment horizontal="center" vertical="center" shrinkToFit="1"/>
    </xf>
    <xf numFmtId="167" fontId="21" fillId="4" borderId="15" xfId="0" applyNumberFormat="1" applyFont="1" applyFill="1" applyBorder="1" applyAlignment="1">
      <alignment horizontal="center" vertical="center" shrinkToFit="1"/>
    </xf>
    <xf numFmtId="167" fontId="21" fillId="4" borderId="16" xfId="0" applyNumberFormat="1" applyFont="1" applyFill="1" applyBorder="1" applyAlignment="1">
      <alignment horizontal="center" vertical="center" shrinkToFit="1"/>
    </xf>
    <xf numFmtId="0" fontId="5" fillId="11" borderId="0" xfId="0" applyFont="1" applyFill="1" applyAlignment="1">
      <alignment horizontal="center" vertical="center"/>
    </xf>
    <xf numFmtId="0" fontId="34" fillId="11" borderId="3" xfId="0" applyFont="1" applyFill="1" applyBorder="1" applyAlignment="1">
      <alignment horizontal="center" vertical="center"/>
    </xf>
    <xf numFmtId="0" fontId="36" fillId="12" borderId="3" xfId="0" applyFont="1" applyFill="1" applyBorder="1" applyAlignment="1">
      <alignment horizontal="center" vertical="center"/>
    </xf>
    <xf numFmtId="0" fontId="5" fillId="12" borderId="4" xfId="0" applyFont="1" applyFill="1" applyBorder="1" applyAlignment="1">
      <alignment horizontal="center" vertical="center"/>
    </xf>
    <xf numFmtId="0" fontId="5" fillId="12" borderId="0" xfId="0" applyFont="1" applyFill="1" applyAlignment="1">
      <alignment horizontal="center" vertical="center"/>
    </xf>
    <xf numFmtId="0" fontId="5" fillId="13" borderId="0" xfId="0" applyFont="1" applyFill="1" applyAlignment="1">
      <alignment horizontal="center" vertical="center"/>
    </xf>
    <xf numFmtId="0" fontId="5" fillId="13" borderId="4" xfId="0" applyFont="1" applyFill="1" applyBorder="1" applyAlignment="1">
      <alignment horizontal="center" vertical="center"/>
    </xf>
    <xf numFmtId="0" fontId="36" fillId="13" borderId="3" xfId="0" applyFont="1" applyFill="1" applyBorder="1" applyAlignment="1">
      <alignment horizontal="center" vertical="center"/>
    </xf>
  </cellXfs>
  <cellStyles count="3">
    <cellStyle name="Comma" xfId="2" builtinId="3"/>
    <cellStyle name="Hyperlink" xfId="1" builtinId="8" customBuiltin="1"/>
    <cellStyle name="Normal" xfId="0" builtinId="0" customBuiltin="1"/>
  </cellStyles>
  <dxfs count="44">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calendars/?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581023</xdr:colOff>
      <xdr:row>20</xdr:row>
      <xdr:rowOff>0</xdr:rowOff>
    </xdr:from>
    <xdr:to>
      <xdr:col>2</xdr:col>
      <xdr:colOff>1562098</xdr:colOff>
      <xdr:row>21</xdr:row>
      <xdr:rowOff>142875</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100-000002000000}"/>
            </a:ext>
            <a:ext uri="{C183D7F6-B498-43B3-948B-1728B52AA6E4}">
              <adec:decorative xmlns:adec="http://schemas.microsoft.com/office/drawing/2017/decorative" xmlns="" val="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1023" y="56959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text" TargetMode="External"/><Relationship Id="rId2" Type="http://schemas.openxmlformats.org/officeDocument/2006/relationships/hyperlink" Target="https://www.vertex42.com/calendars/?utm_source=ms&amp;utm_medium=file&amp;utm_campaign=office&amp;utm_content=url" TargetMode="External"/><Relationship Id="rId1" Type="http://schemas.openxmlformats.org/officeDocument/2006/relationships/hyperlink" Target="https://www.vertex42.com/calendar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election activeCell="G4" sqref="G4"/>
    </sheetView>
  </sheetViews>
  <sheetFormatPr defaultColWidth="9.08984375" defaultRowHeight="13" x14ac:dyDescent="0.3"/>
  <cols>
    <col min="1" max="1" width="8.6328125" style="11" customWidth="1"/>
    <col min="2" max="2" width="5.08984375" style="11" customWidth="1"/>
    <col min="3" max="3" width="24.36328125" style="11" customWidth="1"/>
    <col min="4" max="4" width="12.90625" style="11" customWidth="1"/>
    <col min="5" max="5" width="22" style="11" customWidth="1"/>
    <col min="6" max="6" width="16.6328125" style="11" customWidth="1"/>
    <col min="7" max="16384" width="9.08984375" style="11"/>
  </cols>
  <sheetData>
    <row r="1" spans="1:6" s="12" customFormat="1" ht="36" customHeight="1" x14ac:dyDescent="0.3">
      <c r="A1" s="22" t="s">
        <v>2</v>
      </c>
      <c r="B1" s="23"/>
      <c r="C1" s="23"/>
      <c r="D1" s="23"/>
      <c r="E1" s="23"/>
      <c r="F1" s="24" t="s">
        <v>19</v>
      </c>
    </row>
    <row r="2" spans="1:6" ht="17.25" customHeight="1" x14ac:dyDescent="0.3">
      <c r="A2" s="13"/>
      <c r="F2" s="7"/>
    </row>
    <row r="3" spans="1:6" x14ac:dyDescent="0.3">
      <c r="A3" s="13"/>
      <c r="F3" s="14"/>
    </row>
    <row r="4" spans="1:6" ht="22.5" customHeight="1" x14ac:dyDescent="0.45">
      <c r="A4" s="13"/>
      <c r="B4" s="18" t="s">
        <v>11</v>
      </c>
      <c r="C4" s="19"/>
      <c r="D4" s="19"/>
      <c r="E4" s="19"/>
      <c r="F4" s="14"/>
    </row>
    <row r="5" spans="1:6" ht="22.5" customHeight="1" x14ac:dyDescent="0.45">
      <c r="A5" s="13"/>
      <c r="B5" s="19"/>
      <c r="C5" s="20" t="s">
        <v>1</v>
      </c>
      <c r="D5" s="21">
        <v>2020</v>
      </c>
      <c r="E5" s="19"/>
      <c r="F5" s="14"/>
    </row>
    <row r="6" spans="1:6" ht="22.5" customHeight="1" x14ac:dyDescent="0.45">
      <c r="A6" s="13"/>
      <c r="B6" s="19"/>
      <c r="C6" s="19"/>
      <c r="D6" s="19"/>
      <c r="E6" s="19"/>
      <c r="F6" s="14"/>
    </row>
    <row r="7" spans="1:6" ht="22.5" customHeight="1" x14ac:dyDescent="0.45">
      <c r="A7" s="13"/>
      <c r="B7" s="19"/>
      <c r="C7" s="20" t="s">
        <v>3</v>
      </c>
      <c r="D7" s="21">
        <v>11</v>
      </c>
      <c r="E7" s="40" t="s">
        <v>6</v>
      </c>
      <c r="F7" s="14"/>
    </row>
    <row r="8" spans="1:6" ht="22.5" customHeight="1" x14ac:dyDescent="0.45">
      <c r="A8" s="13"/>
      <c r="B8" s="19"/>
      <c r="C8" s="19"/>
      <c r="D8" s="19"/>
      <c r="E8" s="19"/>
      <c r="F8" s="14"/>
    </row>
    <row r="9" spans="1:6" ht="22.5" customHeight="1" x14ac:dyDescent="0.45">
      <c r="A9" s="13"/>
      <c r="B9" s="18" t="s">
        <v>12</v>
      </c>
      <c r="C9" s="19"/>
      <c r="D9" s="19"/>
      <c r="E9" s="19"/>
      <c r="F9" s="14"/>
    </row>
    <row r="10" spans="1:6" ht="22.5" customHeight="1" x14ac:dyDescent="0.45">
      <c r="A10" s="13"/>
      <c r="B10" s="19"/>
      <c r="C10" s="20" t="s">
        <v>4</v>
      </c>
      <c r="D10" s="21">
        <v>1</v>
      </c>
      <c r="E10" s="40" t="s">
        <v>5</v>
      </c>
      <c r="F10" s="14"/>
    </row>
    <row r="11" spans="1:6" ht="22.5" customHeight="1" x14ac:dyDescent="0.45">
      <c r="A11" s="13"/>
      <c r="B11" s="19"/>
      <c r="C11" s="19"/>
      <c r="D11" s="19"/>
      <c r="E11" s="19"/>
      <c r="F11" s="14"/>
    </row>
    <row r="12" spans="1:6" ht="22.5" customHeight="1" x14ac:dyDescent="0.45">
      <c r="A12" s="13"/>
      <c r="B12" s="18" t="s">
        <v>14</v>
      </c>
      <c r="C12" s="19"/>
      <c r="D12" s="19"/>
      <c r="E12" s="19"/>
      <c r="F12" s="14"/>
    </row>
    <row r="13" spans="1:6" ht="22.5" customHeight="1" x14ac:dyDescent="0.45">
      <c r="A13" s="13"/>
      <c r="B13" s="19"/>
      <c r="C13" s="39" t="s">
        <v>7</v>
      </c>
      <c r="D13" s="19"/>
      <c r="E13" s="19"/>
      <c r="F13" s="14"/>
    </row>
    <row r="14" spans="1:6" ht="22.5" customHeight="1" x14ac:dyDescent="0.45">
      <c r="A14" s="13"/>
      <c r="B14" s="19"/>
      <c r="C14" s="19"/>
      <c r="D14" s="19"/>
      <c r="E14" s="19"/>
      <c r="F14" s="14"/>
    </row>
    <row r="15" spans="1:6" ht="22.5" customHeight="1" x14ac:dyDescent="0.45">
      <c r="A15" s="13"/>
      <c r="B15" s="18" t="s">
        <v>15</v>
      </c>
      <c r="C15" s="19"/>
      <c r="D15" s="19"/>
      <c r="E15" s="19"/>
      <c r="F15" s="14"/>
    </row>
    <row r="16" spans="1:6" ht="22.5" customHeight="1" x14ac:dyDescent="0.45">
      <c r="A16" s="13"/>
      <c r="B16" s="19"/>
      <c r="C16" s="19"/>
      <c r="D16" s="19"/>
      <c r="E16" s="19"/>
      <c r="F16" s="14"/>
    </row>
    <row r="17" spans="1:6" ht="22.5" customHeight="1" x14ac:dyDescent="0.45">
      <c r="A17" s="13"/>
      <c r="B17" s="18" t="s">
        <v>16</v>
      </c>
      <c r="C17" s="19"/>
      <c r="D17" s="19"/>
      <c r="E17" s="19"/>
      <c r="F17" s="14"/>
    </row>
    <row r="18" spans="1:6" ht="22.5" customHeight="1" x14ac:dyDescent="0.3">
      <c r="A18" s="13"/>
      <c r="C18" s="39" t="s">
        <v>17</v>
      </c>
      <c r="F18" s="14"/>
    </row>
    <row r="19" spans="1:6" ht="22.5" customHeight="1" x14ac:dyDescent="0.3">
      <c r="A19" s="13"/>
      <c r="F19" s="14"/>
    </row>
    <row r="20" spans="1:6" ht="22.5" customHeight="1" x14ac:dyDescent="0.3">
      <c r="A20" s="13"/>
      <c r="F20" s="14"/>
    </row>
    <row r="21" spans="1:6" ht="22.5" customHeight="1" x14ac:dyDescent="0.3">
      <c r="A21" s="13"/>
      <c r="F21" s="14"/>
    </row>
    <row r="22" spans="1:6" ht="15" customHeight="1" x14ac:dyDescent="0.3">
      <c r="A22" s="13"/>
      <c r="F22" s="14"/>
    </row>
    <row r="23" spans="1:6" ht="15.5" x14ac:dyDescent="0.35">
      <c r="A23" s="13"/>
      <c r="B23" s="47" t="s">
        <v>13</v>
      </c>
      <c r="C23" s="47"/>
      <c r="D23" s="47"/>
      <c r="E23" s="47"/>
      <c r="F23" s="14"/>
    </row>
    <row r="24" spans="1:6" ht="14.5" x14ac:dyDescent="0.35">
      <c r="A24" s="13"/>
      <c r="B24" s="45" t="s">
        <v>8</v>
      </c>
      <c r="C24" s="45"/>
      <c r="D24" s="45"/>
      <c r="E24" s="45"/>
      <c r="F24" s="14"/>
    </row>
    <row r="25" spans="1:6" x14ac:dyDescent="0.3">
      <c r="A25" s="13"/>
      <c r="F25" s="14"/>
    </row>
    <row r="26" spans="1:6" ht="15.5" x14ac:dyDescent="0.35">
      <c r="A26" s="13"/>
      <c r="B26" s="41" t="s">
        <v>10</v>
      </c>
      <c r="F26" s="14"/>
    </row>
    <row r="27" spans="1:6" ht="57.75" customHeight="1" x14ac:dyDescent="0.3">
      <c r="A27" s="13"/>
      <c r="B27" s="46" t="s">
        <v>18</v>
      </c>
      <c r="C27" s="46"/>
      <c r="D27" s="46"/>
      <c r="E27" s="46"/>
      <c r="F27" s="14"/>
    </row>
    <row r="28" spans="1:6" ht="22.5" customHeight="1" x14ac:dyDescent="0.3">
      <c r="A28" s="13"/>
      <c r="B28" s="42"/>
      <c r="C28" s="42"/>
      <c r="D28" s="42"/>
      <c r="E28" s="42"/>
      <c r="F28" s="14"/>
    </row>
    <row r="29" spans="1:6" ht="22.5" customHeight="1" x14ac:dyDescent="0.3">
      <c r="A29" s="13"/>
      <c r="B29" s="42"/>
      <c r="C29" s="42"/>
      <c r="D29" s="42"/>
      <c r="E29" s="42"/>
      <c r="F29" s="14"/>
    </row>
    <row r="30" spans="1:6" ht="22.5" customHeight="1" x14ac:dyDescent="0.3">
      <c r="A30" s="13"/>
      <c r="B30" s="42"/>
      <c r="C30" s="42"/>
      <c r="D30" s="42"/>
      <c r="E30" s="42"/>
      <c r="F30" s="14"/>
    </row>
    <row r="31" spans="1:6" x14ac:dyDescent="0.3">
      <c r="A31" s="15"/>
      <c r="B31" s="16"/>
      <c r="C31" s="16"/>
      <c r="D31" s="16"/>
      <c r="E31" s="16"/>
      <c r="F31" s="17"/>
    </row>
  </sheetData>
  <mergeCells count="3">
    <mergeCell ref="B24:E24"/>
    <mergeCell ref="B27:E27"/>
    <mergeCell ref="B23:E23"/>
  </mergeCells>
  <hyperlinks>
    <hyperlink ref="B24" r:id="rId1"/>
    <hyperlink ref="B24:E24" r:id="rId2" display="https://www.vertex42.com/calendars/"/>
    <hyperlink ref="B23" r:id="rId3"/>
  </hyperlinks>
  <printOptions horizontalCentered="1"/>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DATE(Setup!D5,Setup!D7+9,1)</f>
        <v>44409</v>
      </c>
      <c r="B1" s="96"/>
      <c r="C1" s="96"/>
      <c r="D1" s="96"/>
      <c r="E1" s="96"/>
      <c r="F1" s="96"/>
      <c r="G1" s="96"/>
      <c r="H1" s="96"/>
      <c r="I1" s="25"/>
      <c r="J1" s="25"/>
      <c r="K1" s="97">
        <f>DATE(YEAR(A1),MONTH(A1)-1,1)</f>
        <v>44378</v>
      </c>
      <c r="L1" s="97"/>
      <c r="M1" s="97"/>
      <c r="N1" s="97"/>
      <c r="O1" s="97"/>
      <c r="P1" s="97"/>
      <c r="Q1" s="97"/>
      <c r="S1" s="97">
        <f>DATE(YEAR(A1),MONTH(A1)+1,1)</f>
        <v>44440</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t="str">
        <f t="shared" si="0"/>
        <v/>
      </c>
      <c r="M3" s="36" t="str">
        <f t="shared" si="0"/>
        <v/>
      </c>
      <c r="N3" s="36" t="str">
        <f t="shared" si="0"/>
        <v/>
      </c>
      <c r="O3" s="36">
        <f t="shared" si="0"/>
        <v>44378</v>
      </c>
      <c r="P3" s="36">
        <f t="shared" si="0"/>
        <v>44379</v>
      </c>
      <c r="Q3" s="36">
        <f t="shared" si="0"/>
        <v>44380</v>
      </c>
      <c r="R3" s="3"/>
      <c r="S3" s="36" t="str">
        <f t="shared" ref="S3:Y8" si="1">IF(MONTH($S$1)&lt;&gt;MONTH($S$1-(WEEKDAY($S$1,1)-(start_day-1))-IF((WEEKDAY($S$1,1)-(start_day-1))&lt;=0,7,0)+(ROW(S3)-ROW($S$3))*7+(COLUMN(S3)-COLUMN($S$3)+1)),"",$S$1-(WEEKDAY($S$1,1)-(start_day-1))-IF((WEEKDAY($S$1,1)-(start_day-1))&lt;=0,7,0)+(ROW(S3)-ROW($S$3))*7+(COLUMN(S3)-COLUMN($S$3)+1))</f>
        <v/>
      </c>
      <c r="T3" s="36" t="str">
        <f t="shared" si="1"/>
        <v/>
      </c>
      <c r="U3" s="36" t="str">
        <f t="shared" si="1"/>
        <v/>
      </c>
      <c r="V3" s="36">
        <f t="shared" si="1"/>
        <v>44440</v>
      </c>
      <c r="W3" s="36">
        <f t="shared" si="1"/>
        <v>44441</v>
      </c>
      <c r="X3" s="36">
        <f t="shared" si="1"/>
        <v>44442</v>
      </c>
      <c r="Y3" s="36">
        <f t="shared" si="1"/>
        <v>44443</v>
      </c>
    </row>
    <row r="4" spans="1:27" s="4" customFormat="1" ht="9" customHeight="1" x14ac:dyDescent="0.2">
      <c r="A4" s="96"/>
      <c r="B4" s="96"/>
      <c r="C4" s="96"/>
      <c r="D4" s="96"/>
      <c r="E4" s="96"/>
      <c r="F4" s="96"/>
      <c r="G4" s="96"/>
      <c r="H4" s="96"/>
      <c r="I4" s="25"/>
      <c r="J4" s="25"/>
      <c r="K4" s="36">
        <f t="shared" si="0"/>
        <v>44381</v>
      </c>
      <c r="L4" s="36">
        <f t="shared" si="0"/>
        <v>44382</v>
      </c>
      <c r="M4" s="36">
        <f t="shared" si="0"/>
        <v>44383</v>
      </c>
      <c r="N4" s="36">
        <f t="shared" si="0"/>
        <v>44384</v>
      </c>
      <c r="O4" s="36">
        <f t="shared" si="0"/>
        <v>44385</v>
      </c>
      <c r="P4" s="36">
        <f t="shared" si="0"/>
        <v>44386</v>
      </c>
      <c r="Q4" s="36">
        <f t="shared" si="0"/>
        <v>44387</v>
      </c>
      <c r="R4" s="3"/>
      <c r="S4" s="36">
        <f t="shared" si="1"/>
        <v>44444</v>
      </c>
      <c r="T4" s="36">
        <f t="shared" si="1"/>
        <v>44445</v>
      </c>
      <c r="U4" s="36">
        <f t="shared" si="1"/>
        <v>44446</v>
      </c>
      <c r="V4" s="36">
        <f t="shared" si="1"/>
        <v>44447</v>
      </c>
      <c r="W4" s="36">
        <f t="shared" si="1"/>
        <v>44448</v>
      </c>
      <c r="X4" s="36">
        <f t="shared" si="1"/>
        <v>44449</v>
      </c>
      <c r="Y4" s="36">
        <f t="shared" si="1"/>
        <v>44450</v>
      </c>
    </row>
    <row r="5" spans="1:27" s="4" customFormat="1" ht="9" customHeight="1" x14ac:dyDescent="0.2">
      <c r="A5" s="96"/>
      <c r="B5" s="96"/>
      <c r="C5" s="96"/>
      <c r="D5" s="96"/>
      <c r="E5" s="96"/>
      <c r="F5" s="96"/>
      <c r="G5" s="96"/>
      <c r="H5" s="96"/>
      <c r="I5" s="25"/>
      <c r="J5" s="25"/>
      <c r="K5" s="36">
        <f t="shared" si="0"/>
        <v>44388</v>
      </c>
      <c r="L5" s="36">
        <f t="shared" si="0"/>
        <v>44389</v>
      </c>
      <c r="M5" s="36">
        <f t="shared" si="0"/>
        <v>44390</v>
      </c>
      <c r="N5" s="36">
        <f t="shared" si="0"/>
        <v>44391</v>
      </c>
      <c r="O5" s="36">
        <f t="shared" si="0"/>
        <v>44392</v>
      </c>
      <c r="P5" s="36">
        <f t="shared" si="0"/>
        <v>44393</v>
      </c>
      <c r="Q5" s="36">
        <f t="shared" si="0"/>
        <v>44394</v>
      </c>
      <c r="R5" s="3"/>
      <c r="S5" s="36">
        <f t="shared" si="1"/>
        <v>44451</v>
      </c>
      <c r="T5" s="36">
        <f t="shared" si="1"/>
        <v>44452</v>
      </c>
      <c r="U5" s="36">
        <f t="shared" si="1"/>
        <v>44453</v>
      </c>
      <c r="V5" s="36">
        <f t="shared" si="1"/>
        <v>44454</v>
      </c>
      <c r="W5" s="36">
        <f t="shared" si="1"/>
        <v>44455</v>
      </c>
      <c r="X5" s="36">
        <f t="shared" si="1"/>
        <v>44456</v>
      </c>
      <c r="Y5" s="36">
        <f t="shared" si="1"/>
        <v>44457</v>
      </c>
    </row>
    <row r="6" spans="1:27" s="4" customFormat="1" ht="9" customHeight="1" x14ac:dyDescent="0.2">
      <c r="A6" s="96"/>
      <c r="B6" s="96"/>
      <c r="C6" s="96"/>
      <c r="D6" s="96"/>
      <c r="E6" s="96"/>
      <c r="F6" s="96"/>
      <c r="G6" s="96"/>
      <c r="H6" s="96"/>
      <c r="I6" s="25"/>
      <c r="J6" s="25"/>
      <c r="K6" s="36">
        <f t="shared" si="0"/>
        <v>44395</v>
      </c>
      <c r="L6" s="36">
        <f t="shared" si="0"/>
        <v>44396</v>
      </c>
      <c r="M6" s="36">
        <f t="shared" si="0"/>
        <v>44397</v>
      </c>
      <c r="N6" s="36">
        <f t="shared" si="0"/>
        <v>44398</v>
      </c>
      <c r="O6" s="36">
        <f t="shared" si="0"/>
        <v>44399</v>
      </c>
      <c r="P6" s="36">
        <f t="shared" si="0"/>
        <v>44400</v>
      </c>
      <c r="Q6" s="36">
        <f t="shared" si="0"/>
        <v>44401</v>
      </c>
      <c r="R6" s="3"/>
      <c r="S6" s="36">
        <f t="shared" si="1"/>
        <v>44458</v>
      </c>
      <c r="T6" s="36">
        <f t="shared" si="1"/>
        <v>44459</v>
      </c>
      <c r="U6" s="36">
        <f t="shared" si="1"/>
        <v>44460</v>
      </c>
      <c r="V6" s="36">
        <f t="shared" si="1"/>
        <v>44461</v>
      </c>
      <c r="W6" s="36">
        <f t="shared" si="1"/>
        <v>44462</v>
      </c>
      <c r="X6" s="36">
        <f t="shared" si="1"/>
        <v>44463</v>
      </c>
      <c r="Y6" s="36">
        <f t="shared" si="1"/>
        <v>44464</v>
      </c>
    </row>
    <row r="7" spans="1:27" s="4" customFormat="1" ht="9" customHeight="1" x14ac:dyDescent="0.2">
      <c r="A7" s="96"/>
      <c r="B7" s="96"/>
      <c r="C7" s="96"/>
      <c r="D7" s="96"/>
      <c r="E7" s="96"/>
      <c r="F7" s="96"/>
      <c r="G7" s="96"/>
      <c r="H7" s="96"/>
      <c r="I7" s="25"/>
      <c r="J7" s="25"/>
      <c r="K7" s="36">
        <f t="shared" si="0"/>
        <v>44402</v>
      </c>
      <c r="L7" s="36">
        <f t="shared" si="0"/>
        <v>44403</v>
      </c>
      <c r="M7" s="36">
        <f t="shared" si="0"/>
        <v>44404</v>
      </c>
      <c r="N7" s="36">
        <f t="shared" si="0"/>
        <v>44405</v>
      </c>
      <c r="O7" s="36">
        <f t="shared" si="0"/>
        <v>44406</v>
      </c>
      <c r="P7" s="36">
        <f t="shared" si="0"/>
        <v>44407</v>
      </c>
      <c r="Q7" s="36">
        <f t="shared" si="0"/>
        <v>44408</v>
      </c>
      <c r="R7" s="3"/>
      <c r="S7" s="36">
        <f t="shared" si="1"/>
        <v>44465</v>
      </c>
      <c r="T7" s="36">
        <f t="shared" si="1"/>
        <v>44466</v>
      </c>
      <c r="U7" s="36">
        <f t="shared" si="1"/>
        <v>44467</v>
      </c>
      <c r="V7" s="36">
        <f t="shared" si="1"/>
        <v>44468</v>
      </c>
      <c r="W7" s="36">
        <f t="shared" si="1"/>
        <v>44469</v>
      </c>
      <c r="X7" s="36" t="str">
        <f t="shared" si="1"/>
        <v/>
      </c>
      <c r="Y7" s="36" t="str">
        <f t="shared" si="1"/>
        <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t="str">
        <f t="shared" si="1"/>
        <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44409</v>
      </c>
      <c r="B9" s="99"/>
      <c r="C9" s="99">
        <f>C10</f>
        <v>44410</v>
      </c>
      <c r="D9" s="99"/>
      <c r="E9" s="99">
        <f>E10</f>
        <v>44411</v>
      </c>
      <c r="F9" s="99"/>
      <c r="G9" s="99">
        <f>G10</f>
        <v>44412</v>
      </c>
      <c r="H9" s="99"/>
      <c r="I9" s="99">
        <f>I10</f>
        <v>44413</v>
      </c>
      <c r="J9" s="99"/>
      <c r="K9" s="99">
        <f>K10</f>
        <v>44414</v>
      </c>
      <c r="L9" s="99"/>
      <c r="M9" s="99"/>
      <c r="N9" s="99"/>
      <c r="O9" s="99"/>
      <c r="P9" s="99"/>
      <c r="Q9" s="99"/>
      <c r="R9" s="99"/>
      <c r="S9" s="99">
        <f>S10</f>
        <v>44415</v>
      </c>
      <c r="T9" s="99"/>
      <c r="U9" s="99"/>
      <c r="V9" s="99"/>
      <c r="W9" s="99"/>
      <c r="X9" s="99"/>
      <c r="Y9" s="99"/>
      <c r="Z9" s="100"/>
    </row>
    <row r="10" spans="1:27" s="1" customFormat="1" ht="18.5" x14ac:dyDescent="0.25">
      <c r="A10" s="28">
        <f>$A$1-(WEEKDAY($A$1,1)-(start_day-1))-IF((WEEKDAY($A$1,1)-(start_day-1))&lt;=0,7,0)+1</f>
        <v>44409</v>
      </c>
      <c r="B10" s="29"/>
      <c r="C10" s="26">
        <f>A10+1</f>
        <v>44410</v>
      </c>
      <c r="D10" s="27"/>
      <c r="E10" s="26">
        <f>C10+1</f>
        <v>44411</v>
      </c>
      <c r="F10" s="27"/>
      <c r="G10" s="26">
        <f>E10+1</f>
        <v>44412</v>
      </c>
      <c r="H10" s="27"/>
      <c r="I10" s="26">
        <f>G10+1</f>
        <v>44413</v>
      </c>
      <c r="J10" s="27"/>
      <c r="K10" s="64">
        <f>I10+1</f>
        <v>44414</v>
      </c>
      <c r="L10" s="65"/>
      <c r="M10" s="66"/>
      <c r="N10" s="66"/>
      <c r="O10" s="66"/>
      <c r="P10" s="66"/>
      <c r="Q10" s="66"/>
      <c r="R10" s="67"/>
      <c r="S10" s="68">
        <f>K10+1</f>
        <v>44415</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44416</v>
      </c>
      <c r="B16" s="29"/>
      <c r="C16" s="26">
        <f>A16+1</f>
        <v>44417</v>
      </c>
      <c r="D16" s="27"/>
      <c r="E16" s="26">
        <f>C16+1</f>
        <v>44418</v>
      </c>
      <c r="F16" s="27"/>
      <c r="G16" s="26">
        <f>E16+1</f>
        <v>44419</v>
      </c>
      <c r="H16" s="27"/>
      <c r="I16" s="26">
        <f>G16+1</f>
        <v>44420</v>
      </c>
      <c r="J16" s="27"/>
      <c r="K16" s="64">
        <f>I16+1</f>
        <v>44421</v>
      </c>
      <c r="L16" s="65"/>
      <c r="M16" s="66"/>
      <c r="N16" s="66"/>
      <c r="O16" s="66"/>
      <c r="P16" s="66"/>
      <c r="Q16" s="66"/>
      <c r="R16" s="67"/>
      <c r="S16" s="68">
        <f>K16+1</f>
        <v>44422</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44423</v>
      </c>
      <c r="B22" s="29"/>
      <c r="C22" s="26">
        <f>A22+1</f>
        <v>44424</v>
      </c>
      <c r="D22" s="27"/>
      <c r="E22" s="26">
        <f>C22+1</f>
        <v>44425</v>
      </c>
      <c r="F22" s="27"/>
      <c r="G22" s="26">
        <f>E22+1</f>
        <v>44426</v>
      </c>
      <c r="H22" s="27"/>
      <c r="I22" s="26">
        <f>G22+1</f>
        <v>44427</v>
      </c>
      <c r="J22" s="27"/>
      <c r="K22" s="64">
        <f>I22+1</f>
        <v>44428</v>
      </c>
      <c r="L22" s="65"/>
      <c r="M22" s="66"/>
      <c r="N22" s="66"/>
      <c r="O22" s="66"/>
      <c r="P22" s="66"/>
      <c r="Q22" s="66"/>
      <c r="R22" s="67"/>
      <c r="S22" s="68">
        <f>K22+1</f>
        <v>44429</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44430</v>
      </c>
      <c r="B28" s="29"/>
      <c r="C28" s="26">
        <f>A28+1</f>
        <v>44431</v>
      </c>
      <c r="D28" s="27"/>
      <c r="E28" s="26">
        <f>C28+1</f>
        <v>44432</v>
      </c>
      <c r="F28" s="27"/>
      <c r="G28" s="26">
        <f>E28+1</f>
        <v>44433</v>
      </c>
      <c r="H28" s="27"/>
      <c r="I28" s="26">
        <f>G28+1</f>
        <v>44434</v>
      </c>
      <c r="J28" s="27"/>
      <c r="K28" s="64">
        <f>I28+1</f>
        <v>44435</v>
      </c>
      <c r="L28" s="65"/>
      <c r="M28" s="66"/>
      <c r="N28" s="66"/>
      <c r="O28" s="66"/>
      <c r="P28" s="66"/>
      <c r="Q28" s="66"/>
      <c r="R28" s="67"/>
      <c r="S28" s="68">
        <f>K28+1</f>
        <v>44436</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44437</v>
      </c>
      <c r="B34" s="29"/>
      <c r="C34" s="26">
        <f>A34+1</f>
        <v>44438</v>
      </c>
      <c r="D34" s="27"/>
      <c r="E34" s="26">
        <f>C34+1</f>
        <v>44439</v>
      </c>
      <c r="F34" s="27"/>
      <c r="G34" s="26">
        <f>E34+1</f>
        <v>44440</v>
      </c>
      <c r="H34" s="27"/>
      <c r="I34" s="26">
        <f>G34+1</f>
        <v>44441</v>
      </c>
      <c r="J34" s="27"/>
      <c r="K34" s="64">
        <f>I34+1</f>
        <v>44442</v>
      </c>
      <c r="L34" s="65"/>
      <c r="M34" s="66"/>
      <c r="N34" s="66"/>
      <c r="O34" s="66"/>
      <c r="P34" s="66"/>
      <c r="Q34" s="66"/>
      <c r="R34" s="67"/>
      <c r="S34" s="68">
        <f>K34+1</f>
        <v>44443</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44444</v>
      </c>
      <c r="B40" s="29"/>
      <c r="C40" s="26">
        <f>A40+1</f>
        <v>44445</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DATE(Setup!D5,Setup!D7+10,1)</f>
        <v>44440</v>
      </c>
      <c r="B1" s="96"/>
      <c r="C1" s="96"/>
      <c r="D1" s="96"/>
      <c r="E1" s="96"/>
      <c r="F1" s="96"/>
      <c r="G1" s="96"/>
      <c r="H1" s="96"/>
      <c r="I1" s="25"/>
      <c r="J1" s="25"/>
      <c r="K1" s="97">
        <f>DATE(YEAR(A1),MONTH(A1)-1,1)</f>
        <v>44409</v>
      </c>
      <c r="L1" s="97"/>
      <c r="M1" s="97"/>
      <c r="N1" s="97"/>
      <c r="O1" s="97"/>
      <c r="P1" s="97"/>
      <c r="Q1" s="97"/>
      <c r="S1" s="97">
        <f>DATE(YEAR(A1),MONTH(A1)+1,1)</f>
        <v>44470</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f t="shared" ref="K3:Q8" si="0">IF(MONTH($K$1)&lt;&gt;MONTH($K$1-(WEEKDAY($K$1,1)-(start_day-1))-IF((WEEKDAY($K$1,1)-(start_day-1))&lt;=0,7,0)+(ROW(K3)-ROW($K$3))*7+(COLUMN(K3)-COLUMN($K$3)+1)),"",$K$1-(WEEKDAY($K$1,1)-(start_day-1))-IF((WEEKDAY($K$1,1)-(start_day-1))&lt;=0,7,0)+(ROW(K3)-ROW($K$3))*7+(COLUMN(K3)-COLUMN($K$3)+1))</f>
        <v>44409</v>
      </c>
      <c r="L3" s="36">
        <f t="shared" si="0"/>
        <v>44410</v>
      </c>
      <c r="M3" s="36">
        <f t="shared" si="0"/>
        <v>44411</v>
      </c>
      <c r="N3" s="36">
        <f t="shared" si="0"/>
        <v>44412</v>
      </c>
      <c r="O3" s="36">
        <f t="shared" si="0"/>
        <v>44413</v>
      </c>
      <c r="P3" s="36">
        <f t="shared" si="0"/>
        <v>44414</v>
      </c>
      <c r="Q3" s="36">
        <f t="shared" si="0"/>
        <v>44415</v>
      </c>
      <c r="R3" s="3"/>
      <c r="S3" s="36" t="str">
        <f t="shared" ref="S3:Y8" si="1">IF(MONTH($S$1)&lt;&gt;MONTH($S$1-(WEEKDAY($S$1,1)-(start_day-1))-IF((WEEKDAY($S$1,1)-(start_day-1))&lt;=0,7,0)+(ROW(S3)-ROW($S$3))*7+(COLUMN(S3)-COLUMN($S$3)+1)),"",$S$1-(WEEKDAY($S$1,1)-(start_day-1))-IF((WEEKDAY($S$1,1)-(start_day-1))&lt;=0,7,0)+(ROW(S3)-ROW($S$3))*7+(COLUMN(S3)-COLUMN($S$3)+1))</f>
        <v/>
      </c>
      <c r="T3" s="36" t="str">
        <f t="shared" si="1"/>
        <v/>
      </c>
      <c r="U3" s="36" t="str">
        <f t="shared" si="1"/>
        <v/>
      </c>
      <c r="V3" s="36" t="str">
        <f t="shared" si="1"/>
        <v/>
      </c>
      <c r="W3" s="36" t="str">
        <f t="shared" si="1"/>
        <v/>
      </c>
      <c r="X3" s="36">
        <f t="shared" si="1"/>
        <v>44470</v>
      </c>
      <c r="Y3" s="36">
        <f t="shared" si="1"/>
        <v>44471</v>
      </c>
    </row>
    <row r="4" spans="1:27" s="4" customFormat="1" ht="9" customHeight="1" x14ac:dyDescent="0.2">
      <c r="A4" s="96"/>
      <c r="B4" s="96"/>
      <c r="C4" s="96"/>
      <c r="D4" s="96"/>
      <c r="E4" s="96"/>
      <c r="F4" s="96"/>
      <c r="G4" s="96"/>
      <c r="H4" s="96"/>
      <c r="I4" s="25"/>
      <c r="J4" s="25"/>
      <c r="K4" s="36">
        <f t="shared" si="0"/>
        <v>44416</v>
      </c>
      <c r="L4" s="36">
        <f t="shared" si="0"/>
        <v>44417</v>
      </c>
      <c r="M4" s="36">
        <f t="shared" si="0"/>
        <v>44418</v>
      </c>
      <c r="N4" s="36">
        <f t="shared" si="0"/>
        <v>44419</v>
      </c>
      <c r="O4" s="36">
        <f t="shared" si="0"/>
        <v>44420</v>
      </c>
      <c r="P4" s="36">
        <f t="shared" si="0"/>
        <v>44421</v>
      </c>
      <c r="Q4" s="36">
        <f t="shared" si="0"/>
        <v>44422</v>
      </c>
      <c r="R4" s="3"/>
      <c r="S4" s="36">
        <f t="shared" si="1"/>
        <v>44472</v>
      </c>
      <c r="T4" s="36">
        <f t="shared" si="1"/>
        <v>44473</v>
      </c>
      <c r="U4" s="36">
        <f t="shared" si="1"/>
        <v>44474</v>
      </c>
      <c r="V4" s="36">
        <f t="shared" si="1"/>
        <v>44475</v>
      </c>
      <c r="W4" s="36">
        <f t="shared" si="1"/>
        <v>44476</v>
      </c>
      <c r="X4" s="36">
        <f t="shared" si="1"/>
        <v>44477</v>
      </c>
      <c r="Y4" s="36">
        <f t="shared" si="1"/>
        <v>44478</v>
      </c>
    </row>
    <row r="5" spans="1:27" s="4" customFormat="1" ht="9" customHeight="1" x14ac:dyDescent="0.2">
      <c r="A5" s="96"/>
      <c r="B5" s="96"/>
      <c r="C5" s="96"/>
      <c r="D5" s="96"/>
      <c r="E5" s="96"/>
      <c r="F5" s="96"/>
      <c r="G5" s="96"/>
      <c r="H5" s="96"/>
      <c r="I5" s="25"/>
      <c r="J5" s="25"/>
      <c r="K5" s="36">
        <f t="shared" si="0"/>
        <v>44423</v>
      </c>
      <c r="L5" s="36">
        <f t="shared" si="0"/>
        <v>44424</v>
      </c>
      <c r="M5" s="36">
        <f t="shared" si="0"/>
        <v>44425</v>
      </c>
      <c r="N5" s="36">
        <f t="shared" si="0"/>
        <v>44426</v>
      </c>
      <c r="O5" s="36">
        <f t="shared" si="0"/>
        <v>44427</v>
      </c>
      <c r="P5" s="36">
        <f t="shared" si="0"/>
        <v>44428</v>
      </c>
      <c r="Q5" s="36">
        <f t="shared" si="0"/>
        <v>44429</v>
      </c>
      <c r="R5" s="3"/>
      <c r="S5" s="36">
        <f t="shared" si="1"/>
        <v>44479</v>
      </c>
      <c r="T5" s="36">
        <f t="shared" si="1"/>
        <v>44480</v>
      </c>
      <c r="U5" s="36">
        <f t="shared" si="1"/>
        <v>44481</v>
      </c>
      <c r="V5" s="36">
        <f t="shared" si="1"/>
        <v>44482</v>
      </c>
      <c r="W5" s="36">
        <f t="shared" si="1"/>
        <v>44483</v>
      </c>
      <c r="X5" s="36">
        <f t="shared" si="1"/>
        <v>44484</v>
      </c>
      <c r="Y5" s="36">
        <f t="shared" si="1"/>
        <v>44485</v>
      </c>
    </row>
    <row r="6" spans="1:27" s="4" customFormat="1" ht="9" customHeight="1" x14ac:dyDescent="0.2">
      <c r="A6" s="96"/>
      <c r="B6" s="96"/>
      <c r="C6" s="96"/>
      <c r="D6" s="96"/>
      <c r="E6" s="96"/>
      <c r="F6" s="96"/>
      <c r="G6" s="96"/>
      <c r="H6" s="96"/>
      <c r="I6" s="25"/>
      <c r="J6" s="25"/>
      <c r="K6" s="36">
        <f t="shared" si="0"/>
        <v>44430</v>
      </c>
      <c r="L6" s="36">
        <f t="shared" si="0"/>
        <v>44431</v>
      </c>
      <c r="M6" s="36">
        <f t="shared" si="0"/>
        <v>44432</v>
      </c>
      <c r="N6" s="36">
        <f t="shared" si="0"/>
        <v>44433</v>
      </c>
      <c r="O6" s="36">
        <f t="shared" si="0"/>
        <v>44434</v>
      </c>
      <c r="P6" s="36">
        <f t="shared" si="0"/>
        <v>44435</v>
      </c>
      <c r="Q6" s="36">
        <f t="shared" si="0"/>
        <v>44436</v>
      </c>
      <c r="R6" s="3"/>
      <c r="S6" s="36">
        <f t="shared" si="1"/>
        <v>44486</v>
      </c>
      <c r="T6" s="36">
        <f t="shared" si="1"/>
        <v>44487</v>
      </c>
      <c r="U6" s="36">
        <f t="shared" si="1"/>
        <v>44488</v>
      </c>
      <c r="V6" s="36">
        <f t="shared" si="1"/>
        <v>44489</v>
      </c>
      <c r="W6" s="36">
        <f t="shared" si="1"/>
        <v>44490</v>
      </c>
      <c r="X6" s="36">
        <f t="shared" si="1"/>
        <v>44491</v>
      </c>
      <c r="Y6" s="36">
        <f t="shared" si="1"/>
        <v>44492</v>
      </c>
    </row>
    <row r="7" spans="1:27" s="4" customFormat="1" ht="9" customHeight="1" x14ac:dyDescent="0.2">
      <c r="A7" s="96"/>
      <c r="B7" s="96"/>
      <c r="C7" s="96"/>
      <c r="D7" s="96"/>
      <c r="E7" s="96"/>
      <c r="F7" s="96"/>
      <c r="G7" s="96"/>
      <c r="H7" s="96"/>
      <c r="I7" s="25"/>
      <c r="J7" s="25"/>
      <c r="K7" s="36">
        <f t="shared" si="0"/>
        <v>44437</v>
      </c>
      <c r="L7" s="36">
        <f t="shared" si="0"/>
        <v>44438</v>
      </c>
      <c r="M7" s="36">
        <f t="shared" si="0"/>
        <v>44439</v>
      </c>
      <c r="N7" s="36" t="str">
        <f t="shared" si="0"/>
        <v/>
      </c>
      <c r="O7" s="36" t="str">
        <f t="shared" si="0"/>
        <v/>
      </c>
      <c r="P7" s="36" t="str">
        <f t="shared" si="0"/>
        <v/>
      </c>
      <c r="Q7" s="36" t="str">
        <f t="shared" si="0"/>
        <v/>
      </c>
      <c r="R7" s="3"/>
      <c r="S7" s="36">
        <f t="shared" si="1"/>
        <v>44493</v>
      </c>
      <c r="T7" s="36">
        <f t="shared" si="1"/>
        <v>44494</v>
      </c>
      <c r="U7" s="36">
        <f t="shared" si="1"/>
        <v>44495</v>
      </c>
      <c r="V7" s="36">
        <f t="shared" si="1"/>
        <v>44496</v>
      </c>
      <c r="W7" s="36">
        <f t="shared" si="1"/>
        <v>44497</v>
      </c>
      <c r="X7" s="36">
        <f t="shared" si="1"/>
        <v>44498</v>
      </c>
      <c r="Y7" s="36">
        <f t="shared" si="1"/>
        <v>44499</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f t="shared" si="1"/>
        <v>44500</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44437</v>
      </c>
      <c r="B9" s="99"/>
      <c r="C9" s="99">
        <f>C10</f>
        <v>44438</v>
      </c>
      <c r="D9" s="99"/>
      <c r="E9" s="99">
        <f>E10</f>
        <v>44439</v>
      </c>
      <c r="F9" s="99"/>
      <c r="G9" s="99">
        <f>G10</f>
        <v>44440</v>
      </c>
      <c r="H9" s="99"/>
      <c r="I9" s="99">
        <f>I10</f>
        <v>44441</v>
      </c>
      <c r="J9" s="99"/>
      <c r="K9" s="99">
        <f>K10</f>
        <v>44442</v>
      </c>
      <c r="L9" s="99"/>
      <c r="M9" s="99"/>
      <c r="N9" s="99"/>
      <c r="O9" s="99"/>
      <c r="P9" s="99"/>
      <c r="Q9" s="99"/>
      <c r="R9" s="99"/>
      <c r="S9" s="99">
        <f>S10</f>
        <v>44443</v>
      </c>
      <c r="T9" s="99"/>
      <c r="U9" s="99"/>
      <c r="V9" s="99"/>
      <c r="W9" s="99"/>
      <c r="X9" s="99"/>
      <c r="Y9" s="99"/>
      <c r="Z9" s="100"/>
    </row>
    <row r="10" spans="1:27" s="1" customFormat="1" ht="18.5" x14ac:dyDescent="0.25">
      <c r="A10" s="28">
        <f>$A$1-(WEEKDAY($A$1,1)-(start_day-1))-IF((WEEKDAY($A$1,1)-(start_day-1))&lt;=0,7,0)+1</f>
        <v>44437</v>
      </c>
      <c r="B10" s="29"/>
      <c r="C10" s="26">
        <f>A10+1</f>
        <v>44438</v>
      </c>
      <c r="D10" s="27"/>
      <c r="E10" s="26">
        <f>C10+1</f>
        <v>44439</v>
      </c>
      <c r="F10" s="27"/>
      <c r="G10" s="26">
        <f>E10+1</f>
        <v>44440</v>
      </c>
      <c r="H10" s="27"/>
      <c r="I10" s="26">
        <f>G10+1</f>
        <v>44441</v>
      </c>
      <c r="J10" s="27"/>
      <c r="K10" s="64">
        <f>I10+1</f>
        <v>44442</v>
      </c>
      <c r="L10" s="65"/>
      <c r="M10" s="66"/>
      <c r="N10" s="66"/>
      <c r="O10" s="66"/>
      <c r="P10" s="66"/>
      <c r="Q10" s="66"/>
      <c r="R10" s="67"/>
      <c r="S10" s="68">
        <f>K10+1</f>
        <v>44443</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44444</v>
      </c>
      <c r="B16" s="29"/>
      <c r="C16" s="26">
        <f>A16+1</f>
        <v>44445</v>
      </c>
      <c r="D16" s="27"/>
      <c r="E16" s="26">
        <f>C16+1</f>
        <v>44446</v>
      </c>
      <c r="F16" s="27"/>
      <c r="G16" s="26">
        <f>E16+1</f>
        <v>44447</v>
      </c>
      <c r="H16" s="27"/>
      <c r="I16" s="26">
        <f>G16+1</f>
        <v>44448</v>
      </c>
      <c r="J16" s="27"/>
      <c r="K16" s="64">
        <f>I16+1</f>
        <v>44449</v>
      </c>
      <c r="L16" s="65"/>
      <c r="M16" s="66"/>
      <c r="N16" s="66"/>
      <c r="O16" s="66"/>
      <c r="P16" s="66"/>
      <c r="Q16" s="66"/>
      <c r="R16" s="67"/>
      <c r="S16" s="68">
        <f>K16+1</f>
        <v>44450</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44451</v>
      </c>
      <c r="B22" s="29"/>
      <c r="C22" s="26">
        <f>A22+1</f>
        <v>44452</v>
      </c>
      <c r="D22" s="27"/>
      <c r="E22" s="26">
        <f>C22+1</f>
        <v>44453</v>
      </c>
      <c r="F22" s="27"/>
      <c r="G22" s="26">
        <f>E22+1</f>
        <v>44454</v>
      </c>
      <c r="H22" s="27"/>
      <c r="I22" s="26">
        <f>G22+1</f>
        <v>44455</v>
      </c>
      <c r="J22" s="27"/>
      <c r="K22" s="64">
        <f>I22+1</f>
        <v>44456</v>
      </c>
      <c r="L22" s="65"/>
      <c r="M22" s="66"/>
      <c r="N22" s="66"/>
      <c r="O22" s="66"/>
      <c r="P22" s="66"/>
      <c r="Q22" s="66"/>
      <c r="R22" s="67"/>
      <c r="S22" s="68">
        <f>K22+1</f>
        <v>44457</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44458</v>
      </c>
      <c r="B28" s="29"/>
      <c r="C28" s="26">
        <f>A28+1</f>
        <v>44459</v>
      </c>
      <c r="D28" s="27"/>
      <c r="E28" s="26">
        <f>C28+1</f>
        <v>44460</v>
      </c>
      <c r="F28" s="27"/>
      <c r="G28" s="26">
        <f>E28+1</f>
        <v>44461</v>
      </c>
      <c r="H28" s="27"/>
      <c r="I28" s="26">
        <f>G28+1</f>
        <v>44462</v>
      </c>
      <c r="J28" s="27"/>
      <c r="K28" s="64">
        <f>I28+1</f>
        <v>44463</v>
      </c>
      <c r="L28" s="65"/>
      <c r="M28" s="66"/>
      <c r="N28" s="66"/>
      <c r="O28" s="66"/>
      <c r="P28" s="66"/>
      <c r="Q28" s="66"/>
      <c r="R28" s="67"/>
      <c r="S28" s="68">
        <f>K28+1</f>
        <v>44464</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44465</v>
      </c>
      <c r="B34" s="29"/>
      <c r="C34" s="26">
        <f>A34+1</f>
        <v>44466</v>
      </c>
      <c r="D34" s="27"/>
      <c r="E34" s="26">
        <f>C34+1</f>
        <v>44467</v>
      </c>
      <c r="F34" s="27"/>
      <c r="G34" s="26">
        <f>E34+1</f>
        <v>44468</v>
      </c>
      <c r="H34" s="27"/>
      <c r="I34" s="26">
        <f>G34+1</f>
        <v>44469</v>
      </c>
      <c r="J34" s="27"/>
      <c r="K34" s="64">
        <f>I34+1</f>
        <v>44470</v>
      </c>
      <c r="L34" s="65"/>
      <c r="M34" s="66"/>
      <c r="N34" s="66"/>
      <c r="O34" s="66"/>
      <c r="P34" s="66"/>
      <c r="Q34" s="66"/>
      <c r="R34" s="67"/>
      <c r="S34" s="68">
        <f>K34+1</f>
        <v>44471</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44472</v>
      </c>
      <c r="B40" s="29"/>
      <c r="C40" s="26">
        <f>A40+1</f>
        <v>44473</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DATE(Setup!D5,Setup!D7+11,1)</f>
        <v>44470</v>
      </c>
      <c r="B1" s="96"/>
      <c r="C1" s="96"/>
      <c r="D1" s="96"/>
      <c r="E1" s="96"/>
      <c r="F1" s="96"/>
      <c r="G1" s="96"/>
      <c r="H1" s="96"/>
      <c r="I1" s="25"/>
      <c r="J1" s="25"/>
      <c r="K1" s="97">
        <f>DATE(YEAR(A1),MONTH(A1)-1,1)</f>
        <v>44440</v>
      </c>
      <c r="L1" s="97"/>
      <c r="M1" s="97"/>
      <c r="N1" s="97"/>
      <c r="O1" s="97"/>
      <c r="P1" s="97"/>
      <c r="Q1" s="97"/>
      <c r="S1" s="97">
        <f>DATE(YEAR(A1),MONTH(A1)+1,1)</f>
        <v>44501</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t="str">
        <f t="shared" si="0"/>
        <v/>
      </c>
      <c r="M3" s="36" t="str">
        <f t="shared" si="0"/>
        <v/>
      </c>
      <c r="N3" s="36">
        <f t="shared" si="0"/>
        <v>44440</v>
      </c>
      <c r="O3" s="36">
        <f t="shared" si="0"/>
        <v>44441</v>
      </c>
      <c r="P3" s="36">
        <f t="shared" si="0"/>
        <v>44442</v>
      </c>
      <c r="Q3" s="36">
        <f t="shared" si="0"/>
        <v>44443</v>
      </c>
      <c r="R3" s="3"/>
      <c r="S3" s="36" t="str">
        <f t="shared" ref="S3:Y8" si="1">IF(MONTH($S$1)&lt;&gt;MONTH($S$1-(WEEKDAY($S$1,1)-(start_day-1))-IF((WEEKDAY($S$1,1)-(start_day-1))&lt;=0,7,0)+(ROW(S3)-ROW($S$3))*7+(COLUMN(S3)-COLUMN($S$3)+1)),"",$S$1-(WEEKDAY($S$1,1)-(start_day-1))-IF((WEEKDAY($S$1,1)-(start_day-1))&lt;=0,7,0)+(ROW(S3)-ROW($S$3))*7+(COLUMN(S3)-COLUMN($S$3)+1))</f>
        <v/>
      </c>
      <c r="T3" s="36">
        <f t="shared" si="1"/>
        <v>44501</v>
      </c>
      <c r="U3" s="36">
        <f t="shared" si="1"/>
        <v>44502</v>
      </c>
      <c r="V3" s="36">
        <f t="shared" si="1"/>
        <v>44503</v>
      </c>
      <c r="W3" s="36">
        <f t="shared" si="1"/>
        <v>44504</v>
      </c>
      <c r="X3" s="36">
        <f t="shared" si="1"/>
        <v>44505</v>
      </c>
      <c r="Y3" s="36">
        <f t="shared" si="1"/>
        <v>44506</v>
      </c>
    </row>
    <row r="4" spans="1:27" s="4" customFormat="1" ht="9" customHeight="1" x14ac:dyDescent="0.2">
      <c r="A4" s="96"/>
      <c r="B4" s="96"/>
      <c r="C4" s="96"/>
      <c r="D4" s="96"/>
      <c r="E4" s="96"/>
      <c r="F4" s="96"/>
      <c r="G4" s="96"/>
      <c r="H4" s="96"/>
      <c r="I4" s="25"/>
      <c r="J4" s="25"/>
      <c r="K4" s="36">
        <f t="shared" si="0"/>
        <v>44444</v>
      </c>
      <c r="L4" s="36">
        <f t="shared" si="0"/>
        <v>44445</v>
      </c>
      <c r="M4" s="36">
        <f t="shared" si="0"/>
        <v>44446</v>
      </c>
      <c r="N4" s="36">
        <f t="shared" si="0"/>
        <v>44447</v>
      </c>
      <c r="O4" s="36">
        <f t="shared" si="0"/>
        <v>44448</v>
      </c>
      <c r="P4" s="36">
        <f t="shared" si="0"/>
        <v>44449</v>
      </c>
      <c r="Q4" s="36">
        <f t="shared" si="0"/>
        <v>44450</v>
      </c>
      <c r="R4" s="3"/>
      <c r="S4" s="36">
        <f t="shared" si="1"/>
        <v>44507</v>
      </c>
      <c r="T4" s="36">
        <f t="shared" si="1"/>
        <v>44508</v>
      </c>
      <c r="U4" s="36">
        <f t="shared" si="1"/>
        <v>44509</v>
      </c>
      <c r="V4" s="36">
        <f t="shared" si="1"/>
        <v>44510</v>
      </c>
      <c r="W4" s="36">
        <f t="shared" si="1"/>
        <v>44511</v>
      </c>
      <c r="X4" s="36">
        <f t="shared" si="1"/>
        <v>44512</v>
      </c>
      <c r="Y4" s="36">
        <f t="shared" si="1"/>
        <v>44513</v>
      </c>
    </row>
    <row r="5" spans="1:27" s="4" customFormat="1" ht="9" customHeight="1" x14ac:dyDescent="0.2">
      <c r="A5" s="96"/>
      <c r="B5" s="96"/>
      <c r="C5" s="96"/>
      <c r="D5" s="96"/>
      <c r="E5" s="96"/>
      <c r="F5" s="96"/>
      <c r="G5" s="96"/>
      <c r="H5" s="96"/>
      <c r="I5" s="25"/>
      <c r="J5" s="25"/>
      <c r="K5" s="36">
        <f t="shared" si="0"/>
        <v>44451</v>
      </c>
      <c r="L5" s="36">
        <f t="shared" si="0"/>
        <v>44452</v>
      </c>
      <c r="M5" s="36">
        <f t="shared" si="0"/>
        <v>44453</v>
      </c>
      <c r="N5" s="36">
        <f t="shared" si="0"/>
        <v>44454</v>
      </c>
      <c r="O5" s="36">
        <f t="shared" si="0"/>
        <v>44455</v>
      </c>
      <c r="P5" s="36">
        <f t="shared" si="0"/>
        <v>44456</v>
      </c>
      <c r="Q5" s="36">
        <f t="shared" si="0"/>
        <v>44457</v>
      </c>
      <c r="R5" s="3"/>
      <c r="S5" s="36">
        <f t="shared" si="1"/>
        <v>44514</v>
      </c>
      <c r="T5" s="36">
        <f t="shared" si="1"/>
        <v>44515</v>
      </c>
      <c r="U5" s="36">
        <f t="shared" si="1"/>
        <v>44516</v>
      </c>
      <c r="V5" s="36">
        <f t="shared" si="1"/>
        <v>44517</v>
      </c>
      <c r="W5" s="36">
        <f t="shared" si="1"/>
        <v>44518</v>
      </c>
      <c r="X5" s="36">
        <f t="shared" si="1"/>
        <v>44519</v>
      </c>
      <c r="Y5" s="36">
        <f t="shared" si="1"/>
        <v>44520</v>
      </c>
    </row>
    <row r="6" spans="1:27" s="4" customFormat="1" ht="9" customHeight="1" x14ac:dyDescent="0.2">
      <c r="A6" s="96"/>
      <c r="B6" s="96"/>
      <c r="C6" s="96"/>
      <c r="D6" s="96"/>
      <c r="E6" s="96"/>
      <c r="F6" s="96"/>
      <c r="G6" s="96"/>
      <c r="H6" s="96"/>
      <c r="I6" s="25"/>
      <c r="J6" s="25"/>
      <c r="K6" s="36">
        <f t="shared" si="0"/>
        <v>44458</v>
      </c>
      <c r="L6" s="36">
        <f t="shared" si="0"/>
        <v>44459</v>
      </c>
      <c r="M6" s="36">
        <f t="shared" si="0"/>
        <v>44460</v>
      </c>
      <c r="N6" s="36">
        <f t="shared" si="0"/>
        <v>44461</v>
      </c>
      <c r="O6" s="36">
        <f t="shared" si="0"/>
        <v>44462</v>
      </c>
      <c r="P6" s="36">
        <f t="shared" si="0"/>
        <v>44463</v>
      </c>
      <c r="Q6" s="36">
        <f t="shared" si="0"/>
        <v>44464</v>
      </c>
      <c r="R6" s="3"/>
      <c r="S6" s="36">
        <f t="shared" si="1"/>
        <v>44521</v>
      </c>
      <c r="T6" s="36">
        <f t="shared" si="1"/>
        <v>44522</v>
      </c>
      <c r="U6" s="36">
        <f t="shared" si="1"/>
        <v>44523</v>
      </c>
      <c r="V6" s="36">
        <f t="shared" si="1"/>
        <v>44524</v>
      </c>
      <c r="W6" s="36">
        <f t="shared" si="1"/>
        <v>44525</v>
      </c>
      <c r="X6" s="36">
        <f t="shared" si="1"/>
        <v>44526</v>
      </c>
      <c r="Y6" s="36">
        <f t="shared" si="1"/>
        <v>44527</v>
      </c>
    </row>
    <row r="7" spans="1:27" s="4" customFormat="1" ht="9" customHeight="1" x14ac:dyDescent="0.2">
      <c r="A7" s="96"/>
      <c r="B7" s="96"/>
      <c r="C7" s="96"/>
      <c r="D7" s="96"/>
      <c r="E7" s="96"/>
      <c r="F7" s="96"/>
      <c r="G7" s="96"/>
      <c r="H7" s="96"/>
      <c r="I7" s="25"/>
      <c r="J7" s="25"/>
      <c r="K7" s="36">
        <f t="shared" si="0"/>
        <v>44465</v>
      </c>
      <c r="L7" s="36">
        <f t="shared" si="0"/>
        <v>44466</v>
      </c>
      <c r="M7" s="36">
        <f t="shared" si="0"/>
        <v>44467</v>
      </c>
      <c r="N7" s="36">
        <f t="shared" si="0"/>
        <v>44468</v>
      </c>
      <c r="O7" s="36">
        <f t="shared" si="0"/>
        <v>44469</v>
      </c>
      <c r="P7" s="36" t="str">
        <f t="shared" si="0"/>
        <v/>
      </c>
      <c r="Q7" s="36" t="str">
        <f t="shared" si="0"/>
        <v/>
      </c>
      <c r="R7" s="3"/>
      <c r="S7" s="36">
        <f t="shared" si="1"/>
        <v>44528</v>
      </c>
      <c r="T7" s="36">
        <f t="shared" si="1"/>
        <v>44529</v>
      </c>
      <c r="U7" s="36">
        <f t="shared" si="1"/>
        <v>44530</v>
      </c>
      <c r="V7" s="36" t="str">
        <f t="shared" si="1"/>
        <v/>
      </c>
      <c r="W7" s="36" t="str">
        <f t="shared" si="1"/>
        <v/>
      </c>
      <c r="X7" s="36" t="str">
        <f t="shared" si="1"/>
        <v/>
      </c>
      <c r="Y7" s="36" t="str">
        <f t="shared" si="1"/>
        <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t="str">
        <f t="shared" si="1"/>
        <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44465</v>
      </c>
      <c r="B9" s="99"/>
      <c r="C9" s="99">
        <f>C10</f>
        <v>44466</v>
      </c>
      <c r="D9" s="99"/>
      <c r="E9" s="99">
        <f>E10</f>
        <v>44467</v>
      </c>
      <c r="F9" s="99"/>
      <c r="G9" s="99">
        <f>G10</f>
        <v>44468</v>
      </c>
      <c r="H9" s="99"/>
      <c r="I9" s="99">
        <f>I10</f>
        <v>44469</v>
      </c>
      <c r="J9" s="99"/>
      <c r="K9" s="99">
        <f>K10</f>
        <v>44470</v>
      </c>
      <c r="L9" s="99"/>
      <c r="M9" s="99"/>
      <c r="N9" s="99"/>
      <c r="O9" s="99"/>
      <c r="P9" s="99"/>
      <c r="Q9" s="99"/>
      <c r="R9" s="99"/>
      <c r="S9" s="99">
        <f>S10</f>
        <v>44471</v>
      </c>
      <c r="T9" s="99"/>
      <c r="U9" s="99"/>
      <c r="V9" s="99"/>
      <c r="W9" s="99"/>
      <c r="X9" s="99"/>
      <c r="Y9" s="99"/>
      <c r="Z9" s="100"/>
    </row>
    <row r="10" spans="1:27" s="1" customFormat="1" ht="18.5" x14ac:dyDescent="0.25">
      <c r="A10" s="28">
        <f>$A$1-(WEEKDAY($A$1,1)-(start_day-1))-IF((WEEKDAY($A$1,1)-(start_day-1))&lt;=0,7,0)+1</f>
        <v>44465</v>
      </c>
      <c r="B10" s="29"/>
      <c r="C10" s="26">
        <f>A10+1</f>
        <v>44466</v>
      </c>
      <c r="D10" s="27"/>
      <c r="E10" s="26">
        <f>C10+1</f>
        <v>44467</v>
      </c>
      <c r="F10" s="27"/>
      <c r="G10" s="26">
        <f>E10+1</f>
        <v>44468</v>
      </c>
      <c r="H10" s="27"/>
      <c r="I10" s="26">
        <f>G10+1</f>
        <v>44469</v>
      </c>
      <c r="J10" s="27"/>
      <c r="K10" s="64">
        <f>I10+1</f>
        <v>44470</v>
      </c>
      <c r="L10" s="65"/>
      <c r="M10" s="66"/>
      <c r="N10" s="66"/>
      <c r="O10" s="66"/>
      <c r="P10" s="66"/>
      <c r="Q10" s="66"/>
      <c r="R10" s="67"/>
      <c r="S10" s="68">
        <f>K10+1</f>
        <v>44471</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44472</v>
      </c>
      <c r="B16" s="29"/>
      <c r="C16" s="26">
        <f>A16+1</f>
        <v>44473</v>
      </c>
      <c r="D16" s="27"/>
      <c r="E16" s="26">
        <f>C16+1</f>
        <v>44474</v>
      </c>
      <c r="F16" s="27"/>
      <c r="G16" s="26">
        <f>E16+1</f>
        <v>44475</v>
      </c>
      <c r="H16" s="27"/>
      <c r="I16" s="26">
        <f>G16+1</f>
        <v>44476</v>
      </c>
      <c r="J16" s="27"/>
      <c r="K16" s="64">
        <f>I16+1</f>
        <v>44477</v>
      </c>
      <c r="L16" s="65"/>
      <c r="M16" s="66"/>
      <c r="N16" s="66"/>
      <c r="O16" s="66"/>
      <c r="P16" s="66"/>
      <c r="Q16" s="66"/>
      <c r="R16" s="67"/>
      <c r="S16" s="68">
        <f>K16+1</f>
        <v>44478</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44479</v>
      </c>
      <c r="B22" s="29"/>
      <c r="C22" s="26">
        <f>A22+1</f>
        <v>44480</v>
      </c>
      <c r="D22" s="27"/>
      <c r="E22" s="26">
        <f>C22+1</f>
        <v>44481</v>
      </c>
      <c r="F22" s="27"/>
      <c r="G22" s="26">
        <f>E22+1</f>
        <v>44482</v>
      </c>
      <c r="H22" s="27"/>
      <c r="I22" s="26">
        <f>G22+1</f>
        <v>44483</v>
      </c>
      <c r="J22" s="27"/>
      <c r="K22" s="64">
        <f>I22+1</f>
        <v>44484</v>
      </c>
      <c r="L22" s="65"/>
      <c r="M22" s="66"/>
      <c r="N22" s="66"/>
      <c r="O22" s="66"/>
      <c r="P22" s="66"/>
      <c r="Q22" s="66"/>
      <c r="R22" s="67"/>
      <c r="S22" s="68">
        <f>K22+1</f>
        <v>44485</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44486</v>
      </c>
      <c r="B28" s="29"/>
      <c r="C28" s="26">
        <f>A28+1</f>
        <v>44487</v>
      </c>
      <c r="D28" s="27"/>
      <c r="E28" s="26">
        <f>C28+1</f>
        <v>44488</v>
      </c>
      <c r="F28" s="27"/>
      <c r="G28" s="26">
        <f>E28+1</f>
        <v>44489</v>
      </c>
      <c r="H28" s="27"/>
      <c r="I28" s="26">
        <f>G28+1</f>
        <v>44490</v>
      </c>
      <c r="J28" s="27"/>
      <c r="K28" s="64">
        <f>I28+1</f>
        <v>44491</v>
      </c>
      <c r="L28" s="65"/>
      <c r="M28" s="66"/>
      <c r="N28" s="66"/>
      <c r="O28" s="66"/>
      <c r="P28" s="66"/>
      <c r="Q28" s="66"/>
      <c r="R28" s="67"/>
      <c r="S28" s="68">
        <f>K28+1</f>
        <v>44492</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44493</v>
      </c>
      <c r="B34" s="29"/>
      <c r="C34" s="26">
        <f>A34+1</f>
        <v>44494</v>
      </c>
      <c r="D34" s="27"/>
      <c r="E34" s="26">
        <f>C34+1</f>
        <v>44495</v>
      </c>
      <c r="F34" s="27"/>
      <c r="G34" s="26">
        <f>E34+1</f>
        <v>44496</v>
      </c>
      <c r="H34" s="27"/>
      <c r="I34" s="26">
        <f>G34+1</f>
        <v>44497</v>
      </c>
      <c r="J34" s="27"/>
      <c r="K34" s="64">
        <f>I34+1</f>
        <v>44498</v>
      </c>
      <c r="L34" s="65"/>
      <c r="M34" s="66"/>
      <c r="N34" s="66"/>
      <c r="O34" s="66"/>
      <c r="P34" s="66"/>
      <c r="Q34" s="66"/>
      <c r="R34" s="67"/>
      <c r="S34" s="68">
        <f>K34+1</f>
        <v>44499</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44500</v>
      </c>
      <c r="B40" s="29"/>
      <c r="C40" s="26">
        <f>A40+1</f>
        <v>44501</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tabSelected="1" zoomScale="60" zoomScaleNormal="60" workbookViewId="0">
      <selection activeCell="AC24" sqref="AC24"/>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DATE(Setup!D5,Setup!D7+1,1)</f>
        <v>44166</v>
      </c>
      <c r="B1" s="96"/>
      <c r="C1" s="96"/>
      <c r="D1" s="96"/>
      <c r="E1" s="96"/>
      <c r="F1" s="96"/>
      <c r="G1" s="96"/>
      <c r="H1" s="96"/>
      <c r="I1" s="25"/>
      <c r="J1" s="25"/>
      <c r="K1" s="97">
        <f>DATE(YEAR(A1),MONTH(A1)-1,1)</f>
        <v>44136</v>
      </c>
      <c r="L1" s="97"/>
      <c r="M1" s="97"/>
      <c r="N1" s="97"/>
      <c r="O1" s="97"/>
      <c r="P1" s="97"/>
      <c r="Q1" s="97"/>
      <c r="S1" s="97">
        <f>DATE(YEAR(A1),MONTH(A1)+1,1)</f>
        <v>44197</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f t="shared" ref="K3:Q8" si="0">IF(MONTH($K$1)&lt;&gt;MONTH($K$1-(WEEKDAY($K$1,1)-(start_day-1))-IF((WEEKDAY($K$1,1)-(start_day-1))&lt;=0,7,0)+(ROW(K3)-ROW($K$3))*7+(COLUMN(K3)-COLUMN($K$3)+1)),"",$K$1-(WEEKDAY($K$1,1)-(start_day-1))-IF((WEEKDAY($K$1,1)-(start_day-1))&lt;=0,7,0)+(ROW(K3)-ROW($K$3))*7+(COLUMN(K3)-COLUMN($K$3)+1))</f>
        <v>44136</v>
      </c>
      <c r="L3" s="36">
        <f t="shared" si="0"/>
        <v>44137</v>
      </c>
      <c r="M3" s="36">
        <f t="shared" si="0"/>
        <v>44138</v>
      </c>
      <c r="N3" s="36">
        <f t="shared" si="0"/>
        <v>44139</v>
      </c>
      <c r="O3" s="36">
        <f t="shared" si="0"/>
        <v>44140</v>
      </c>
      <c r="P3" s="36">
        <f t="shared" si="0"/>
        <v>44141</v>
      </c>
      <c r="Q3" s="36">
        <f t="shared" si="0"/>
        <v>44142</v>
      </c>
      <c r="R3" s="3"/>
      <c r="S3" s="36" t="str">
        <f t="shared" ref="S3:Y8" si="1">IF(MONTH($S$1)&lt;&gt;MONTH($S$1-(WEEKDAY($S$1,1)-(start_day-1))-IF((WEEKDAY($S$1,1)-(start_day-1))&lt;=0,7,0)+(ROW(S3)-ROW($S$3))*7+(COLUMN(S3)-COLUMN($S$3)+1)),"",$S$1-(WEEKDAY($S$1,1)-(start_day-1))-IF((WEEKDAY($S$1,1)-(start_day-1))&lt;=0,7,0)+(ROW(S3)-ROW($S$3))*7+(COLUMN(S3)-COLUMN($S$3)+1))</f>
        <v/>
      </c>
      <c r="T3" s="36" t="str">
        <f t="shared" si="1"/>
        <v/>
      </c>
      <c r="U3" s="36" t="str">
        <f t="shared" si="1"/>
        <v/>
      </c>
      <c r="V3" s="36" t="str">
        <f t="shared" si="1"/>
        <v/>
      </c>
      <c r="W3" s="36" t="str">
        <f t="shared" si="1"/>
        <v/>
      </c>
      <c r="X3" s="36">
        <f t="shared" si="1"/>
        <v>44197</v>
      </c>
      <c r="Y3" s="36">
        <f t="shared" si="1"/>
        <v>44198</v>
      </c>
    </row>
    <row r="4" spans="1:27" s="4" customFormat="1" ht="9" customHeight="1" x14ac:dyDescent="0.2">
      <c r="A4" s="96"/>
      <c r="B4" s="96"/>
      <c r="C4" s="96"/>
      <c r="D4" s="96"/>
      <c r="E4" s="96"/>
      <c r="F4" s="96"/>
      <c r="G4" s="96"/>
      <c r="H4" s="96"/>
      <c r="I4" s="25"/>
      <c r="J4" s="25"/>
      <c r="K4" s="36">
        <f t="shared" si="0"/>
        <v>44143</v>
      </c>
      <c r="L4" s="36">
        <f t="shared" si="0"/>
        <v>44144</v>
      </c>
      <c r="M4" s="36">
        <f t="shared" si="0"/>
        <v>44145</v>
      </c>
      <c r="N4" s="36">
        <f t="shared" si="0"/>
        <v>44146</v>
      </c>
      <c r="O4" s="36">
        <f t="shared" si="0"/>
        <v>44147</v>
      </c>
      <c r="P4" s="36">
        <f t="shared" si="0"/>
        <v>44148</v>
      </c>
      <c r="Q4" s="36">
        <f t="shared" si="0"/>
        <v>44149</v>
      </c>
      <c r="R4" s="3"/>
      <c r="S4" s="36">
        <f t="shared" si="1"/>
        <v>44199</v>
      </c>
      <c r="T4" s="36">
        <f t="shared" si="1"/>
        <v>44200</v>
      </c>
      <c r="U4" s="36">
        <f t="shared" si="1"/>
        <v>44201</v>
      </c>
      <c r="V4" s="36">
        <f t="shared" si="1"/>
        <v>44202</v>
      </c>
      <c r="W4" s="36">
        <f t="shared" si="1"/>
        <v>44203</v>
      </c>
      <c r="X4" s="36">
        <f t="shared" si="1"/>
        <v>44204</v>
      </c>
      <c r="Y4" s="36">
        <f t="shared" si="1"/>
        <v>44205</v>
      </c>
    </row>
    <row r="5" spans="1:27" s="4" customFormat="1" ht="9" customHeight="1" x14ac:dyDescent="0.2">
      <c r="A5" s="96"/>
      <c r="B5" s="96"/>
      <c r="C5" s="96"/>
      <c r="D5" s="96"/>
      <c r="E5" s="96"/>
      <c r="F5" s="96"/>
      <c r="G5" s="96"/>
      <c r="H5" s="96"/>
      <c r="I5" s="25"/>
      <c r="J5" s="25"/>
      <c r="K5" s="36">
        <f t="shared" si="0"/>
        <v>44150</v>
      </c>
      <c r="L5" s="36">
        <f t="shared" si="0"/>
        <v>44151</v>
      </c>
      <c r="M5" s="36">
        <f t="shared" si="0"/>
        <v>44152</v>
      </c>
      <c r="N5" s="36">
        <f t="shared" si="0"/>
        <v>44153</v>
      </c>
      <c r="O5" s="36">
        <f t="shared" si="0"/>
        <v>44154</v>
      </c>
      <c r="P5" s="36">
        <f t="shared" si="0"/>
        <v>44155</v>
      </c>
      <c r="Q5" s="36">
        <f t="shared" si="0"/>
        <v>44156</v>
      </c>
      <c r="R5" s="3"/>
      <c r="S5" s="36">
        <f t="shared" si="1"/>
        <v>44206</v>
      </c>
      <c r="T5" s="36">
        <f t="shared" si="1"/>
        <v>44207</v>
      </c>
      <c r="U5" s="36">
        <f t="shared" si="1"/>
        <v>44208</v>
      </c>
      <c r="V5" s="36">
        <f t="shared" si="1"/>
        <v>44209</v>
      </c>
      <c r="W5" s="36">
        <f t="shared" si="1"/>
        <v>44210</v>
      </c>
      <c r="X5" s="36">
        <f t="shared" si="1"/>
        <v>44211</v>
      </c>
      <c r="Y5" s="36">
        <f t="shared" si="1"/>
        <v>44212</v>
      </c>
    </row>
    <row r="6" spans="1:27" s="4" customFormat="1" ht="9" customHeight="1" x14ac:dyDescent="0.2">
      <c r="A6" s="96"/>
      <c r="B6" s="96"/>
      <c r="C6" s="96"/>
      <c r="D6" s="96"/>
      <c r="E6" s="96"/>
      <c r="F6" s="96"/>
      <c r="G6" s="96"/>
      <c r="H6" s="96"/>
      <c r="I6" s="25"/>
      <c r="J6" s="25"/>
      <c r="K6" s="36">
        <f t="shared" si="0"/>
        <v>44157</v>
      </c>
      <c r="L6" s="36">
        <f t="shared" si="0"/>
        <v>44158</v>
      </c>
      <c r="M6" s="36">
        <f t="shared" si="0"/>
        <v>44159</v>
      </c>
      <c r="N6" s="36">
        <f t="shared" si="0"/>
        <v>44160</v>
      </c>
      <c r="O6" s="36">
        <f t="shared" si="0"/>
        <v>44161</v>
      </c>
      <c r="P6" s="36">
        <f t="shared" si="0"/>
        <v>44162</v>
      </c>
      <c r="Q6" s="36">
        <f t="shared" si="0"/>
        <v>44163</v>
      </c>
      <c r="R6" s="3"/>
      <c r="S6" s="36">
        <f t="shared" si="1"/>
        <v>44213</v>
      </c>
      <c r="T6" s="36">
        <f t="shared" si="1"/>
        <v>44214</v>
      </c>
      <c r="U6" s="36">
        <f t="shared" si="1"/>
        <v>44215</v>
      </c>
      <c r="V6" s="36">
        <f t="shared" si="1"/>
        <v>44216</v>
      </c>
      <c r="W6" s="36">
        <f t="shared" si="1"/>
        <v>44217</v>
      </c>
      <c r="X6" s="36">
        <f t="shared" si="1"/>
        <v>44218</v>
      </c>
      <c r="Y6" s="36">
        <f t="shared" si="1"/>
        <v>44219</v>
      </c>
    </row>
    <row r="7" spans="1:27" s="4" customFormat="1" ht="9" customHeight="1" x14ac:dyDescent="0.2">
      <c r="A7" s="96"/>
      <c r="B7" s="96"/>
      <c r="C7" s="96"/>
      <c r="D7" s="96"/>
      <c r="E7" s="96"/>
      <c r="F7" s="96"/>
      <c r="G7" s="96"/>
      <c r="H7" s="96"/>
      <c r="I7" s="25"/>
      <c r="J7" s="25"/>
      <c r="K7" s="36">
        <f t="shared" si="0"/>
        <v>44164</v>
      </c>
      <c r="L7" s="36">
        <f t="shared" si="0"/>
        <v>44165</v>
      </c>
      <c r="M7" s="36" t="str">
        <f t="shared" si="0"/>
        <v/>
      </c>
      <c r="N7" s="36" t="str">
        <f t="shared" si="0"/>
        <v/>
      </c>
      <c r="O7" s="36" t="str">
        <f t="shared" si="0"/>
        <v/>
      </c>
      <c r="P7" s="36" t="str">
        <f t="shared" si="0"/>
        <v/>
      </c>
      <c r="Q7" s="36" t="str">
        <f t="shared" si="0"/>
        <v/>
      </c>
      <c r="R7" s="3"/>
      <c r="S7" s="36">
        <f t="shared" si="1"/>
        <v>44220</v>
      </c>
      <c r="T7" s="36">
        <f t="shared" si="1"/>
        <v>44221</v>
      </c>
      <c r="U7" s="36">
        <f t="shared" si="1"/>
        <v>44222</v>
      </c>
      <c r="V7" s="36">
        <f t="shared" si="1"/>
        <v>44223</v>
      </c>
      <c r="W7" s="36">
        <f t="shared" si="1"/>
        <v>44224</v>
      </c>
      <c r="X7" s="36">
        <f t="shared" si="1"/>
        <v>44225</v>
      </c>
      <c r="Y7" s="36">
        <f t="shared" si="1"/>
        <v>44226</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f t="shared" si="1"/>
        <v>44227</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44164</v>
      </c>
      <c r="B9" s="99"/>
      <c r="C9" s="99">
        <f>C10</f>
        <v>44165</v>
      </c>
      <c r="D9" s="99"/>
      <c r="E9" s="99">
        <f>E10</f>
        <v>44166</v>
      </c>
      <c r="F9" s="99"/>
      <c r="G9" s="99">
        <f>G10</f>
        <v>44167</v>
      </c>
      <c r="H9" s="99"/>
      <c r="I9" s="99">
        <f>I10</f>
        <v>44168</v>
      </c>
      <c r="J9" s="99"/>
      <c r="K9" s="99">
        <f>K10</f>
        <v>44169</v>
      </c>
      <c r="L9" s="99"/>
      <c r="M9" s="99"/>
      <c r="N9" s="99"/>
      <c r="O9" s="99"/>
      <c r="P9" s="99"/>
      <c r="Q9" s="99"/>
      <c r="R9" s="99"/>
      <c r="S9" s="99">
        <f>S10</f>
        <v>44170</v>
      </c>
      <c r="T9" s="99"/>
      <c r="U9" s="99"/>
      <c r="V9" s="99"/>
      <c r="W9" s="99"/>
      <c r="X9" s="99"/>
      <c r="Y9" s="99"/>
      <c r="Z9" s="100"/>
    </row>
    <row r="10" spans="1:27" s="1" customFormat="1" ht="18.5" x14ac:dyDescent="0.25">
      <c r="A10" s="28">
        <f>$A$1-(WEEKDAY($A$1,1)-(start_day-1))-IF((WEEKDAY($A$1,1)-(start_day-1))&lt;=0,7,0)+1</f>
        <v>44164</v>
      </c>
      <c r="B10" s="29"/>
      <c r="C10" s="26">
        <f>A10+1</f>
        <v>44165</v>
      </c>
      <c r="D10" s="27"/>
      <c r="E10" s="26">
        <f>C10+1</f>
        <v>44166</v>
      </c>
      <c r="F10" s="27"/>
      <c r="G10" s="26">
        <f>E10+1</f>
        <v>44167</v>
      </c>
      <c r="H10" s="27"/>
      <c r="I10" s="26">
        <f>G10+1</f>
        <v>44168</v>
      </c>
      <c r="J10" s="27"/>
      <c r="K10" s="64">
        <f>I10+1</f>
        <v>44169</v>
      </c>
      <c r="L10" s="65"/>
      <c r="M10" s="66"/>
      <c r="N10" s="66"/>
      <c r="O10" s="66"/>
      <c r="P10" s="66"/>
      <c r="Q10" s="66"/>
      <c r="R10" s="67"/>
      <c r="S10" s="68">
        <f>K10+1</f>
        <v>44170</v>
      </c>
      <c r="T10" s="69"/>
      <c r="U10" s="70"/>
      <c r="V10" s="70"/>
      <c r="W10" s="70"/>
      <c r="X10" s="70"/>
      <c r="Y10" s="70"/>
      <c r="Z10" s="71"/>
    </row>
    <row r="11" spans="1:27" s="1" customFormat="1" x14ac:dyDescent="0.25">
      <c r="A11" s="88"/>
      <c r="B11" s="81"/>
      <c r="C11" s="88"/>
      <c r="D11" s="82"/>
      <c r="E11" s="88"/>
      <c r="F11" s="82"/>
      <c r="G11" s="88"/>
      <c r="H11" s="82"/>
      <c r="I11" s="88"/>
      <c r="J11" s="82"/>
      <c r="K11" s="88"/>
      <c r="L11" s="81"/>
      <c r="M11" s="81"/>
      <c r="N11" s="81"/>
      <c r="O11" s="81"/>
      <c r="P11" s="81"/>
      <c r="Q11" s="81"/>
      <c r="R11" s="82"/>
      <c r="S11" s="48"/>
      <c r="T11" s="49"/>
      <c r="U11" s="49"/>
      <c r="V11" s="49"/>
      <c r="W11" s="49"/>
      <c r="X11" s="49"/>
      <c r="Y11" s="49"/>
      <c r="Z11" s="63"/>
    </row>
    <row r="12" spans="1:27" s="1" customFormat="1" x14ac:dyDescent="0.25">
      <c r="A12" s="88"/>
      <c r="B12" s="81"/>
      <c r="C12" s="88"/>
      <c r="D12" s="82"/>
      <c r="E12" s="88"/>
      <c r="F12" s="82"/>
      <c r="G12" s="88"/>
      <c r="H12" s="82"/>
      <c r="I12" s="88"/>
      <c r="J12" s="82"/>
      <c r="K12" s="88"/>
      <c r="L12" s="81"/>
      <c r="M12" s="81"/>
      <c r="N12" s="81"/>
      <c r="O12" s="81"/>
      <c r="P12" s="81"/>
      <c r="Q12" s="81"/>
      <c r="R12" s="82"/>
      <c r="S12" s="48"/>
      <c r="T12" s="49"/>
      <c r="U12" s="49"/>
      <c r="V12" s="49"/>
      <c r="W12" s="49"/>
      <c r="X12" s="49"/>
      <c r="Y12" s="49"/>
      <c r="Z12" s="63"/>
    </row>
    <row r="13" spans="1:27" s="1" customFormat="1" x14ac:dyDescent="0.25">
      <c r="A13" s="88"/>
      <c r="B13" s="81"/>
      <c r="C13" s="88"/>
      <c r="D13" s="82"/>
      <c r="E13" s="88"/>
      <c r="F13" s="82"/>
      <c r="G13" s="88"/>
      <c r="H13" s="82"/>
      <c r="I13" s="88"/>
      <c r="J13" s="82"/>
      <c r="K13" s="88"/>
      <c r="L13" s="81"/>
      <c r="M13" s="81"/>
      <c r="N13" s="81"/>
      <c r="O13" s="81"/>
      <c r="P13" s="81"/>
      <c r="Q13" s="81"/>
      <c r="R13" s="82"/>
      <c r="S13" s="48"/>
      <c r="T13" s="49"/>
      <c r="U13" s="49"/>
      <c r="V13" s="49"/>
      <c r="W13" s="49"/>
      <c r="X13" s="49"/>
      <c r="Y13" s="49"/>
      <c r="Z13" s="63"/>
    </row>
    <row r="14" spans="1:27" s="1" customFormat="1" x14ac:dyDescent="0.25">
      <c r="A14" s="88"/>
      <c r="B14" s="81"/>
      <c r="C14" s="88"/>
      <c r="D14" s="82"/>
      <c r="E14" s="88"/>
      <c r="F14" s="82"/>
      <c r="G14" s="88"/>
      <c r="H14" s="82"/>
      <c r="I14" s="88"/>
      <c r="J14" s="82"/>
      <c r="K14" s="88"/>
      <c r="L14" s="81"/>
      <c r="M14" s="81"/>
      <c r="N14" s="81"/>
      <c r="O14" s="81"/>
      <c r="P14" s="81"/>
      <c r="Q14" s="81"/>
      <c r="R14" s="82"/>
      <c r="S14" s="48"/>
      <c r="T14" s="49"/>
      <c r="U14" s="49"/>
      <c r="V14" s="49"/>
      <c r="W14" s="49"/>
      <c r="X14" s="49"/>
      <c r="Y14" s="49"/>
      <c r="Z14" s="63"/>
    </row>
    <row r="15" spans="1:27" s="2" customFormat="1" ht="13.25" customHeight="1" x14ac:dyDescent="0.25">
      <c r="A15" s="72"/>
      <c r="B15" s="73"/>
      <c r="C15" s="72"/>
      <c r="D15" s="74"/>
      <c r="E15" s="72"/>
      <c r="F15" s="74"/>
      <c r="G15" s="72"/>
      <c r="H15" s="74"/>
      <c r="I15" s="72"/>
      <c r="J15" s="74"/>
      <c r="K15" s="72"/>
      <c r="L15" s="73"/>
      <c r="M15" s="73"/>
      <c r="N15" s="73"/>
      <c r="O15" s="73"/>
      <c r="P15" s="73"/>
      <c r="Q15" s="73"/>
      <c r="R15" s="74"/>
      <c r="S15" s="54"/>
      <c r="T15" s="55"/>
      <c r="U15" s="55"/>
      <c r="V15" s="55"/>
      <c r="W15" s="55"/>
      <c r="X15" s="55"/>
      <c r="Y15" s="55"/>
      <c r="Z15" s="60"/>
      <c r="AA15" s="1"/>
    </row>
    <row r="16" spans="1:27" s="1" customFormat="1" ht="18.5" x14ac:dyDescent="0.25">
      <c r="A16" s="28">
        <f>S10+1</f>
        <v>44171</v>
      </c>
      <c r="B16" s="29"/>
      <c r="C16" s="26">
        <f>A16+1</f>
        <v>44172</v>
      </c>
      <c r="D16" s="27"/>
      <c r="E16" s="26">
        <f>C16+1</f>
        <v>44173</v>
      </c>
      <c r="F16" s="27"/>
      <c r="G16" s="26">
        <f>E16+1</f>
        <v>44174</v>
      </c>
      <c r="H16" s="27"/>
      <c r="I16" s="26">
        <f>G16+1</f>
        <v>44175</v>
      </c>
      <c r="J16" s="27"/>
      <c r="K16" s="64">
        <f>I16+1</f>
        <v>44176</v>
      </c>
      <c r="L16" s="65"/>
      <c r="M16" s="66"/>
      <c r="N16" s="66"/>
      <c r="O16" s="66"/>
      <c r="P16" s="66"/>
      <c r="Q16" s="66"/>
      <c r="R16" s="67"/>
      <c r="S16" s="68">
        <f>K16+1</f>
        <v>44177</v>
      </c>
      <c r="T16" s="69"/>
      <c r="U16" s="70"/>
      <c r="V16" s="70"/>
      <c r="W16" s="70"/>
      <c r="X16" s="70"/>
      <c r="Y16" s="70"/>
      <c r="Z16" s="71"/>
    </row>
    <row r="17" spans="1:27" s="1" customFormat="1" ht="15.5" x14ac:dyDescent="0.25">
      <c r="A17" s="93" t="s">
        <v>21</v>
      </c>
      <c r="B17" s="94"/>
      <c r="C17" s="50"/>
      <c r="D17" s="51"/>
      <c r="E17" s="93" t="s">
        <v>20</v>
      </c>
      <c r="F17" s="95"/>
      <c r="G17" s="50"/>
      <c r="H17" s="51"/>
      <c r="I17" s="93" t="s">
        <v>23</v>
      </c>
      <c r="J17" s="95"/>
      <c r="K17" s="93" t="s">
        <v>22</v>
      </c>
      <c r="L17" s="94"/>
      <c r="M17" s="94"/>
      <c r="N17" s="94"/>
      <c r="O17" s="94"/>
      <c r="P17" s="94"/>
      <c r="Q17" s="94"/>
      <c r="R17" s="95"/>
      <c r="S17" s="108" t="s">
        <v>31</v>
      </c>
      <c r="T17" s="106"/>
      <c r="U17" s="106"/>
      <c r="V17" s="106"/>
      <c r="W17" s="106"/>
      <c r="X17" s="106"/>
      <c r="Y17" s="106"/>
      <c r="Z17" s="107"/>
    </row>
    <row r="18" spans="1:27" s="1" customFormat="1" ht="13" x14ac:dyDescent="0.25">
      <c r="A18" s="48"/>
      <c r="B18" s="49"/>
      <c r="C18" s="50"/>
      <c r="D18" s="51"/>
      <c r="E18" s="50"/>
      <c r="F18" s="51"/>
      <c r="G18" s="50"/>
      <c r="H18" s="51"/>
      <c r="I18" s="89" t="s">
        <v>27</v>
      </c>
      <c r="J18" s="92"/>
      <c r="K18" s="89" t="s">
        <v>27</v>
      </c>
      <c r="L18" s="90"/>
      <c r="M18" s="90"/>
      <c r="N18" s="90"/>
      <c r="O18" s="90"/>
      <c r="P18" s="90"/>
      <c r="Q18" s="90"/>
      <c r="R18" s="91"/>
      <c r="S18" s="89" t="s">
        <v>27</v>
      </c>
      <c r="T18" s="90"/>
      <c r="U18" s="90"/>
      <c r="V18" s="90"/>
      <c r="W18" s="90"/>
      <c r="X18" s="90"/>
      <c r="Y18" s="90"/>
      <c r="Z18" s="91"/>
    </row>
    <row r="19" spans="1:27" s="1" customFormat="1" x14ac:dyDescent="0.25">
      <c r="A19" s="48"/>
      <c r="B19" s="49"/>
      <c r="C19" s="50"/>
      <c r="D19" s="51"/>
      <c r="E19" s="50"/>
      <c r="F19" s="51"/>
      <c r="G19" s="50"/>
      <c r="H19" s="51"/>
      <c r="I19" s="103" t="s">
        <v>30</v>
      </c>
      <c r="J19" s="104"/>
      <c r="K19" s="103" t="s">
        <v>30</v>
      </c>
      <c r="L19" s="105"/>
      <c r="M19" s="105"/>
      <c r="N19" s="105"/>
      <c r="O19" s="105"/>
      <c r="P19" s="105"/>
      <c r="Q19" s="105"/>
      <c r="R19" s="104"/>
      <c r="S19" s="103" t="s">
        <v>30</v>
      </c>
      <c r="T19" s="105"/>
      <c r="U19" s="105"/>
      <c r="V19" s="105"/>
      <c r="W19" s="105"/>
      <c r="X19" s="105"/>
      <c r="Y19" s="105"/>
      <c r="Z19" s="104"/>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44178</v>
      </c>
      <c r="B22" s="29"/>
      <c r="C22" s="26">
        <f>A22+1</f>
        <v>44179</v>
      </c>
      <c r="D22" s="27"/>
      <c r="E22" s="26">
        <f>C22+1</f>
        <v>44180</v>
      </c>
      <c r="F22" s="27"/>
      <c r="G22" s="26">
        <f>E22+1</f>
        <v>44181</v>
      </c>
      <c r="H22" s="27"/>
      <c r="I22" s="26">
        <f>G22+1</f>
        <v>44182</v>
      </c>
      <c r="J22" s="27"/>
      <c r="K22" s="64">
        <f>I22+1</f>
        <v>44183</v>
      </c>
      <c r="L22" s="65"/>
      <c r="M22" s="66"/>
      <c r="N22" s="66"/>
      <c r="O22" s="66"/>
      <c r="P22" s="66"/>
      <c r="Q22" s="66"/>
      <c r="R22" s="67"/>
      <c r="S22" s="68">
        <f>K22+1</f>
        <v>44184</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ht="13" x14ac:dyDescent="0.25">
      <c r="A24" s="89" t="s">
        <v>27</v>
      </c>
      <c r="B24" s="90"/>
      <c r="C24" s="89" t="s">
        <v>27</v>
      </c>
      <c r="D24" s="91"/>
      <c r="E24" s="89" t="s">
        <v>27</v>
      </c>
      <c r="F24" s="91"/>
      <c r="G24" s="89" t="s">
        <v>27</v>
      </c>
      <c r="H24" s="91"/>
      <c r="I24" s="89" t="s">
        <v>27</v>
      </c>
      <c r="J24" s="91"/>
      <c r="K24" s="89" t="s">
        <v>27</v>
      </c>
      <c r="L24" s="90"/>
      <c r="M24" s="90"/>
      <c r="N24" s="90"/>
      <c r="O24" s="90"/>
      <c r="P24" s="90"/>
      <c r="Q24" s="90"/>
      <c r="R24" s="91"/>
      <c r="S24" s="48"/>
      <c r="T24" s="49"/>
      <c r="U24" s="49"/>
      <c r="V24" s="49"/>
      <c r="W24" s="49"/>
      <c r="X24" s="49"/>
      <c r="Y24" s="49"/>
      <c r="Z24" s="63"/>
    </row>
    <row r="25" spans="1:27" s="1" customFormat="1" x14ac:dyDescent="0.25">
      <c r="A25" s="103" t="s">
        <v>30</v>
      </c>
      <c r="B25" s="104"/>
      <c r="C25" s="103" t="s">
        <v>30</v>
      </c>
      <c r="D25" s="104"/>
      <c r="E25" s="103" t="s">
        <v>30</v>
      </c>
      <c r="F25" s="104"/>
      <c r="G25" s="103" t="s">
        <v>30</v>
      </c>
      <c r="H25" s="104"/>
      <c r="I25" s="103" t="s">
        <v>30</v>
      </c>
      <c r="J25" s="104"/>
      <c r="K25" s="103" t="s">
        <v>30</v>
      </c>
      <c r="L25" s="105"/>
      <c r="M25" s="105"/>
      <c r="N25" s="105"/>
      <c r="O25" s="105"/>
      <c r="P25" s="105"/>
      <c r="Q25" s="105"/>
      <c r="R25" s="104"/>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44185</v>
      </c>
      <c r="B28" s="29"/>
      <c r="C28" s="26">
        <f>A28+1</f>
        <v>44186</v>
      </c>
      <c r="D28" s="27"/>
      <c r="E28" s="26">
        <f>C28+1</f>
        <v>44187</v>
      </c>
      <c r="F28" s="27"/>
      <c r="G28" s="26">
        <f>E28+1</f>
        <v>44188</v>
      </c>
      <c r="H28" s="27"/>
      <c r="I28" s="26">
        <f>G28+1</f>
        <v>44189</v>
      </c>
      <c r="J28" s="27"/>
      <c r="K28" s="64">
        <f>I28+1</f>
        <v>44190</v>
      </c>
      <c r="L28" s="65"/>
      <c r="M28" s="66"/>
      <c r="N28" s="66"/>
      <c r="O28" s="66"/>
      <c r="P28" s="66"/>
      <c r="Q28" s="66"/>
      <c r="R28" s="67"/>
      <c r="S28" s="68">
        <f>K28+1</f>
        <v>44191</v>
      </c>
      <c r="T28" s="69"/>
      <c r="U28" s="70"/>
      <c r="V28" s="70"/>
      <c r="W28" s="70"/>
      <c r="X28" s="70"/>
      <c r="Y28" s="70"/>
      <c r="Z28" s="71"/>
    </row>
    <row r="29" spans="1:27" s="1" customFormat="1" ht="15.5" x14ac:dyDescent="0.25">
      <c r="A29" s="83" t="s">
        <v>28</v>
      </c>
      <c r="B29" s="84"/>
      <c r="C29" s="85"/>
      <c r="D29" s="86"/>
      <c r="E29" s="87" t="s">
        <v>24</v>
      </c>
      <c r="F29" s="76"/>
      <c r="G29" s="85"/>
      <c r="H29" s="86"/>
      <c r="I29" s="50"/>
      <c r="J29" s="51"/>
      <c r="K29" s="88"/>
      <c r="L29" s="81"/>
      <c r="M29" s="81"/>
      <c r="N29" s="81"/>
      <c r="O29" s="81"/>
      <c r="P29" s="81"/>
      <c r="Q29" s="81"/>
      <c r="R29" s="82"/>
      <c r="S29" s="48"/>
      <c r="T29" s="49"/>
      <c r="U29" s="49"/>
      <c r="V29" s="49"/>
      <c r="W29" s="49"/>
      <c r="X29" s="49"/>
      <c r="Y29" s="49"/>
      <c r="Z29" s="63"/>
    </row>
    <row r="30" spans="1:27" s="1" customFormat="1" ht="15.5" x14ac:dyDescent="0.25">
      <c r="A30" s="102" t="s">
        <v>29</v>
      </c>
      <c r="B30" s="101"/>
      <c r="C30" s="50"/>
      <c r="D30" s="51"/>
      <c r="E30" s="75" t="s">
        <v>25</v>
      </c>
      <c r="F30" s="76"/>
      <c r="G30" s="50"/>
      <c r="H30" s="51"/>
      <c r="I30" s="50"/>
      <c r="J30" s="51"/>
      <c r="K30" s="77"/>
      <c r="L30" s="78"/>
      <c r="M30" s="78"/>
      <c r="N30" s="78"/>
      <c r="O30" s="78"/>
      <c r="P30" s="78"/>
      <c r="Q30" s="78"/>
      <c r="R30" s="79"/>
      <c r="S30" s="48"/>
      <c r="T30" s="49"/>
      <c r="U30" s="49"/>
      <c r="V30" s="49"/>
      <c r="W30" s="49"/>
      <c r="X30" s="49"/>
      <c r="Y30" s="49"/>
      <c r="Z30" s="63"/>
    </row>
    <row r="31" spans="1:27" s="1" customFormat="1" ht="15.5" x14ac:dyDescent="0.25">
      <c r="A31" s="48"/>
      <c r="B31" s="49"/>
      <c r="C31" s="50"/>
      <c r="D31" s="51"/>
      <c r="E31" s="50"/>
      <c r="F31" s="51"/>
      <c r="G31" s="50"/>
      <c r="H31" s="51"/>
      <c r="I31" s="50"/>
      <c r="J31" s="51"/>
      <c r="K31" s="80" t="s">
        <v>26</v>
      </c>
      <c r="L31" s="81"/>
      <c r="M31" s="81"/>
      <c r="N31" s="81"/>
      <c r="O31" s="81"/>
      <c r="P31" s="81"/>
      <c r="Q31" s="81"/>
      <c r="R31" s="82"/>
      <c r="S31" s="48"/>
      <c r="T31" s="49"/>
      <c r="U31" s="49"/>
      <c r="V31" s="49"/>
      <c r="W31" s="49"/>
      <c r="X31" s="49"/>
      <c r="Y31" s="49"/>
      <c r="Z31" s="63"/>
    </row>
    <row r="32" spans="1:27" s="1" customFormat="1" x14ac:dyDescent="0.25">
      <c r="A32" s="48"/>
      <c r="B32" s="49"/>
      <c r="C32" s="50"/>
      <c r="D32" s="51"/>
      <c r="E32" s="50"/>
      <c r="F32" s="51"/>
      <c r="G32" s="50"/>
      <c r="H32" s="51"/>
      <c r="I32" s="50"/>
      <c r="J32" s="51"/>
      <c r="K32" s="77"/>
      <c r="L32" s="78"/>
      <c r="M32" s="78"/>
      <c r="N32" s="78"/>
      <c r="O32" s="78"/>
      <c r="P32" s="78"/>
      <c r="Q32" s="78"/>
      <c r="R32" s="79"/>
      <c r="S32" s="48"/>
      <c r="T32" s="49"/>
      <c r="U32" s="49"/>
      <c r="V32" s="49"/>
      <c r="W32" s="49"/>
      <c r="X32" s="49"/>
      <c r="Y32" s="49"/>
      <c r="Z32" s="63"/>
    </row>
    <row r="33" spans="1:27" s="2" customFormat="1" x14ac:dyDescent="0.25">
      <c r="A33" s="54"/>
      <c r="B33" s="55"/>
      <c r="C33" s="56"/>
      <c r="D33" s="57"/>
      <c r="E33" s="56"/>
      <c r="F33" s="57"/>
      <c r="G33" s="56"/>
      <c r="H33" s="57"/>
      <c r="I33" s="56"/>
      <c r="J33" s="57"/>
      <c r="K33" s="72"/>
      <c r="L33" s="73"/>
      <c r="M33" s="73"/>
      <c r="N33" s="73"/>
      <c r="O33" s="73"/>
      <c r="P33" s="73"/>
      <c r="Q33" s="73"/>
      <c r="R33" s="74"/>
      <c r="S33" s="54"/>
      <c r="T33" s="55"/>
      <c r="U33" s="55"/>
      <c r="V33" s="55"/>
      <c r="W33" s="55"/>
      <c r="X33" s="55"/>
      <c r="Y33" s="55"/>
      <c r="Z33" s="60"/>
      <c r="AA33" s="1"/>
    </row>
    <row r="34" spans="1:27" s="1" customFormat="1" ht="18.5" x14ac:dyDescent="0.25">
      <c r="A34" s="28">
        <f>S28+1</f>
        <v>44192</v>
      </c>
      <c r="B34" s="29"/>
      <c r="C34" s="26">
        <f>A34+1</f>
        <v>44193</v>
      </c>
      <c r="D34" s="27"/>
      <c r="E34" s="26">
        <f>C34+1</f>
        <v>44194</v>
      </c>
      <c r="F34" s="27"/>
      <c r="G34" s="26">
        <f>E34+1</f>
        <v>44195</v>
      </c>
      <c r="H34" s="27"/>
      <c r="I34" s="26">
        <f>G34+1</f>
        <v>44196</v>
      </c>
      <c r="J34" s="27"/>
      <c r="K34" s="64">
        <f>I34+1</f>
        <v>44197</v>
      </c>
      <c r="L34" s="65"/>
      <c r="M34" s="66"/>
      <c r="N34" s="66"/>
      <c r="O34" s="66"/>
      <c r="P34" s="66"/>
      <c r="Q34" s="66"/>
      <c r="R34" s="67"/>
      <c r="S34" s="68">
        <f>K34+1</f>
        <v>44198</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44199</v>
      </c>
      <c r="B40" s="29"/>
      <c r="C40" s="26">
        <f>A40+1</f>
        <v>44200</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printOptions horizontalCentered="1"/>
  <pageMargins left="0.5" right="0.5" top="0.25" bottom="0.25" header="0.25" footer="0.25"/>
  <pageSetup scale="9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DATE(Setup!D5,Setup!D7+2,1)</f>
        <v>44197</v>
      </c>
      <c r="B1" s="96"/>
      <c r="C1" s="96"/>
      <c r="D1" s="96"/>
      <c r="E1" s="96"/>
      <c r="F1" s="96"/>
      <c r="G1" s="96"/>
      <c r="H1" s="96"/>
      <c r="I1" s="25"/>
      <c r="J1" s="25"/>
      <c r="K1" s="97">
        <f>DATE(YEAR(A1),MONTH(A1)-1,1)</f>
        <v>44166</v>
      </c>
      <c r="L1" s="97"/>
      <c r="M1" s="97"/>
      <c r="N1" s="97"/>
      <c r="O1" s="97"/>
      <c r="P1" s="97"/>
      <c r="Q1" s="97"/>
      <c r="S1" s="97">
        <f>DATE(YEAR(A1),MONTH(A1)+1,1)</f>
        <v>44228</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t="str">
        <f t="shared" si="0"/>
        <v/>
      </c>
      <c r="M3" s="36">
        <f t="shared" si="0"/>
        <v>44166</v>
      </c>
      <c r="N3" s="36">
        <f t="shared" si="0"/>
        <v>44167</v>
      </c>
      <c r="O3" s="36">
        <f t="shared" si="0"/>
        <v>44168</v>
      </c>
      <c r="P3" s="36">
        <f t="shared" si="0"/>
        <v>44169</v>
      </c>
      <c r="Q3" s="36">
        <f t="shared" si="0"/>
        <v>44170</v>
      </c>
      <c r="R3" s="3"/>
      <c r="S3" s="36" t="str">
        <f t="shared" ref="S3:Y8" si="1">IF(MONTH($S$1)&lt;&gt;MONTH($S$1-(WEEKDAY($S$1,1)-(start_day-1))-IF((WEEKDAY($S$1,1)-(start_day-1))&lt;=0,7,0)+(ROW(S3)-ROW($S$3))*7+(COLUMN(S3)-COLUMN($S$3)+1)),"",$S$1-(WEEKDAY($S$1,1)-(start_day-1))-IF((WEEKDAY($S$1,1)-(start_day-1))&lt;=0,7,0)+(ROW(S3)-ROW($S$3))*7+(COLUMN(S3)-COLUMN($S$3)+1))</f>
        <v/>
      </c>
      <c r="T3" s="36">
        <f t="shared" si="1"/>
        <v>44228</v>
      </c>
      <c r="U3" s="36">
        <f t="shared" si="1"/>
        <v>44229</v>
      </c>
      <c r="V3" s="36">
        <f t="shared" si="1"/>
        <v>44230</v>
      </c>
      <c r="W3" s="36">
        <f t="shared" si="1"/>
        <v>44231</v>
      </c>
      <c r="X3" s="36">
        <f t="shared" si="1"/>
        <v>44232</v>
      </c>
      <c r="Y3" s="36">
        <f t="shared" si="1"/>
        <v>44233</v>
      </c>
    </row>
    <row r="4" spans="1:27" s="4" customFormat="1" ht="9" customHeight="1" x14ac:dyDescent="0.2">
      <c r="A4" s="96"/>
      <c r="B4" s="96"/>
      <c r="C4" s="96"/>
      <c r="D4" s="96"/>
      <c r="E4" s="96"/>
      <c r="F4" s="96"/>
      <c r="G4" s="96"/>
      <c r="H4" s="96"/>
      <c r="I4" s="25"/>
      <c r="J4" s="25"/>
      <c r="K4" s="36">
        <f t="shared" si="0"/>
        <v>44171</v>
      </c>
      <c r="L4" s="36">
        <f t="shared" si="0"/>
        <v>44172</v>
      </c>
      <c r="M4" s="36">
        <f t="shared" si="0"/>
        <v>44173</v>
      </c>
      <c r="N4" s="36">
        <f t="shared" si="0"/>
        <v>44174</v>
      </c>
      <c r="O4" s="36">
        <f t="shared" si="0"/>
        <v>44175</v>
      </c>
      <c r="P4" s="36">
        <f t="shared" si="0"/>
        <v>44176</v>
      </c>
      <c r="Q4" s="36">
        <f t="shared" si="0"/>
        <v>44177</v>
      </c>
      <c r="R4" s="3"/>
      <c r="S4" s="36">
        <f t="shared" si="1"/>
        <v>44234</v>
      </c>
      <c r="T4" s="36">
        <f t="shared" si="1"/>
        <v>44235</v>
      </c>
      <c r="U4" s="36">
        <f t="shared" si="1"/>
        <v>44236</v>
      </c>
      <c r="V4" s="36">
        <f t="shared" si="1"/>
        <v>44237</v>
      </c>
      <c r="W4" s="36">
        <f t="shared" si="1"/>
        <v>44238</v>
      </c>
      <c r="X4" s="36">
        <f t="shared" si="1"/>
        <v>44239</v>
      </c>
      <c r="Y4" s="36">
        <f t="shared" si="1"/>
        <v>44240</v>
      </c>
    </row>
    <row r="5" spans="1:27" s="4" customFormat="1" ht="9" customHeight="1" x14ac:dyDescent="0.2">
      <c r="A5" s="96"/>
      <c r="B5" s="96"/>
      <c r="C5" s="96"/>
      <c r="D5" s="96"/>
      <c r="E5" s="96"/>
      <c r="F5" s="96"/>
      <c r="G5" s="96"/>
      <c r="H5" s="96"/>
      <c r="I5" s="25"/>
      <c r="J5" s="25"/>
      <c r="K5" s="36">
        <f t="shared" si="0"/>
        <v>44178</v>
      </c>
      <c r="L5" s="36">
        <f t="shared" si="0"/>
        <v>44179</v>
      </c>
      <c r="M5" s="36">
        <f t="shared" si="0"/>
        <v>44180</v>
      </c>
      <c r="N5" s="36">
        <f t="shared" si="0"/>
        <v>44181</v>
      </c>
      <c r="O5" s="36">
        <f t="shared" si="0"/>
        <v>44182</v>
      </c>
      <c r="P5" s="36">
        <f t="shared" si="0"/>
        <v>44183</v>
      </c>
      <c r="Q5" s="36">
        <f t="shared" si="0"/>
        <v>44184</v>
      </c>
      <c r="R5" s="3"/>
      <c r="S5" s="36">
        <f t="shared" si="1"/>
        <v>44241</v>
      </c>
      <c r="T5" s="36">
        <f t="shared" si="1"/>
        <v>44242</v>
      </c>
      <c r="U5" s="36">
        <f t="shared" si="1"/>
        <v>44243</v>
      </c>
      <c r="V5" s="36">
        <f t="shared" si="1"/>
        <v>44244</v>
      </c>
      <c r="W5" s="36">
        <f t="shared" si="1"/>
        <v>44245</v>
      </c>
      <c r="X5" s="36">
        <f t="shared" si="1"/>
        <v>44246</v>
      </c>
      <c r="Y5" s="36">
        <f t="shared" si="1"/>
        <v>44247</v>
      </c>
    </row>
    <row r="6" spans="1:27" s="4" customFormat="1" ht="9" customHeight="1" x14ac:dyDescent="0.2">
      <c r="A6" s="96"/>
      <c r="B6" s="96"/>
      <c r="C6" s="96"/>
      <c r="D6" s="96"/>
      <c r="E6" s="96"/>
      <c r="F6" s="96"/>
      <c r="G6" s="96"/>
      <c r="H6" s="96"/>
      <c r="I6" s="25"/>
      <c r="J6" s="25"/>
      <c r="K6" s="36">
        <f t="shared" si="0"/>
        <v>44185</v>
      </c>
      <c r="L6" s="36">
        <f t="shared" si="0"/>
        <v>44186</v>
      </c>
      <c r="M6" s="36">
        <f t="shared" si="0"/>
        <v>44187</v>
      </c>
      <c r="N6" s="36">
        <f t="shared" si="0"/>
        <v>44188</v>
      </c>
      <c r="O6" s="36">
        <f t="shared" si="0"/>
        <v>44189</v>
      </c>
      <c r="P6" s="36">
        <f t="shared" si="0"/>
        <v>44190</v>
      </c>
      <c r="Q6" s="36">
        <f t="shared" si="0"/>
        <v>44191</v>
      </c>
      <c r="R6" s="3"/>
      <c r="S6" s="36">
        <f t="shared" si="1"/>
        <v>44248</v>
      </c>
      <c r="T6" s="36">
        <f t="shared" si="1"/>
        <v>44249</v>
      </c>
      <c r="U6" s="36">
        <f t="shared" si="1"/>
        <v>44250</v>
      </c>
      <c r="V6" s="36">
        <f t="shared" si="1"/>
        <v>44251</v>
      </c>
      <c r="W6" s="36">
        <f t="shared" si="1"/>
        <v>44252</v>
      </c>
      <c r="X6" s="36">
        <f t="shared" si="1"/>
        <v>44253</v>
      </c>
      <c r="Y6" s="36">
        <f t="shared" si="1"/>
        <v>44254</v>
      </c>
    </row>
    <row r="7" spans="1:27" s="4" customFormat="1" ht="9" customHeight="1" x14ac:dyDescent="0.2">
      <c r="A7" s="96"/>
      <c r="B7" s="96"/>
      <c r="C7" s="96"/>
      <c r="D7" s="96"/>
      <c r="E7" s="96"/>
      <c r="F7" s="96"/>
      <c r="G7" s="96"/>
      <c r="H7" s="96"/>
      <c r="I7" s="25"/>
      <c r="J7" s="25"/>
      <c r="K7" s="36">
        <f t="shared" si="0"/>
        <v>44192</v>
      </c>
      <c r="L7" s="36">
        <f t="shared" si="0"/>
        <v>44193</v>
      </c>
      <c r="M7" s="36">
        <f t="shared" si="0"/>
        <v>44194</v>
      </c>
      <c r="N7" s="36">
        <f t="shared" si="0"/>
        <v>44195</v>
      </c>
      <c r="O7" s="36">
        <f t="shared" si="0"/>
        <v>44196</v>
      </c>
      <c r="P7" s="36" t="str">
        <f t="shared" si="0"/>
        <v/>
      </c>
      <c r="Q7" s="36" t="str">
        <f t="shared" si="0"/>
        <v/>
      </c>
      <c r="R7" s="3"/>
      <c r="S7" s="36">
        <f t="shared" si="1"/>
        <v>44255</v>
      </c>
      <c r="T7" s="36" t="str">
        <f t="shared" si="1"/>
        <v/>
      </c>
      <c r="U7" s="36" t="str">
        <f t="shared" si="1"/>
        <v/>
      </c>
      <c r="V7" s="36" t="str">
        <f t="shared" si="1"/>
        <v/>
      </c>
      <c r="W7" s="36" t="str">
        <f t="shared" si="1"/>
        <v/>
      </c>
      <c r="X7" s="36" t="str">
        <f t="shared" si="1"/>
        <v/>
      </c>
      <c r="Y7" s="36" t="str">
        <f t="shared" si="1"/>
        <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t="str">
        <f t="shared" si="1"/>
        <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44192</v>
      </c>
      <c r="B9" s="99"/>
      <c r="C9" s="99">
        <f>C10</f>
        <v>44193</v>
      </c>
      <c r="D9" s="99"/>
      <c r="E9" s="99">
        <f>E10</f>
        <v>44194</v>
      </c>
      <c r="F9" s="99"/>
      <c r="G9" s="99">
        <f>G10</f>
        <v>44195</v>
      </c>
      <c r="H9" s="99"/>
      <c r="I9" s="99">
        <f>I10</f>
        <v>44196</v>
      </c>
      <c r="J9" s="99"/>
      <c r="K9" s="99">
        <f>K10</f>
        <v>44197</v>
      </c>
      <c r="L9" s="99"/>
      <c r="M9" s="99"/>
      <c r="N9" s="99"/>
      <c r="O9" s="99"/>
      <c r="P9" s="99"/>
      <c r="Q9" s="99"/>
      <c r="R9" s="99"/>
      <c r="S9" s="99">
        <f>S10</f>
        <v>44198</v>
      </c>
      <c r="T9" s="99"/>
      <c r="U9" s="99"/>
      <c r="V9" s="99"/>
      <c r="W9" s="99"/>
      <c r="X9" s="99"/>
      <c r="Y9" s="99"/>
      <c r="Z9" s="100"/>
    </row>
    <row r="10" spans="1:27" s="1" customFormat="1" ht="18.5" x14ac:dyDescent="0.25">
      <c r="A10" s="28">
        <f>$A$1-(WEEKDAY($A$1,1)-(start_day-1))-IF((WEEKDAY($A$1,1)-(start_day-1))&lt;=0,7,0)+1</f>
        <v>44192</v>
      </c>
      <c r="B10" s="29"/>
      <c r="C10" s="26">
        <f>A10+1</f>
        <v>44193</v>
      </c>
      <c r="D10" s="27"/>
      <c r="E10" s="26">
        <f>C10+1</f>
        <v>44194</v>
      </c>
      <c r="F10" s="27"/>
      <c r="G10" s="26">
        <f>E10+1</f>
        <v>44195</v>
      </c>
      <c r="H10" s="27"/>
      <c r="I10" s="26">
        <f>G10+1</f>
        <v>44196</v>
      </c>
      <c r="J10" s="27"/>
      <c r="K10" s="64">
        <f>I10+1</f>
        <v>44197</v>
      </c>
      <c r="L10" s="65"/>
      <c r="M10" s="66"/>
      <c r="N10" s="66"/>
      <c r="O10" s="66"/>
      <c r="P10" s="66"/>
      <c r="Q10" s="66"/>
      <c r="R10" s="67"/>
      <c r="S10" s="68">
        <f>K10+1</f>
        <v>44198</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44199</v>
      </c>
      <c r="B16" s="29"/>
      <c r="C16" s="26">
        <f>A16+1</f>
        <v>44200</v>
      </c>
      <c r="D16" s="27"/>
      <c r="E16" s="26">
        <f>C16+1</f>
        <v>44201</v>
      </c>
      <c r="F16" s="27"/>
      <c r="G16" s="26">
        <f>E16+1</f>
        <v>44202</v>
      </c>
      <c r="H16" s="27"/>
      <c r="I16" s="26">
        <f>G16+1</f>
        <v>44203</v>
      </c>
      <c r="J16" s="27"/>
      <c r="K16" s="64">
        <f>I16+1</f>
        <v>44204</v>
      </c>
      <c r="L16" s="65"/>
      <c r="M16" s="66"/>
      <c r="N16" s="66"/>
      <c r="O16" s="66"/>
      <c r="P16" s="66"/>
      <c r="Q16" s="66"/>
      <c r="R16" s="67"/>
      <c r="S16" s="68">
        <f>K16+1</f>
        <v>44205</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44206</v>
      </c>
      <c r="B22" s="29"/>
      <c r="C22" s="26">
        <f>A22+1</f>
        <v>44207</v>
      </c>
      <c r="D22" s="27"/>
      <c r="E22" s="26">
        <f>C22+1</f>
        <v>44208</v>
      </c>
      <c r="F22" s="27"/>
      <c r="G22" s="26">
        <f>E22+1</f>
        <v>44209</v>
      </c>
      <c r="H22" s="27"/>
      <c r="I22" s="26">
        <f>G22+1</f>
        <v>44210</v>
      </c>
      <c r="J22" s="27"/>
      <c r="K22" s="64">
        <f>I22+1</f>
        <v>44211</v>
      </c>
      <c r="L22" s="65"/>
      <c r="M22" s="66"/>
      <c r="N22" s="66"/>
      <c r="O22" s="66"/>
      <c r="P22" s="66"/>
      <c r="Q22" s="66"/>
      <c r="R22" s="67"/>
      <c r="S22" s="68">
        <f>K22+1</f>
        <v>44212</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44213</v>
      </c>
      <c r="B28" s="29"/>
      <c r="C28" s="26">
        <f>A28+1</f>
        <v>44214</v>
      </c>
      <c r="D28" s="27"/>
      <c r="E28" s="26">
        <f>C28+1</f>
        <v>44215</v>
      </c>
      <c r="F28" s="27"/>
      <c r="G28" s="26">
        <f>E28+1</f>
        <v>44216</v>
      </c>
      <c r="H28" s="27"/>
      <c r="I28" s="26">
        <f>G28+1</f>
        <v>44217</v>
      </c>
      <c r="J28" s="27"/>
      <c r="K28" s="64">
        <f>I28+1</f>
        <v>44218</v>
      </c>
      <c r="L28" s="65"/>
      <c r="M28" s="66"/>
      <c r="N28" s="66"/>
      <c r="O28" s="66"/>
      <c r="P28" s="66"/>
      <c r="Q28" s="66"/>
      <c r="R28" s="67"/>
      <c r="S28" s="68">
        <f>K28+1</f>
        <v>44219</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44220</v>
      </c>
      <c r="B34" s="29"/>
      <c r="C34" s="26">
        <f>A34+1</f>
        <v>44221</v>
      </c>
      <c r="D34" s="27"/>
      <c r="E34" s="26">
        <f>C34+1</f>
        <v>44222</v>
      </c>
      <c r="F34" s="27"/>
      <c r="G34" s="26">
        <f>E34+1</f>
        <v>44223</v>
      </c>
      <c r="H34" s="27"/>
      <c r="I34" s="26">
        <f>G34+1</f>
        <v>44224</v>
      </c>
      <c r="J34" s="27"/>
      <c r="K34" s="64">
        <f>I34+1</f>
        <v>44225</v>
      </c>
      <c r="L34" s="65"/>
      <c r="M34" s="66"/>
      <c r="N34" s="66"/>
      <c r="O34" s="66"/>
      <c r="P34" s="66"/>
      <c r="Q34" s="66"/>
      <c r="R34" s="67"/>
      <c r="S34" s="68">
        <f>K34+1</f>
        <v>44226</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44227</v>
      </c>
      <c r="B40" s="29"/>
      <c r="C40" s="26">
        <f>A40+1</f>
        <v>44228</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DATE(Setup!D5,Setup!D7+3,1)</f>
        <v>44228</v>
      </c>
      <c r="B1" s="96"/>
      <c r="C1" s="96"/>
      <c r="D1" s="96"/>
      <c r="E1" s="96"/>
      <c r="F1" s="96"/>
      <c r="G1" s="96"/>
      <c r="H1" s="96"/>
      <c r="I1" s="25"/>
      <c r="J1" s="25"/>
      <c r="K1" s="97">
        <f>DATE(YEAR(A1),MONTH(A1)-1,1)</f>
        <v>44197</v>
      </c>
      <c r="L1" s="97"/>
      <c r="M1" s="97"/>
      <c r="N1" s="97"/>
      <c r="O1" s="97"/>
      <c r="P1" s="97"/>
      <c r="Q1" s="97"/>
      <c r="S1" s="97">
        <f>DATE(YEAR(A1),MONTH(A1)+1,1)</f>
        <v>44256</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t="str">
        <f t="shared" si="0"/>
        <v/>
      </c>
      <c r="M3" s="36" t="str">
        <f t="shared" si="0"/>
        <v/>
      </c>
      <c r="N3" s="36" t="str">
        <f t="shared" si="0"/>
        <v/>
      </c>
      <c r="O3" s="36" t="str">
        <f t="shared" si="0"/>
        <v/>
      </c>
      <c r="P3" s="36">
        <f t="shared" si="0"/>
        <v>44197</v>
      </c>
      <c r="Q3" s="36">
        <f t="shared" si="0"/>
        <v>44198</v>
      </c>
      <c r="R3" s="3"/>
      <c r="S3" s="36" t="str">
        <f t="shared" ref="S3:Y8" si="1">IF(MONTH($S$1)&lt;&gt;MONTH($S$1-(WEEKDAY($S$1,1)-(start_day-1))-IF((WEEKDAY($S$1,1)-(start_day-1))&lt;=0,7,0)+(ROW(S3)-ROW($S$3))*7+(COLUMN(S3)-COLUMN($S$3)+1)),"",$S$1-(WEEKDAY($S$1,1)-(start_day-1))-IF((WEEKDAY($S$1,1)-(start_day-1))&lt;=0,7,0)+(ROW(S3)-ROW($S$3))*7+(COLUMN(S3)-COLUMN($S$3)+1))</f>
        <v/>
      </c>
      <c r="T3" s="36">
        <f t="shared" si="1"/>
        <v>44256</v>
      </c>
      <c r="U3" s="36">
        <f t="shared" si="1"/>
        <v>44257</v>
      </c>
      <c r="V3" s="36">
        <f t="shared" si="1"/>
        <v>44258</v>
      </c>
      <c r="W3" s="36">
        <f t="shared" si="1"/>
        <v>44259</v>
      </c>
      <c r="X3" s="36">
        <f t="shared" si="1"/>
        <v>44260</v>
      </c>
      <c r="Y3" s="36">
        <f t="shared" si="1"/>
        <v>44261</v>
      </c>
    </row>
    <row r="4" spans="1:27" s="4" customFormat="1" ht="9" customHeight="1" x14ac:dyDescent="0.2">
      <c r="A4" s="96"/>
      <c r="B4" s="96"/>
      <c r="C4" s="96"/>
      <c r="D4" s="96"/>
      <c r="E4" s="96"/>
      <c r="F4" s="96"/>
      <c r="G4" s="96"/>
      <c r="H4" s="96"/>
      <c r="I4" s="25"/>
      <c r="J4" s="25"/>
      <c r="K4" s="36">
        <f t="shared" si="0"/>
        <v>44199</v>
      </c>
      <c r="L4" s="36">
        <f t="shared" si="0"/>
        <v>44200</v>
      </c>
      <c r="M4" s="36">
        <f t="shared" si="0"/>
        <v>44201</v>
      </c>
      <c r="N4" s="36">
        <f t="shared" si="0"/>
        <v>44202</v>
      </c>
      <c r="O4" s="36">
        <f t="shared" si="0"/>
        <v>44203</v>
      </c>
      <c r="P4" s="36">
        <f t="shared" si="0"/>
        <v>44204</v>
      </c>
      <c r="Q4" s="36">
        <f t="shared" si="0"/>
        <v>44205</v>
      </c>
      <c r="R4" s="3"/>
      <c r="S4" s="36">
        <f t="shared" si="1"/>
        <v>44262</v>
      </c>
      <c r="T4" s="36">
        <f t="shared" si="1"/>
        <v>44263</v>
      </c>
      <c r="U4" s="36">
        <f t="shared" si="1"/>
        <v>44264</v>
      </c>
      <c r="V4" s="36">
        <f t="shared" si="1"/>
        <v>44265</v>
      </c>
      <c r="W4" s="36">
        <f t="shared" si="1"/>
        <v>44266</v>
      </c>
      <c r="X4" s="36">
        <f t="shared" si="1"/>
        <v>44267</v>
      </c>
      <c r="Y4" s="36">
        <f t="shared" si="1"/>
        <v>44268</v>
      </c>
    </row>
    <row r="5" spans="1:27" s="4" customFormat="1" ht="9" customHeight="1" x14ac:dyDescent="0.2">
      <c r="A5" s="96"/>
      <c r="B5" s="96"/>
      <c r="C5" s="96"/>
      <c r="D5" s="96"/>
      <c r="E5" s="96"/>
      <c r="F5" s="96"/>
      <c r="G5" s="96"/>
      <c r="H5" s="96"/>
      <c r="I5" s="25"/>
      <c r="J5" s="25"/>
      <c r="K5" s="36">
        <f t="shared" si="0"/>
        <v>44206</v>
      </c>
      <c r="L5" s="36">
        <f t="shared" si="0"/>
        <v>44207</v>
      </c>
      <c r="M5" s="36">
        <f t="shared" si="0"/>
        <v>44208</v>
      </c>
      <c r="N5" s="36">
        <f t="shared" si="0"/>
        <v>44209</v>
      </c>
      <c r="O5" s="36">
        <f t="shared" si="0"/>
        <v>44210</v>
      </c>
      <c r="P5" s="36">
        <f t="shared" si="0"/>
        <v>44211</v>
      </c>
      <c r="Q5" s="36">
        <f t="shared" si="0"/>
        <v>44212</v>
      </c>
      <c r="R5" s="3"/>
      <c r="S5" s="36">
        <f t="shared" si="1"/>
        <v>44269</v>
      </c>
      <c r="T5" s="36">
        <f t="shared" si="1"/>
        <v>44270</v>
      </c>
      <c r="U5" s="36">
        <f t="shared" si="1"/>
        <v>44271</v>
      </c>
      <c r="V5" s="36">
        <f t="shared" si="1"/>
        <v>44272</v>
      </c>
      <c r="W5" s="36">
        <f t="shared" si="1"/>
        <v>44273</v>
      </c>
      <c r="X5" s="36">
        <f t="shared" si="1"/>
        <v>44274</v>
      </c>
      <c r="Y5" s="36">
        <f t="shared" si="1"/>
        <v>44275</v>
      </c>
    </row>
    <row r="6" spans="1:27" s="4" customFormat="1" ht="9" customHeight="1" x14ac:dyDescent="0.2">
      <c r="A6" s="96"/>
      <c r="B6" s="96"/>
      <c r="C6" s="96"/>
      <c r="D6" s="96"/>
      <c r="E6" s="96"/>
      <c r="F6" s="96"/>
      <c r="G6" s="96"/>
      <c r="H6" s="96"/>
      <c r="I6" s="25"/>
      <c r="J6" s="25"/>
      <c r="K6" s="36">
        <f t="shared" si="0"/>
        <v>44213</v>
      </c>
      <c r="L6" s="36">
        <f t="shared" si="0"/>
        <v>44214</v>
      </c>
      <c r="M6" s="36">
        <f t="shared" si="0"/>
        <v>44215</v>
      </c>
      <c r="N6" s="36">
        <f t="shared" si="0"/>
        <v>44216</v>
      </c>
      <c r="O6" s="36">
        <f t="shared" si="0"/>
        <v>44217</v>
      </c>
      <c r="P6" s="36">
        <f t="shared" si="0"/>
        <v>44218</v>
      </c>
      <c r="Q6" s="36">
        <f t="shared" si="0"/>
        <v>44219</v>
      </c>
      <c r="R6" s="3"/>
      <c r="S6" s="36">
        <f t="shared" si="1"/>
        <v>44276</v>
      </c>
      <c r="T6" s="36">
        <f t="shared" si="1"/>
        <v>44277</v>
      </c>
      <c r="U6" s="36">
        <f t="shared" si="1"/>
        <v>44278</v>
      </c>
      <c r="V6" s="36">
        <f t="shared" si="1"/>
        <v>44279</v>
      </c>
      <c r="W6" s="36">
        <f t="shared" si="1"/>
        <v>44280</v>
      </c>
      <c r="X6" s="36">
        <f t="shared" si="1"/>
        <v>44281</v>
      </c>
      <c r="Y6" s="36">
        <f t="shared" si="1"/>
        <v>44282</v>
      </c>
    </row>
    <row r="7" spans="1:27" s="4" customFormat="1" ht="9" customHeight="1" x14ac:dyDescent="0.2">
      <c r="A7" s="96"/>
      <c r="B7" s="96"/>
      <c r="C7" s="96"/>
      <c r="D7" s="96"/>
      <c r="E7" s="96"/>
      <c r="F7" s="96"/>
      <c r="G7" s="96"/>
      <c r="H7" s="96"/>
      <c r="I7" s="25"/>
      <c r="J7" s="25"/>
      <c r="K7" s="36">
        <f t="shared" si="0"/>
        <v>44220</v>
      </c>
      <c r="L7" s="36">
        <f t="shared" si="0"/>
        <v>44221</v>
      </c>
      <c r="M7" s="36">
        <f t="shared" si="0"/>
        <v>44222</v>
      </c>
      <c r="N7" s="36">
        <f t="shared" si="0"/>
        <v>44223</v>
      </c>
      <c r="O7" s="36">
        <f t="shared" si="0"/>
        <v>44224</v>
      </c>
      <c r="P7" s="36">
        <f t="shared" si="0"/>
        <v>44225</v>
      </c>
      <c r="Q7" s="36">
        <f t="shared" si="0"/>
        <v>44226</v>
      </c>
      <c r="R7" s="3"/>
      <c r="S7" s="36">
        <f t="shared" si="1"/>
        <v>44283</v>
      </c>
      <c r="T7" s="36">
        <f t="shared" si="1"/>
        <v>44284</v>
      </c>
      <c r="U7" s="36">
        <f t="shared" si="1"/>
        <v>44285</v>
      </c>
      <c r="V7" s="36">
        <f t="shared" si="1"/>
        <v>44286</v>
      </c>
      <c r="W7" s="36" t="str">
        <f t="shared" si="1"/>
        <v/>
      </c>
      <c r="X7" s="36" t="str">
        <f t="shared" si="1"/>
        <v/>
      </c>
      <c r="Y7" s="36" t="str">
        <f t="shared" si="1"/>
        <v/>
      </c>
    </row>
    <row r="8" spans="1:27" s="5" customFormat="1" ht="9" customHeight="1" x14ac:dyDescent="0.25">
      <c r="A8" s="44"/>
      <c r="B8" s="44"/>
      <c r="C8" s="44"/>
      <c r="D8" s="44"/>
      <c r="E8" s="44"/>
      <c r="F8" s="44"/>
      <c r="G8" s="44"/>
      <c r="H8" s="44"/>
      <c r="I8" s="43"/>
      <c r="J8" s="43"/>
      <c r="K8" s="36">
        <f t="shared" si="0"/>
        <v>44227</v>
      </c>
      <c r="L8" s="36" t="str">
        <f t="shared" si="0"/>
        <v/>
      </c>
      <c r="M8" s="36" t="str">
        <f t="shared" si="0"/>
        <v/>
      </c>
      <c r="N8" s="36" t="str">
        <f t="shared" si="0"/>
        <v/>
      </c>
      <c r="O8" s="36" t="str">
        <f t="shared" si="0"/>
        <v/>
      </c>
      <c r="P8" s="36" t="str">
        <f t="shared" si="0"/>
        <v/>
      </c>
      <c r="Q8" s="36" t="str">
        <f t="shared" si="0"/>
        <v/>
      </c>
      <c r="R8" s="37"/>
      <c r="S8" s="36" t="str">
        <f t="shared" si="1"/>
        <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44227</v>
      </c>
      <c r="B9" s="99"/>
      <c r="C9" s="99">
        <f>C10</f>
        <v>44228</v>
      </c>
      <c r="D9" s="99"/>
      <c r="E9" s="99">
        <f>E10</f>
        <v>44229</v>
      </c>
      <c r="F9" s="99"/>
      <c r="G9" s="99">
        <f>G10</f>
        <v>44230</v>
      </c>
      <c r="H9" s="99"/>
      <c r="I9" s="99">
        <f>I10</f>
        <v>44231</v>
      </c>
      <c r="J9" s="99"/>
      <c r="K9" s="99">
        <f>K10</f>
        <v>44232</v>
      </c>
      <c r="L9" s="99"/>
      <c r="M9" s="99"/>
      <c r="N9" s="99"/>
      <c r="O9" s="99"/>
      <c r="P9" s="99"/>
      <c r="Q9" s="99"/>
      <c r="R9" s="99"/>
      <c r="S9" s="99">
        <f>S10</f>
        <v>44233</v>
      </c>
      <c r="T9" s="99"/>
      <c r="U9" s="99"/>
      <c r="V9" s="99"/>
      <c r="W9" s="99"/>
      <c r="X9" s="99"/>
      <c r="Y9" s="99"/>
      <c r="Z9" s="100"/>
    </row>
    <row r="10" spans="1:27" s="1" customFormat="1" ht="18.5" x14ac:dyDescent="0.25">
      <c r="A10" s="28">
        <f>$A$1-(WEEKDAY($A$1,1)-(start_day-1))-IF((WEEKDAY($A$1,1)-(start_day-1))&lt;=0,7,0)+1</f>
        <v>44227</v>
      </c>
      <c r="B10" s="29"/>
      <c r="C10" s="26">
        <f>A10+1</f>
        <v>44228</v>
      </c>
      <c r="D10" s="27"/>
      <c r="E10" s="26">
        <f>C10+1</f>
        <v>44229</v>
      </c>
      <c r="F10" s="27"/>
      <c r="G10" s="26">
        <f>E10+1</f>
        <v>44230</v>
      </c>
      <c r="H10" s="27"/>
      <c r="I10" s="26">
        <f>G10+1</f>
        <v>44231</v>
      </c>
      <c r="J10" s="27"/>
      <c r="K10" s="64">
        <f>I10+1</f>
        <v>44232</v>
      </c>
      <c r="L10" s="65"/>
      <c r="M10" s="66"/>
      <c r="N10" s="66"/>
      <c r="O10" s="66"/>
      <c r="P10" s="66"/>
      <c r="Q10" s="66"/>
      <c r="R10" s="67"/>
      <c r="S10" s="68">
        <f>K10+1</f>
        <v>44233</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44234</v>
      </c>
      <c r="B16" s="29"/>
      <c r="C16" s="26">
        <f>A16+1</f>
        <v>44235</v>
      </c>
      <c r="D16" s="27"/>
      <c r="E16" s="26">
        <f>C16+1</f>
        <v>44236</v>
      </c>
      <c r="F16" s="27"/>
      <c r="G16" s="26">
        <f>E16+1</f>
        <v>44237</v>
      </c>
      <c r="H16" s="27"/>
      <c r="I16" s="26">
        <f>G16+1</f>
        <v>44238</v>
      </c>
      <c r="J16" s="27"/>
      <c r="K16" s="64">
        <f>I16+1</f>
        <v>44239</v>
      </c>
      <c r="L16" s="65"/>
      <c r="M16" s="66"/>
      <c r="N16" s="66"/>
      <c r="O16" s="66"/>
      <c r="P16" s="66"/>
      <c r="Q16" s="66"/>
      <c r="R16" s="67"/>
      <c r="S16" s="68">
        <f>K16+1</f>
        <v>44240</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44241</v>
      </c>
      <c r="B22" s="29"/>
      <c r="C22" s="26">
        <f>A22+1</f>
        <v>44242</v>
      </c>
      <c r="D22" s="27"/>
      <c r="E22" s="26">
        <f>C22+1</f>
        <v>44243</v>
      </c>
      <c r="F22" s="27"/>
      <c r="G22" s="26">
        <f>E22+1</f>
        <v>44244</v>
      </c>
      <c r="H22" s="27"/>
      <c r="I22" s="26">
        <f>G22+1</f>
        <v>44245</v>
      </c>
      <c r="J22" s="27"/>
      <c r="K22" s="64">
        <f>I22+1</f>
        <v>44246</v>
      </c>
      <c r="L22" s="65"/>
      <c r="M22" s="66"/>
      <c r="N22" s="66"/>
      <c r="O22" s="66"/>
      <c r="P22" s="66"/>
      <c r="Q22" s="66"/>
      <c r="R22" s="67"/>
      <c r="S22" s="68">
        <f>K22+1</f>
        <v>44247</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44248</v>
      </c>
      <c r="B28" s="29"/>
      <c r="C28" s="26">
        <f>A28+1</f>
        <v>44249</v>
      </c>
      <c r="D28" s="27"/>
      <c r="E28" s="26">
        <f>C28+1</f>
        <v>44250</v>
      </c>
      <c r="F28" s="27"/>
      <c r="G28" s="26">
        <f>E28+1</f>
        <v>44251</v>
      </c>
      <c r="H28" s="27"/>
      <c r="I28" s="26">
        <f>G28+1</f>
        <v>44252</v>
      </c>
      <c r="J28" s="27"/>
      <c r="K28" s="64">
        <f>I28+1</f>
        <v>44253</v>
      </c>
      <c r="L28" s="65"/>
      <c r="M28" s="66"/>
      <c r="N28" s="66"/>
      <c r="O28" s="66"/>
      <c r="P28" s="66"/>
      <c r="Q28" s="66"/>
      <c r="R28" s="67"/>
      <c r="S28" s="68">
        <f>K28+1</f>
        <v>44254</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44255</v>
      </c>
      <c r="B34" s="29"/>
      <c r="C34" s="26">
        <f>A34+1</f>
        <v>44256</v>
      </c>
      <c r="D34" s="27"/>
      <c r="E34" s="26">
        <f>C34+1</f>
        <v>44257</v>
      </c>
      <c r="F34" s="27"/>
      <c r="G34" s="26">
        <f>E34+1</f>
        <v>44258</v>
      </c>
      <c r="H34" s="27"/>
      <c r="I34" s="26">
        <f>G34+1</f>
        <v>44259</v>
      </c>
      <c r="J34" s="27"/>
      <c r="K34" s="64">
        <f>I34+1</f>
        <v>44260</v>
      </c>
      <c r="L34" s="65"/>
      <c r="M34" s="66"/>
      <c r="N34" s="66"/>
      <c r="O34" s="66"/>
      <c r="P34" s="66"/>
      <c r="Q34" s="66"/>
      <c r="R34" s="67"/>
      <c r="S34" s="68">
        <f>K34+1</f>
        <v>44261</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44262</v>
      </c>
      <c r="B40" s="29"/>
      <c r="C40" s="26">
        <f>A40+1</f>
        <v>44263</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DATE(Setup!D5,Setup!D7+4,1)</f>
        <v>44256</v>
      </c>
      <c r="B1" s="96"/>
      <c r="C1" s="96"/>
      <c r="D1" s="96"/>
      <c r="E1" s="96"/>
      <c r="F1" s="96"/>
      <c r="G1" s="96"/>
      <c r="H1" s="96"/>
      <c r="I1" s="25"/>
      <c r="J1" s="25"/>
      <c r="K1" s="97">
        <f>DATE(YEAR(A1),MONTH(A1)-1,1)</f>
        <v>44228</v>
      </c>
      <c r="L1" s="97"/>
      <c r="M1" s="97"/>
      <c r="N1" s="97"/>
      <c r="O1" s="97"/>
      <c r="P1" s="97"/>
      <c r="Q1" s="97"/>
      <c r="S1" s="97">
        <f>DATE(YEAR(A1),MONTH(A1)+1,1)</f>
        <v>44287</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f t="shared" si="0"/>
        <v>44228</v>
      </c>
      <c r="M3" s="36">
        <f t="shared" si="0"/>
        <v>44229</v>
      </c>
      <c r="N3" s="36">
        <f t="shared" si="0"/>
        <v>44230</v>
      </c>
      <c r="O3" s="36">
        <f t="shared" si="0"/>
        <v>44231</v>
      </c>
      <c r="P3" s="36">
        <f t="shared" si="0"/>
        <v>44232</v>
      </c>
      <c r="Q3" s="36">
        <f t="shared" si="0"/>
        <v>44233</v>
      </c>
      <c r="R3" s="3"/>
      <c r="S3" s="36" t="str">
        <f t="shared" ref="S3:Y8" si="1">IF(MONTH($S$1)&lt;&gt;MONTH($S$1-(WEEKDAY($S$1,1)-(start_day-1))-IF((WEEKDAY($S$1,1)-(start_day-1))&lt;=0,7,0)+(ROW(S3)-ROW($S$3))*7+(COLUMN(S3)-COLUMN($S$3)+1)),"",$S$1-(WEEKDAY($S$1,1)-(start_day-1))-IF((WEEKDAY($S$1,1)-(start_day-1))&lt;=0,7,0)+(ROW(S3)-ROW($S$3))*7+(COLUMN(S3)-COLUMN($S$3)+1))</f>
        <v/>
      </c>
      <c r="T3" s="36" t="str">
        <f t="shared" si="1"/>
        <v/>
      </c>
      <c r="U3" s="36" t="str">
        <f t="shared" si="1"/>
        <v/>
      </c>
      <c r="V3" s="36" t="str">
        <f t="shared" si="1"/>
        <v/>
      </c>
      <c r="W3" s="36">
        <f t="shared" si="1"/>
        <v>44287</v>
      </c>
      <c r="X3" s="36">
        <f t="shared" si="1"/>
        <v>44288</v>
      </c>
      <c r="Y3" s="36">
        <f t="shared" si="1"/>
        <v>44289</v>
      </c>
    </row>
    <row r="4" spans="1:27" s="4" customFormat="1" ht="9" customHeight="1" x14ac:dyDescent="0.2">
      <c r="A4" s="96"/>
      <c r="B4" s="96"/>
      <c r="C4" s="96"/>
      <c r="D4" s="96"/>
      <c r="E4" s="96"/>
      <c r="F4" s="96"/>
      <c r="G4" s="96"/>
      <c r="H4" s="96"/>
      <c r="I4" s="25"/>
      <c r="J4" s="25"/>
      <c r="K4" s="36">
        <f t="shared" si="0"/>
        <v>44234</v>
      </c>
      <c r="L4" s="36">
        <f t="shared" si="0"/>
        <v>44235</v>
      </c>
      <c r="M4" s="36">
        <f t="shared" si="0"/>
        <v>44236</v>
      </c>
      <c r="N4" s="36">
        <f t="shared" si="0"/>
        <v>44237</v>
      </c>
      <c r="O4" s="36">
        <f t="shared" si="0"/>
        <v>44238</v>
      </c>
      <c r="P4" s="36">
        <f t="shared" si="0"/>
        <v>44239</v>
      </c>
      <c r="Q4" s="36">
        <f t="shared" si="0"/>
        <v>44240</v>
      </c>
      <c r="R4" s="3"/>
      <c r="S4" s="36">
        <f t="shared" si="1"/>
        <v>44290</v>
      </c>
      <c r="T4" s="36">
        <f t="shared" si="1"/>
        <v>44291</v>
      </c>
      <c r="U4" s="36">
        <f t="shared" si="1"/>
        <v>44292</v>
      </c>
      <c r="V4" s="36">
        <f t="shared" si="1"/>
        <v>44293</v>
      </c>
      <c r="W4" s="36">
        <f t="shared" si="1"/>
        <v>44294</v>
      </c>
      <c r="X4" s="36">
        <f t="shared" si="1"/>
        <v>44295</v>
      </c>
      <c r="Y4" s="36">
        <f t="shared" si="1"/>
        <v>44296</v>
      </c>
    </row>
    <row r="5" spans="1:27" s="4" customFormat="1" ht="9" customHeight="1" x14ac:dyDescent="0.2">
      <c r="A5" s="96"/>
      <c r="B5" s="96"/>
      <c r="C5" s="96"/>
      <c r="D5" s="96"/>
      <c r="E5" s="96"/>
      <c r="F5" s="96"/>
      <c r="G5" s="96"/>
      <c r="H5" s="96"/>
      <c r="I5" s="25"/>
      <c r="J5" s="25"/>
      <c r="K5" s="36">
        <f t="shared" si="0"/>
        <v>44241</v>
      </c>
      <c r="L5" s="36">
        <f t="shared" si="0"/>
        <v>44242</v>
      </c>
      <c r="M5" s="36">
        <f t="shared" si="0"/>
        <v>44243</v>
      </c>
      <c r="N5" s="36">
        <f t="shared" si="0"/>
        <v>44244</v>
      </c>
      <c r="O5" s="36">
        <f t="shared" si="0"/>
        <v>44245</v>
      </c>
      <c r="P5" s="36">
        <f t="shared" si="0"/>
        <v>44246</v>
      </c>
      <c r="Q5" s="36">
        <f t="shared" si="0"/>
        <v>44247</v>
      </c>
      <c r="R5" s="3"/>
      <c r="S5" s="36">
        <f t="shared" si="1"/>
        <v>44297</v>
      </c>
      <c r="T5" s="36">
        <f t="shared" si="1"/>
        <v>44298</v>
      </c>
      <c r="U5" s="36">
        <f t="shared" si="1"/>
        <v>44299</v>
      </c>
      <c r="V5" s="36">
        <f t="shared" si="1"/>
        <v>44300</v>
      </c>
      <c r="W5" s="36">
        <f t="shared" si="1"/>
        <v>44301</v>
      </c>
      <c r="X5" s="36">
        <f t="shared" si="1"/>
        <v>44302</v>
      </c>
      <c r="Y5" s="36">
        <f t="shared" si="1"/>
        <v>44303</v>
      </c>
    </row>
    <row r="6" spans="1:27" s="4" customFormat="1" ht="9" customHeight="1" x14ac:dyDescent="0.2">
      <c r="A6" s="96"/>
      <c r="B6" s="96"/>
      <c r="C6" s="96"/>
      <c r="D6" s="96"/>
      <c r="E6" s="96"/>
      <c r="F6" s="96"/>
      <c r="G6" s="96"/>
      <c r="H6" s="96"/>
      <c r="I6" s="25"/>
      <c r="J6" s="25"/>
      <c r="K6" s="36">
        <f t="shared" si="0"/>
        <v>44248</v>
      </c>
      <c r="L6" s="36">
        <f t="shared" si="0"/>
        <v>44249</v>
      </c>
      <c r="M6" s="36">
        <f t="shared" si="0"/>
        <v>44250</v>
      </c>
      <c r="N6" s="36">
        <f t="shared" si="0"/>
        <v>44251</v>
      </c>
      <c r="O6" s="36">
        <f t="shared" si="0"/>
        <v>44252</v>
      </c>
      <c r="P6" s="36">
        <f t="shared" si="0"/>
        <v>44253</v>
      </c>
      <c r="Q6" s="36">
        <f t="shared" si="0"/>
        <v>44254</v>
      </c>
      <c r="R6" s="3"/>
      <c r="S6" s="36">
        <f t="shared" si="1"/>
        <v>44304</v>
      </c>
      <c r="T6" s="36">
        <f t="shared" si="1"/>
        <v>44305</v>
      </c>
      <c r="U6" s="36">
        <f t="shared" si="1"/>
        <v>44306</v>
      </c>
      <c r="V6" s="36">
        <f t="shared" si="1"/>
        <v>44307</v>
      </c>
      <c r="W6" s="36">
        <f t="shared" si="1"/>
        <v>44308</v>
      </c>
      <c r="X6" s="36">
        <f t="shared" si="1"/>
        <v>44309</v>
      </c>
      <c r="Y6" s="36">
        <f t="shared" si="1"/>
        <v>44310</v>
      </c>
    </row>
    <row r="7" spans="1:27" s="4" customFormat="1" ht="9" customHeight="1" x14ac:dyDescent="0.2">
      <c r="A7" s="96"/>
      <c r="B7" s="96"/>
      <c r="C7" s="96"/>
      <c r="D7" s="96"/>
      <c r="E7" s="96"/>
      <c r="F7" s="96"/>
      <c r="G7" s="96"/>
      <c r="H7" s="96"/>
      <c r="I7" s="25"/>
      <c r="J7" s="25"/>
      <c r="K7" s="36">
        <f t="shared" si="0"/>
        <v>44255</v>
      </c>
      <c r="L7" s="36" t="str">
        <f t="shared" si="0"/>
        <v/>
      </c>
      <c r="M7" s="36" t="str">
        <f t="shared" si="0"/>
        <v/>
      </c>
      <c r="N7" s="36" t="str">
        <f t="shared" si="0"/>
        <v/>
      </c>
      <c r="O7" s="36" t="str">
        <f t="shared" si="0"/>
        <v/>
      </c>
      <c r="P7" s="36" t="str">
        <f t="shared" si="0"/>
        <v/>
      </c>
      <c r="Q7" s="36" t="str">
        <f t="shared" si="0"/>
        <v/>
      </c>
      <c r="R7" s="3"/>
      <c r="S7" s="36">
        <f t="shared" si="1"/>
        <v>44311</v>
      </c>
      <c r="T7" s="36">
        <f t="shared" si="1"/>
        <v>44312</v>
      </c>
      <c r="U7" s="36">
        <f t="shared" si="1"/>
        <v>44313</v>
      </c>
      <c r="V7" s="36">
        <f t="shared" si="1"/>
        <v>44314</v>
      </c>
      <c r="W7" s="36">
        <f t="shared" si="1"/>
        <v>44315</v>
      </c>
      <c r="X7" s="36">
        <f t="shared" si="1"/>
        <v>44316</v>
      </c>
      <c r="Y7" s="36" t="str">
        <f t="shared" si="1"/>
        <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t="str">
        <f t="shared" si="1"/>
        <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44255</v>
      </c>
      <c r="B9" s="99"/>
      <c r="C9" s="99">
        <f>C10</f>
        <v>44256</v>
      </c>
      <c r="D9" s="99"/>
      <c r="E9" s="99">
        <f>E10</f>
        <v>44257</v>
      </c>
      <c r="F9" s="99"/>
      <c r="G9" s="99">
        <f>G10</f>
        <v>44258</v>
      </c>
      <c r="H9" s="99"/>
      <c r="I9" s="99">
        <f>I10</f>
        <v>44259</v>
      </c>
      <c r="J9" s="99"/>
      <c r="K9" s="99">
        <f>K10</f>
        <v>44260</v>
      </c>
      <c r="L9" s="99"/>
      <c r="M9" s="99"/>
      <c r="N9" s="99"/>
      <c r="O9" s="99"/>
      <c r="P9" s="99"/>
      <c r="Q9" s="99"/>
      <c r="R9" s="99"/>
      <c r="S9" s="99">
        <f>S10</f>
        <v>44261</v>
      </c>
      <c r="T9" s="99"/>
      <c r="U9" s="99"/>
      <c r="V9" s="99"/>
      <c r="W9" s="99"/>
      <c r="X9" s="99"/>
      <c r="Y9" s="99"/>
      <c r="Z9" s="100"/>
    </row>
    <row r="10" spans="1:27" s="1" customFormat="1" ht="18.5" x14ac:dyDescent="0.25">
      <c r="A10" s="28">
        <f>$A$1-(WEEKDAY($A$1,1)-(start_day-1))-IF((WEEKDAY($A$1,1)-(start_day-1))&lt;=0,7,0)+1</f>
        <v>44255</v>
      </c>
      <c r="B10" s="29"/>
      <c r="C10" s="26">
        <f>A10+1</f>
        <v>44256</v>
      </c>
      <c r="D10" s="27"/>
      <c r="E10" s="26">
        <f>C10+1</f>
        <v>44257</v>
      </c>
      <c r="F10" s="27"/>
      <c r="G10" s="26">
        <f>E10+1</f>
        <v>44258</v>
      </c>
      <c r="H10" s="27"/>
      <c r="I10" s="26">
        <f>G10+1</f>
        <v>44259</v>
      </c>
      <c r="J10" s="27"/>
      <c r="K10" s="64">
        <f>I10+1</f>
        <v>44260</v>
      </c>
      <c r="L10" s="65"/>
      <c r="M10" s="66"/>
      <c r="N10" s="66"/>
      <c r="O10" s="66"/>
      <c r="P10" s="66"/>
      <c r="Q10" s="66"/>
      <c r="R10" s="67"/>
      <c r="S10" s="68">
        <f>K10+1</f>
        <v>44261</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44262</v>
      </c>
      <c r="B16" s="29"/>
      <c r="C16" s="26">
        <f>A16+1</f>
        <v>44263</v>
      </c>
      <c r="D16" s="27"/>
      <c r="E16" s="26">
        <f>C16+1</f>
        <v>44264</v>
      </c>
      <c r="F16" s="27"/>
      <c r="G16" s="26">
        <f>E16+1</f>
        <v>44265</v>
      </c>
      <c r="H16" s="27"/>
      <c r="I16" s="26">
        <f>G16+1</f>
        <v>44266</v>
      </c>
      <c r="J16" s="27"/>
      <c r="K16" s="64">
        <f>I16+1</f>
        <v>44267</v>
      </c>
      <c r="L16" s="65"/>
      <c r="M16" s="66"/>
      <c r="N16" s="66"/>
      <c r="O16" s="66"/>
      <c r="P16" s="66"/>
      <c r="Q16" s="66"/>
      <c r="R16" s="67"/>
      <c r="S16" s="68">
        <f>K16+1</f>
        <v>44268</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44269</v>
      </c>
      <c r="B22" s="29"/>
      <c r="C22" s="26">
        <f>A22+1</f>
        <v>44270</v>
      </c>
      <c r="D22" s="27"/>
      <c r="E22" s="26">
        <f>C22+1</f>
        <v>44271</v>
      </c>
      <c r="F22" s="27"/>
      <c r="G22" s="26">
        <f>E22+1</f>
        <v>44272</v>
      </c>
      <c r="H22" s="27"/>
      <c r="I22" s="26">
        <f>G22+1</f>
        <v>44273</v>
      </c>
      <c r="J22" s="27"/>
      <c r="K22" s="64">
        <f>I22+1</f>
        <v>44274</v>
      </c>
      <c r="L22" s="65"/>
      <c r="M22" s="66"/>
      <c r="N22" s="66"/>
      <c r="O22" s="66"/>
      <c r="P22" s="66"/>
      <c r="Q22" s="66"/>
      <c r="R22" s="67"/>
      <c r="S22" s="68">
        <f>K22+1</f>
        <v>44275</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44276</v>
      </c>
      <c r="B28" s="29"/>
      <c r="C28" s="26">
        <f>A28+1</f>
        <v>44277</v>
      </c>
      <c r="D28" s="27"/>
      <c r="E28" s="26">
        <f>C28+1</f>
        <v>44278</v>
      </c>
      <c r="F28" s="27"/>
      <c r="G28" s="26">
        <f>E28+1</f>
        <v>44279</v>
      </c>
      <c r="H28" s="27"/>
      <c r="I28" s="26">
        <f>G28+1</f>
        <v>44280</v>
      </c>
      <c r="J28" s="27"/>
      <c r="K28" s="64">
        <f>I28+1</f>
        <v>44281</v>
      </c>
      <c r="L28" s="65"/>
      <c r="M28" s="66"/>
      <c r="N28" s="66"/>
      <c r="O28" s="66"/>
      <c r="P28" s="66"/>
      <c r="Q28" s="66"/>
      <c r="R28" s="67"/>
      <c r="S28" s="68">
        <f>K28+1</f>
        <v>44282</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44283</v>
      </c>
      <c r="B34" s="29"/>
      <c r="C34" s="26">
        <f>A34+1</f>
        <v>44284</v>
      </c>
      <c r="D34" s="27"/>
      <c r="E34" s="26">
        <f>C34+1</f>
        <v>44285</v>
      </c>
      <c r="F34" s="27"/>
      <c r="G34" s="26">
        <f>E34+1</f>
        <v>44286</v>
      </c>
      <c r="H34" s="27"/>
      <c r="I34" s="26">
        <f>G34+1</f>
        <v>44287</v>
      </c>
      <c r="J34" s="27"/>
      <c r="K34" s="64">
        <f>I34+1</f>
        <v>44288</v>
      </c>
      <c r="L34" s="65"/>
      <c r="M34" s="66"/>
      <c r="N34" s="66"/>
      <c r="O34" s="66"/>
      <c r="P34" s="66"/>
      <c r="Q34" s="66"/>
      <c r="R34" s="67"/>
      <c r="S34" s="68">
        <f>K34+1</f>
        <v>44289</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44290</v>
      </c>
      <c r="B40" s="29"/>
      <c r="C40" s="26">
        <f>A40+1</f>
        <v>44291</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DATE(Setup!D5,Setup!D7+5,1)</f>
        <v>44287</v>
      </c>
      <c r="B1" s="96"/>
      <c r="C1" s="96"/>
      <c r="D1" s="96"/>
      <c r="E1" s="96"/>
      <c r="F1" s="96"/>
      <c r="G1" s="96"/>
      <c r="H1" s="96"/>
      <c r="I1" s="25"/>
      <c r="J1" s="25"/>
      <c r="K1" s="97">
        <f>DATE(YEAR(A1),MONTH(A1)-1,1)</f>
        <v>44256</v>
      </c>
      <c r="L1" s="97"/>
      <c r="M1" s="97"/>
      <c r="N1" s="97"/>
      <c r="O1" s="97"/>
      <c r="P1" s="97"/>
      <c r="Q1" s="97"/>
      <c r="S1" s="97">
        <f>DATE(YEAR(A1),MONTH(A1)+1,1)</f>
        <v>44317</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f t="shared" si="0"/>
        <v>44256</v>
      </c>
      <c r="M3" s="36">
        <f t="shared" si="0"/>
        <v>44257</v>
      </c>
      <c r="N3" s="36">
        <f t="shared" si="0"/>
        <v>44258</v>
      </c>
      <c r="O3" s="36">
        <f t="shared" si="0"/>
        <v>44259</v>
      </c>
      <c r="P3" s="36">
        <f t="shared" si="0"/>
        <v>44260</v>
      </c>
      <c r="Q3" s="36">
        <f t="shared" si="0"/>
        <v>44261</v>
      </c>
      <c r="R3" s="3"/>
      <c r="S3" s="36" t="str">
        <f t="shared" ref="S3:Y8" si="1">IF(MONTH($S$1)&lt;&gt;MONTH($S$1-(WEEKDAY($S$1,1)-(start_day-1))-IF((WEEKDAY($S$1,1)-(start_day-1))&lt;=0,7,0)+(ROW(S3)-ROW($S$3))*7+(COLUMN(S3)-COLUMN($S$3)+1)),"",$S$1-(WEEKDAY($S$1,1)-(start_day-1))-IF((WEEKDAY($S$1,1)-(start_day-1))&lt;=0,7,0)+(ROW(S3)-ROW($S$3))*7+(COLUMN(S3)-COLUMN($S$3)+1))</f>
        <v/>
      </c>
      <c r="T3" s="36" t="str">
        <f t="shared" si="1"/>
        <v/>
      </c>
      <c r="U3" s="36" t="str">
        <f t="shared" si="1"/>
        <v/>
      </c>
      <c r="V3" s="36" t="str">
        <f t="shared" si="1"/>
        <v/>
      </c>
      <c r="W3" s="36" t="str">
        <f t="shared" si="1"/>
        <v/>
      </c>
      <c r="X3" s="36" t="str">
        <f t="shared" si="1"/>
        <v/>
      </c>
      <c r="Y3" s="36">
        <f t="shared" si="1"/>
        <v>44317</v>
      </c>
    </row>
    <row r="4" spans="1:27" s="4" customFormat="1" ht="9" customHeight="1" x14ac:dyDescent="0.2">
      <c r="A4" s="96"/>
      <c r="B4" s="96"/>
      <c r="C4" s="96"/>
      <c r="D4" s="96"/>
      <c r="E4" s="96"/>
      <c r="F4" s="96"/>
      <c r="G4" s="96"/>
      <c r="H4" s="96"/>
      <c r="I4" s="25"/>
      <c r="J4" s="25"/>
      <c r="K4" s="36">
        <f t="shared" si="0"/>
        <v>44262</v>
      </c>
      <c r="L4" s="36">
        <f t="shared" si="0"/>
        <v>44263</v>
      </c>
      <c r="M4" s="36">
        <f t="shared" si="0"/>
        <v>44264</v>
      </c>
      <c r="N4" s="36">
        <f t="shared" si="0"/>
        <v>44265</v>
      </c>
      <c r="O4" s="36">
        <f t="shared" si="0"/>
        <v>44266</v>
      </c>
      <c r="P4" s="36">
        <f t="shared" si="0"/>
        <v>44267</v>
      </c>
      <c r="Q4" s="36">
        <f t="shared" si="0"/>
        <v>44268</v>
      </c>
      <c r="R4" s="3"/>
      <c r="S4" s="36">
        <f t="shared" si="1"/>
        <v>44318</v>
      </c>
      <c r="T4" s="36">
        <f t="shared" si="1"/>
        <v>44319</v>
      </c>
      <c r="U4" s="36">
        <f t="shared" si="1"/>
        <v>44320</v>
      </c>
      <c r="V4" s="36">
        <f t="shared" si="1"/>
        <v>44321</v>
      </c>
      <c r="W4" s="36">
        <f t="shared" si="1"/>
        <v>44322</v>
      </c>
      <c r="X4" s="36">
        <f t="shared" si="1"/>
        <v>44323</v>
      </c>
      <c r="Y4" s="36">
        <f t="shared" si="1"/>
        <v>44324</v>
      </c>
    </row>
    <row r="5" spans="1:27" s="4" customFormat="1" ht="9" customHeight="1" x14ac:dyDescent="0.2">
      <c r="A5" s="96"/>
      <c r="B5" s="96"/>
      <c r="C5" s="96"/>
      <c r="D5" s="96"/>
      <c r="E5" s="96"/>
      <c r="F5" s="96"/>
      <c r="G5" s="96"/>
      <c r="H5" s="96"/>
      <c r="I5" s="25"/>
      <c r="J5" s="25"/>
      <c r="K5" s="36">
        <f t="shared" si="0"/>
        <v>44269</v>
      </c>
      <c r="L5" s="36">
        <f t="shared" si="0"/>
        <v>44270</v>
      </c>
      <c r="M5" s="36">
        <f t="shared" si="0"/>
        <v>44271</v>
      </c>
      <c r="N5" s="36">
        <f t="shared" si="0"/>
        <v>44272</v>
      </c>
      <c r="O5" s="36">
        <f t="shared" si="0"/>
        <v>44273</v>
      </c>
      <c r="P5" s="36">
        <f t="shared" si="0"/>
        <v>44274</v>
      </c>
      <c r="Q5" s="36">
        <f t="shared" si="0"/>
        <v>44275</v>
      </c>
      <c r="R5" s="3"/>
      <c r="S5" s="36">
        <f t="shared" si="1"/>
        <v>44325</v>
      </c>
      <c r="T5" s="36">
        <f t="shared" si="1"/>
        <v>44326</v>
      </c>
      <c r="U5" s="36">
        <f t="shared" si="1"/>
        <v>44327</v>
      </c>
      <c r="V5" s="36">
        <f t="shared" si="1"/>
        <v>44328</v>
      </c>
      <c r="W5" s="36">
        <f t="shared" si="1"/>
        <v>44329</v>
      </c>
      <c r="X5" s="36">
        <f t="shared" si="1"/>
        <v>44330</v>
      </c>
      <c r="Y5" s="36">
        <f t="shared" si="1"/>
        <v>44331</v>
      </c>
    </row>
    <row r="6" spans="1:27" s="4" customFormat="1" ht="9" customHeight="1" x14ac:dyDescent="0.2">
      <c r="A6" s="96"/>
      <c r="B6" s="96"/>
      <c r="C6" s="96"/>
      <c r="D6" s="96"/>
      <c r="E6" s="96"/>
      <c r="F6" s="96"/>
      <c r="G6" s="96"/>
      <c r="H6" s="96"/>
      <c r="I6" s="25"/>
      <c r="J6" s="25"/>
      <c r="K6" s="36">
        <f t="shared" si="0"/>
        <v>44276</v>
      </c>
      <c r="L6" s="36">
        <f t="shared" si="0"/>
        <v>44277</v>
      </c>
      <c r="M6" s="36">
        <f t="shared" si="0"/>
        <v>44278</v>
      </c>
      <c r="N6" s="36">
        <f t="shared" si="0"/>
        <v>44279</v>
      </c>
      <c r="O6" s="36">
        <f t="shared" si="0"/>
        <v>44280</v>
      </c>
      <c r="P6" s="36">
        <f t="shared" si="0"/>
        <v>44281</v>
      </c>
      <c r="Q6" s="36">
        <f t="shared" si="0"/>
        <v>44282</v>
      </c>
      <c r="R6" s="3"/>
      <c r="S6" s="36">
        <f t="shared" si="1"/>
        <v>44332</v>
      </c>
      <c r="T6" s="36">
        <f t="shared" si="1"/>
        <v>44333</v>
      </c>
      <c r="U6" s="36">
        <f t="shared" si="1"/>
        <v>44334</v>
      </c>
      <c r="V6" s="36">
        <f t="shared" si="1"/>
        <v>44335</v>
      </c>
      <c r="W6" s="36">
        <f t="shared" si="1"/>
        <v>44336</v>
      </c>
      <c r="X6" s="36">
        <f t="shared" si="1"/>
        <v>44337</v>
      </c>
      <c r="Y6" s="36">
        <f t="shared" si="1"/>
        <v>44338</v>
      </c>
    </row>
    <row r="7" spans="1:27" s="4" customFormat="1" ht="9" customHeight="1" x14ac:dyDescent="0.2">
      <c r="A7" s="96"/>
      <c r="B7" s="96"/>
      <c r="C7" s="96"/>
      <c r="D7" s="96"/>
      <c r="E7" s="96"/>
      <c r="F7" s="96"/>
      <c r="G7" s="96"/>
      <c r="H7" s="96"/>
      <c r="I7" s="25"/>
      <c r="J7" s="25"/>
      <c r="K7" s="36">
        <f t="shared" si="0"/>
        <v>44283</v>
      </c>
      <c r="L7" s="36">
        <f t="shared" si="0"/>
        <v>44284</v>
      </c>
      <c r="M7" s="36">
        <f t="shared" si="0"/>
        <v>44285</v>
      </c>
      <c r="N7" s="36">
        <f t="shared" si="0"/>
        <v>44286</v>
      </c>
      <c r="O7" s="36" t="str">
        <f t="shared" si="0"/>
        <v/>
      </c>
      <c r="P7" s="36" t="str">
        <f t="shared" si="0"/>
        <v/>
      </c>
      <c r="Q7" s="36" t="str">
        <f t="shared" si="0"/>
        <v/>
      </c>
      <c r="R7" s="3"/>
      <c r="S7" s="36">
        <f t="shared" si="1"/>
        <v>44339</v>
      </c>
      <c r="T7" s="36">
        <f t="shared" si="1"/>
        <v>44340</v>
      </c>
      <c r="U7" s="36">
        <f t="shared" si="1"/>
        <v>44341</v>
      </c>
      <c r="V7" s="36">
        <f t="shared" si="1"/>
        <v>44342</v>
      </c>
      <c r="W7" s="36">
        <f t="shared" si="1"/>
        <v>44343</v>
      </c>
      <c r="X7" s="36">
        <f t="shared" si="1"/>
        <v>44344</v>
      </c>
      <c r="Y7" s="36">
        <f t="shared" si="1"/>
        <v>44345</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f t="shared" si="1"/>
        <v>44346</v>
      </c>
      <c r="T8" s="36">
        <f t="shared" si="1"/>
        <v>44347</v>
      </c>
      <c r="U8" s="36" t="str">
        <f t="shared" si="1"/>
        <v/>
      </c>
      <c r="V8" s="36" t="str">
        <f t="shared" si="1"/>
        <v/>
      </c>
      <c r="W8" s="36" t="str">
        <f t="shared" si="1"/>
        <v/>
      </c>
      <c r="X8" s="36" t="str">
        <f t="shared" si="1"/>
        <v/>
      </c>
      <c r="Y8" s="36" t="str">
        <f t="shared" si="1"/>
        <v/>
      </c>
      <c r="Z8" s="38"/>
    </row>
    <row r="9" spans="1:27" s="1" customFormat="1" ht="21" customHeight="1" x14ac:dyDescent="0.25">
      <c r="A9" s="98">
        <f>A10</f>
        <v>44283</v>
      </c>
      <c r="B9" s="99"/>
      <c r="C9" s="99">
        <f>C10</f>
        <v>44284</v>
      </c>
      <c r="D9" s="99"/>
      <c r="E9" s="99">
        <f>E10</f>
        <v>44285</v>
      </c>
      <c r="F9" s="99"/>
      <c r="G9" s="99">
        <f>G10</f>
        <v>44286</v>
      </c>
      <c r="H9" s="99"/>
      <c r="I9" s="99">
        <f>I10</f>
        <v>44287</v>
      </c>
      <c r="J9" s="99"/>
      <c r="K9" s="99">
        <f>K10</f>
        <v>44288</v>
      </c>
      <c r="L9" s="99"/>
      <c r="M9" s="99"/>
      <c r="N9" s="99"/>
      <c r="O9" s="99"/>
      <c r="P9" s="99"/>
      <c r="Q9" s="99"/>
      <c r="R9" s="99"/>
      <c r="S9" s="99">
        <f>S10</f>
        <v>44289</v>
      </c>
      <c r="T9" s="99"/>
      <c r="U9" s="99"/>
      <c r="V9" s="99"/>
      <c r="W9" s="99"/>
      <c r="X9" s="99"/>
      <c r="Y9" s="99"/>
      <c r="Z9" s="100"/>
    </row>
    <row r="10" spans="1:27" s="1" customFormat="1" ht="18.5" x14ac:dyDescent="0.25">
      <c r="A10" s="28">
        <f>$A$1-(WEEKDAY($A$1,1)-(start_day-1))-IF((WEEKDAY($A$1,1)-(start_day-1))&lt;=0,7,0)+1</f>
        <v>44283</v>
      </c>
      <c r="B10" s="29"/>
      <c r="C10" s="26">
        <f>A10+1</f>
        <v>44284</v>
      </c>
      <c r="D10" s="27"/>
      <c r="E10" s="26">
        <f>C10+1</f>
        <v>44285</v>
      </c>
      <c r="F10" s="27"/>
      <c r="G10" s="26">
        <f>E10+1</f>
        <v>44286</v>
      </c>
      <c r="H10" s="27"/>
      <c r="I10" s="26">
        <f>G10+1</f>
        <v>44287</v>
      </c>
      <c r="J10" s="27"/>
      <c r="K10" s="64">
        <f>I10+1</f>
        <v>44288</v>
      </c>
      <c r="L10" s="65"/>
      <c r="M10" s="66"/>
      <c r="N10" s="66"/>
      <c r="O10" s="66"/>
      <c r="P10" s="66"/>
      <c r="Q10" s="66"/>
      <c r="R10" s="67"/>
      <c r="S10" s="68">
        <f>K10+1</f>
        <v>44289</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44290</v>
      </c>
      <c r="B16" s="29"/>
      <c r="C16" s="26">
        <f>A16+1</f>
        <v>44291</v>
      </c>
      <c r="D16" s="27"/>
      <c r="E16" s="26">
        <f>C16+1</f>
        <v>44292</v>
      </c>
      <c r="F16" s="27"/>
      <c r="G16" s="26">
        <f>E16+1</f>
        <v>44293</v>
      </c>
      <c r="H16" s="27"/>
      <c r="I16" s="26">
        <f>G16+1</f>
        <v>44294</v>
      </c>
      <c r="J16" s="27"/>
      <c r="K16" s="64">
        <f>I16+1</f>
        <v>44295</v>
      </c>
      <c r="L16" s="65"/>
      <c r="M16" s="66"/>
      <c r="N16" s="66"/>
      <c r="O16" s="66"/>
      <c r="P16" s="66"/>
      <c r="Q16" s="66"/>
      <c r="R16" s="67"/>
      <c r="S16" s="68">
        <f>K16+1</f>
        <v>44296</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44297</v>
      </c>
      <c r="B22" s="29"/>
      <c r="C22" s="26">
        <f>A22+1</f>
        <v>44298</v>
      </c>
      <c r="D22" s="27"/>
      <c r="E22" s="26">
        <f>C22+1</f>
        <v>44299</v>
      </c>
      <c r="F22" s="27"/>
      <c r="G22" s="26">
        <f>E22+1</f>
        <v>44300</v>
      </c>
      <c r="H22" s="27"/>
      <c r="I22" s="26">
        <f>G22+1</f>
        <v>44301</v>
      </c>
      <c r="J22" s="27"/>
      <c r="K22" s="64">
        <f>I22+1</f>
        <v>44302</v>
      </c>
      <c r="L22" s="65"/>
      <c r="M22" s="66"/>
      <c r="N22" s="66"/>
      <c r="O22" s="66"/>
      <c r="P22" s="66"/>
      <c r="Q22" s="66"/>
      <c r="R22" s="67"/>
      <c r="S22" s="68">
        <f>K22+1</f>
        <v>44303</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44304</v>
      </c>
      <c r="B28" s="29"/>
      <c r="C28" s="26">
        <f>A28+1</f>
        <v>44305</v>
      </c>
      <c r="D28" s="27"/>
      <c r="E28" s="26">
        <f>C28+1</f>
        <v>44306</v>
      </c>
      <c r="F28" s="27"/>
      <c r="G28" s="26">
        <f>E28+1</f>
        <v>44307</v>
      </c>
      <c r="H28" s="27"/>
      <c r="I28" s="26">
        <f>G28+1</f>
        <v>44308</v>
      </c>
      <c r="J28" s="27"/>
      <c r="K28" s="64">
        <f>I28+1</f>
        <v>44309</v>
      </c>
      <c r="L28" s="65"/>
      <c r="M28" s="66"/>
      <c r="N28" s="66"/>
      <c r="O28" s="66"/>
      <c r="P28" s="66"/>
      <c r="Q28" s="66"/>
      <c r="R28" s="67"/>
      <c r="S28" s="68">
        <f>K28+1</f>
        <v>44310</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44311</v>
      </c>
      <c r="B34" s="29"/>
      <c r="C34" s="26">
        <f>A34+1</f>
        <v>44312</v>
      </c>
      <c r="D34" s="27"/>
      <c r="E34" s="26">
        <f>C34+1</f>
        <v>44313</v>
      </c>
      <c r="F34" s="27"/>
      <c r="G34" s="26">
        <f>E34+1</f>
        <v>44314</v>
      </c>
      <c r="H34" s="27"/>
      <c r="I34" s="26">
        <f>G34+1</f>
        <v>44315</v>
      </c>
      <c r="J34" s="27"/>
      <c r="K34" s="64">
        <f>I34+1</f>
        <v>44316</v>
      </c>
      <c r="L34" s="65"/>
      <c r="M34" s="66"/>
      <c r="N34" s="66"/>
      <c r="O34" s="66"/>
      <c r="P34" s="66"/>
      <c r="Q34" s="66"/>
      <c r="R34" s="67"/>
      <c r="S34" s="68">
        <f>K34+1</f>
        <v>44317</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44318</v>
      </c>
      <c r="B40" s="29"/>
      <c r="C40" s="26">
        <f>A40+1</f>
        <v>44319</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DATE(Setup!D5,Setup!D7+6,1)</f>
        <v>44317</v>
      </c>
      <c r="B1" s="96"/>
      <c r="C1" s="96"/>
      <c r="D1" s="96"/>
      <c r="E1" s="96"/>
      <c r="F1" s="96"/>
      <c r="G1" s="96"/>
      <c r="H1" s="96"/>
      <c r="I1" s="25"/>
      <c r="J1" s="25"/>
      <c r="K1" s="97">
        <f>DATE(YEAR(A1),MONTH(A1)-1,1)</f>
        <v>44287</v>
      </c>
      <c r="L1" s="97"/>
      <c r="M1" s="97"/>
      <c r="N1" s="97"/>
      <c r="O1" s="97"/>
      <c r="P1" s="97"/>
      <c r="Q1" s="97"/>
      <c r="S1" s="97">
        <f>DATE(YEAR(A1),MONTH(A1)+1,1)</f>
        <v>44348</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t="str">
        <f t="shared" si="0"/>
        <v/>
      </c>
      <c r="M3" s="36" t="str">
        <f t="shared" si="0"/>
        <v/>
      </c>
      <c r="N3" s="36" t="str">
        <f t="shared" si="0"/>
        <v/>
      </c>
      <c r="O3" s="36">
        <f t="shared" si="0"/>
        <v>44287</v>
      </c>
      <c r="P3" s="36">
        <f t="shared" si="0"/>
        <v>44288</v>
      </c>
      <c r="Q3" s="36">
        <f t="shared" si="0"/>
        <v>44289</v>
      </c>
      <c r="R3" s="3"/>
      <c r="S3" s="36" t="str">
        <f t="shared" ref="S3:Y8" si="1">IF(MONTH($S$1)&lt;&gt;MONTH($S$1-(WEEKDAY($S$1,1)-(start_day-1))-IF((WEEKDAY($S$1,1)-(start_day-1))&lt;=0,7,0)+(ROW(S3)-ROW($S$3))*7+(COLUMN(S3)-COLUMN($S$3)+1)),"",$S$1-(WEEKDAY($S$1,1)-(start_day-1))-IF((WEEKDAY($S$1,1)-(start_day-1))&lt;=0,7,0)+(ROW(S3)-ROW($S$3))*7+(COLUMN(S3)-COLUMN($S$3)+1))</f>
        <v/>
      </c>
      <c r="T3" s="36" t="str">
        <f t="shared" si="1"/>
        <v/>
      </c>
      <c r="U3" s="36">
        <f t="shared" si="1"/>
        <v>44348</v>
      </c>
      <c r="V3" s="36">
        <f t="shared" si="1"/>
        <v>44349</v>
      </c>
      <c r="W3" s="36">
        <f t="shared" si="1"/>
        <v>44350</v>
      </c>
      <c r="X3" s="36">
        <f t="shared" si="1"/>
        <v>44351</v>
      </c>
      <c r="Y3" s="36">
        <f t="shared" si="1"/>
        <v>44352</v>
      </c>
    </row>
    <row r="4" spans="1:27" s="4" customFormat="1" ht="9" customHeight="1" x14ac:dyDescent="0.2">
      <c r="A4" s="96"/>
      <c r="B4" s="96"/>
      <c r="C4" s="96"/>
      <c r="D4" s="96"/>
      <c r="E4" s="96"/>
      <c r="F4" s="96"/>
      <c r="G4" s="96"/>
      <c r="H4" s="96"/>
      <c r="I4" s="25"/>
      <c r="J4" s="25"/>
      <c r="K4" s="36">
        <f t="shared" si="0"/>
        <v>44290</v>
      </c>
      <c r="L4" s="36">
        <f t="shared" si="0"/>
        <v>44291</v>
      </c>
      <c r="M4" s="36">
        <f t="shared" si="0"/>
        <v>44292</v>
      </c>
      <c r="N4" s="36">
        <f t="shared" si="0"/>
        <v>44293</v>
      </c>
      <c r="O4" s="36">
        <f t="shared" si="0"/>
        <v>44294</v>
      </c>
      <c r="P4" s="36">
        <f t="shared" si="0"/>
        <v>44295</v>
      </c>
      <c r="Q4" s="36">
        <f t="shared" si="0"/>
        <v>44296</v>
      </c>
      <c r="R4" s="3"/>
      <c r="S4" s="36">
        <f t="shared" si="1"/>
        <v>44353</v>
      </c>
      <c r="T4" s="36">
        <f t="shared" si="1"/>
        <v>44354</v>
      </c>
      <c r="U4" s="36">
        <f t="shared" si="1"/>
        <v>44355</v>
      </c>
      <c r="V4" s="36">
        <f t="shared" si="1"/>
        <v>44356</v>
      </c>
      <c r="W4" s="36">
        <f t="shared" si="1"/>
        <v>44357</v>
      </c>
      <c r="X4" s="36">
        <f t="shared" si="1"/>
        <v>44358</v>
      </c>
      <c r="Y4" s="36">
        <f t="shared" si="1"/>
        <v>44359</v>
      </c>
    </row>
    <row r="5" spans="1:27" s="4" customFormat="1" ht="9" customHeight="1" x14ac:dyDescent="0.2">
      <c r="A5" s="96"/>
      <c r="B5" s="96"/>
      <c r="C5" s="96"/>
      <c r="D5" s="96"/>
      <c r="E5" s="96"/>
      <c r="F5" s="96"/>
      <c r="G5" s="96"/>
      <c r="H5" s="96"/>
      <c r="I5" s="25"/>
      <c r="J5" s="25"/>
      <c r="K5" s="36">
        <f t="shared" si="0"/>
        <v>44297</v>
      </c>
      <c r="L5" s="36">
        <f t="shared" si="0"/>
        <v>44298</v>
      </c>
      <c r="M5" s="36">
        <f t="shared" si="0"/>
        <v>44299</v>
      </c>
      <c r="N5" s="36">
        <f t="shared" si="0"/>
        <v>44300</v>
      </c>
      <c r="O5" s="36">
        <f t="shared" si="0"/>
        <v>44301</v>
      </c>
      <c r="P5" s="36">
        <f t="shared" si="0"/>
        <v>44302</v>
      </c>
      <c r="Q5" s="36">
        <f t="shared" si="0"/>
        <v>44303</v>
      </c>
      <c r="R5" s="3"/>
      <c r="S5" s="36">
        <f t="shared" si="1"/>
        <v>44360</v>
      </c>
      <c r="T5" s="36">
        <f t="shared" si="1"/>
        <v>44361</v>
      </c>
      <c r="U5" s="36">
        <f t="shared" si="1"/>
        <v>44362</v>
      </c>
      <c r="V5" s="36">
        <f t="shared" si="1"/>
        <v>44363</v>
      </c>
      <c r="W5" s="36">
        <f t="shared" si="1"/>
        <v>44364</v>
      </c>
      <c r="X5" s="36">
        <f t="shared" si="1"/>
        <v>44365</v>
      </c>
      <c r="Y5" s="36">
        <f t="shared" si="1"/>
        <v>44366</v>
      </c>
    </row>
    <row r="6" spans="1:27" s="4" customFormat="1" ht="9" customHeight="1" x14ac:dyDescent="0.2">
      <c r="A6" s="96"/>
      <c r="B6" s="96"/>
      <c r="C6" s="96"/>
      <c r="D6" s="96"/>
      <c r="E6" s="96"/>
      <c r="F6" s="96"/>
      <c r="G6" s="96"/>
      <c r="H6" s="96"/>
      <c r="I6" s="25"/>
      <c r="J6" s="25"/>
      <c r="K6" s="36">
        <f t="shared" si="0"/>
        <v>44304</v>
      </c>
      <c r="L6" s="36">
        <f t="shared" si="0"/>
        <v>44305</v>
      </c>
      <c r="M6" s="36">
        <f t="shared" si="0"/>
        <v>44306</v>
      </c>
      <c r="N6" s="36">
        <f t="shared" si="0"/>
        <v>44307</v>
      </c>
      <c r="O6" s="36">
        <f t="shared" si="0"/>
        <v>44308</v>
      </c>
      <c r="P6" s="36">
        <f t="shared" si="0"/>
        <v>44309</v>
      </c>
      <c r="Q6" s="36">
        <f t="shared" si="0"/>
        <v>44310</v>
      </c>
      <c r="R6" s="3"/>
      <c r="S6" s="36">
        <f t="shared" si="1"/>
        <v>44367</v>
      </c>
      <c r="T6" s="36">
        <f t="shared" si="1"/>
        <v>44368</v>
      </c>
      <c r="U6" s="36">
        <f t="shared" si="1"/>
        <v>44369</v>
      </c>
      <c r="V6" s="36">
        <f t="shared" si="1"/>
        <v>44370</v>
      </c>
      <c r="W6" s="36">
        <f t="shared" si="1"/>
        <v>44371</v>
      </c>
      <c r="X6" s="36">
        <f t="shared" si="1"/>
        <v>44372</v>
      </c>
      <c r="Y6" s="36">
        <f t="shared" si="1"/>
        <v>44373</v>
      </c>
    </row>
    <row r="7" spans="1:27" s="4" customFormat="1" ht="9" customHeight="1" x14ac:dyDescent="0.2">
      <c r="A7" s="96"/>
      <c r="B7" s="96"/>
      <c r="C7" s="96"/>
      <c r="D7" s="96"/>
      <c r="E7" s="96"/>
      <c r="F7" s="96"/>
      <c r="G7" s="96"/>
      <c r="H7" s="96"/>
      <c r="I7" s="25"/>
      <c r="J7" s="25"/>
      <c r="K7" s="36">
        <f t="shared" si="0"/>
        <v>44311</v>
      </c>
      <c r="L7" s="36">
        <f t="shared" si="0"/>
        <v>44312</v>
      </c>
      <c r="M7" s="36">
        <f t="shared" si="0"/>
        <v>44313</v>
      </c>
      <c r="N7" s="36">
        <f t="shared" si="0"/>
        <v>44314</v>
      </c>
      <c r="O7" s="36">
        <f t="shared" si="0"/>
        <v>44315</v>
      </c>
      <c r="P7" s="36">
        <f t="shared" si="0"/>
        <v>44316</v>
      </c>
      <c r="Q7" s="36" t="str">
        <f t="shared" si="0"/>
        <v/>
      </c>
      <c r="R7" s="3"/>
      <c r="S7" s="36">
        <f t="shared" si="1"/>
        <v>44374</v>
      </c>
      <c r="T7" s="36">
        <f t="shared" si="1"/>
        <v>44375</v>
      </c>
      <c r="U7" s="36">
        <f t="shared" si="1"/>
        <v>44376</v>
      </c>
      <c r="V7" s="36">
        <f t="shared" si="1"/>
        <v>44377</v>
      </c>
      <c r="W7" s="36" t="str">
        <f t="shared" si="1"/>
        <v/>
      </c>
      <c r="X7" s="36" t="str">
        <f t="shared" si="1"/>
        <v/>
      </c>
      <c r="Y7" s="36" t="str">
        <f t="shared" si="1"/>
        <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t="str">
        <f t="shared" si="1"/>
        <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44311</v>
      </c>
      <c r="B9" s="99"/>
      <c r="C9" s="99">
        <f>C10</f>
        <v>44312</v>
      </c>
      <c r="D9" s="99"/>
      <c r="E9" s="99">
        <f>E10</f>
        <v>44313</v>
      </c>
      <c r="F9" s="99"/>
      <c r="G9" s="99">
        <f>G10</f>
        <v>44314</v>
      </c>
      <c r="H9" s="99"/>
      <c r="I9" s="99">
        <f>I10</f>
        <v>44315</v>
      </c>
      <c r="J9" s="99"/>
      <c r="K9" s="99">
        <f>K10</f>
        <v>44316</v>
      </c>
      <c r="L9" s="99"/>
      <c r="M9" s="99"/>
      <c r="N9" s="99"/>
      <c r="O9" s="99"/>
      <c r="P9" s="99"/>
      <c r="Q9" s="99"/>
      <c r="R9" s="99"/>
      <c r="S9" s="99">
        <f>S10</f>
        <v>44317</v>
      </c>
      <c r="T9" s="99"/>
      <c r="U9" s="99"/>
      <c r="V9" s="99"/>
      <c r="W9" s="99"/>
      <c r="X9" s="99"/>
      <c r="Y9" s="99"/>
      <c r="Z9" s="100"/>
    </row>
    <row r="10" spans="1:27" s="1" customFormat="1" ht="18.5" x14ac:dyDescent="0.25">
      <c r="A10" s="28">
        <f>$A$1-(WEEKDAY($A$1,1)-(start_day-1))-IF((WEEKDAY($A$1,1)-(start_day-1))&lt;=0,7,0)+1</f>
        <v>44311</v>
      </c>
      <c r="B10" s="29"/>
      <c r="C10" s="26">
        <f>A10+1</f>
        <v>44312</v>
      </c>
      <c r="D10" s="27"/>
      <c r="E10" s="26">
        <f>C10+1</f>
        <v>44313</v>
      </c>
      <c r="F10" s="27"/>
      <c r="G10" s="26">
        <f>E10+1</f>
        <v>44314</v>
      </c>
      <c r="H10" s="27"/>
      <c r="I10" s="26">
        <f>G10+1</f>
        <v>44315</v>
      </c>
      <c r="J10" s="27"/>
      <c r="K10" s="64">
        <f>I10+1</f>
        <v>44316</v>
      </c>
      <c r="L10" s="65"/>
      <c r="M10" s="66"/>
      <c r="N10" s="66"/>
      <c r="O10" s="66"/>
      <c r="P10" s="66"/>
      <c r="Q10" s="66"/>
      <c r="R10" s="67"/>
      <c r="S10" s="68">
        <f>K10+1</f>
        <v>44317</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44318</v>
      </c>
      <c r="B16" s="29"/>
      <c r="C16" s="26">
        <f>A16+1</f>
        <v>44319</v>
      </c>
      <c r="D16" s="27"/>
      <c r="E16" s="26">
        <f>C16+1</f>
        <v>44320</v>
      </c>
      <c r="F16" s="27"/>
      <c r="G16" s="26">
        <f>E16+1</f>
        <v>44321</v>
      </c>
      <c r="H16" s="27"/>
      <c r="I16" s="26">
        <f>G16+1</f>
        <v>44322</v>
      </c>
      <c r="J16" s="27"/>
      <c r="K16" s="64">
        <f>I16+1</f>
        <v>44323</v>
      </c>
      <c r="L16" s="65"/>
      <c r="M16" s="66"/>
      <c r="N16" s="66"/>
      <c r="O16" s="66"/>
      <c r="P16" s="66"/>
      <c r="Q16" s="66"/>
      <c r="R16" s="67"/>
      <c r="S16" s="68">
        <f>K16+1</f>
        <v>44324</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44325</v>
      </c>
      <c r="B22" s="29"/>
      <c r="C22" s="26">
        <f>A22+1</f>
        <v>44326</v>
      </c>
      <c r="D22" s="27"/>
      <c r="E22" s="26">
        <f>C22+1</f>
        <v>44327</v>
      </c>
      <c r="F22" s="27"/>
      <c r="G22" s="26">
        <f>E22+1</f>
        <v>44328</v>
      </c>
      <c r="H22" s="27"/>
      <c r="I22" s="26">
        <f>G22+1</f>
        <v>44329</v>
      </c>
      <c r="J22" s="27"/>
      <c r="K22" s="64">
        <f>I22+1</f>
        <v>44330</v>
      </c>
      <c r="L22" s="65"/>
      <c r="M22" s="66"/>
      <c r="N22" s="66"/>
      <c r="O22" s="66"/>
      <c r="P22" s="66"/>
      <c r="Q22" s="66"/>
      <c r="R22" s="67"/>
      <c r="S22" s="68">
        <f>K22+1</f>
        <v>44331</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44332</v>
      </c>
      <c r="B28" s="29"/>
      <c r="C28" s="26">
        <f>A28+1</f>
        <v>44333</v>
      </c>
      <c r="D28" s="27"/>
      <c r="E28" s="26">
        <f>C28+1</f>
        <v>44334</v>
      </c>
      <c r="F28" s="27"/>
      <c r="G28" s="26">
        <f>E28+1</f>
        <v>44335</v>
      </c>
      <c r="H28" s="27"/>
      <c r="I28" s="26">
        <f>G28+1</f>
        <v>44336</v>
      </c>
      <c r="J28" s="27"/>
      <c r="K28" s="64">
        <f>I28+1</f>
        <v>44337</v>
      </c>
      <c r="L28" s="65"/>
      <c r="M28" s="66"/>
      <c r="N28" s="66"/>
      <c r="O28" s="66"/>
      <c r="P28" s="66"/>
      <c r="Q28" s="66"/>
      <c r="R28" s="67"/>
      <c r="S28" s="68">
        <f>K28+1</f>
        <v>44338</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44339</v>
      </c>
      <c r="B34" s="29"/>
      <c r="C34" s="26">
        <f>A34+1</f>
        <v>44340</v>
      </c>
      <c r="D34" s="27"/>
      <c r="E34" s="26">
        <f>C34+1</f>
        <v>44341</v>
      </c>
      <c r="F34" s="27"/>
      <c r="G34" s="26">
        <f>E34+1</f>
        <v>44342</v>
      </c>
      <c r="H34" s="27"/>
      <c r="I34" s="26">
        <f>G34+1</f>
        <v>44343</v>
      </c>
      <c r="J34" s="27"/>
      <c r="K34" s="64">
        <f>I34+1</f>
        <v>44344</v>
      </c>
      <c r="L34" s="65"/>
      <c r="M34" s="66"/>
      <c r="N34" s="66"/>
      <c r="O34" s="66"/>
      <c r="P34" s="66"/>
      <c r="Q34" s="66"/>
      <c r="R34" s="67"/>
      <c r="S34" s="68">
        <f>K34+1</f>
        <v>44345</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44346</v>
      </c>
      <c r="B40" s="29"/>
      <c r="C40" s="26">
        <f>A40+1</f>
        <v>44347</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DATE(Setup!D5,Setup!D7+7,1)</f>
        <v>44348</v>
      </c>
      <c r="B1" s="96"/>
      <c r="C1" s="96"/>
      <c r="D1" s="96"/>
      <c r="E1" s="96"/>
      <c r="F1" s="96"/>
      <c r="G1" s="96"/>
      <c r="H1" s="96"/>
      <c r="I1" s="25"/>
      <c r="J1" s="25"/>
      <c r="K1" s="97">
        <f>DATE(YEAR(A1),MONTH(A1)-1,1)</f>
        <v>44317</v>
      </c>
      <c r="L1" s="97"/>
      <c r="M1" s="97"/>
      <c r="N1" s="97"/>
      <c r="O1" s="97"/>
      <c r="P1" s="97"/>
      <c r="Q1" s="97"/>
      <c r="S1" s="97">
        <f>DATE(YEAR(A1),MONTH(A1)+1,1)</f>
        <v>44378</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t="str">
        <f t="shared" si="0"/>
        <v/>
      </c>
      <c r="M3" s="36" t="str">
        <f t="shared" si="0"/>
        <v/>
      </c>
      <c r="N3" s="36" t="str">
        <f t="shared" si="0"/>
        <v/>
      </c>
      <c r="O3" s="36" t="str">
        <f t="shared" si="0"/>
        <v/>
      </c>
      <c r="P3" s="36" t="str">
        <f t="shared" si="0"/>
        <v/>
      </c>
      <c r="Q3" s="36">
        <f t="shared" si="0"/>
        <v>44317</v>
      </c>
      <c r="R3" s="3"/>
      <c r="S3" s="36" t="str">
        <f t="shared" ref="S3:Y8" si="1">IF(MONTH($S$1)&lt;&gt;MONTH($S$1-(WEEKDAY($S$1,1)-(start_day-1))-IF((WEEKDAY($S$1,1)-(start_day-1))&lt;=0,7,0)+(ROW(S3)-ROW($S$3))*7+(COLUMN(S3)-COLUMN($S$3)+1)),"",$S$1-(WEEKDAY($S$1,1)-(start_day-1))-IF((WEEKDAY($S$1,1)-(start_day-1))&lt;=0,7,0)+(ROW(S3)-ROW($S$3))*7+(COLUMN(S3)-COLUMN($S$3)+1))</f>
        <v/>
      </c>
      <c r="T3" s="36" t="str">
        <f t="shared" si="1"/>
        <v/>
      </c>
      <c r="U3" s="36" t="str">
        <f t="shared" si="1"/>
        <v/>
      </c>
      <c r="V3" s="36" t="str">
        <f t="shared" si="1"/>
        <v/>
      </c>
      <c r="W3" s="36">
        <f t="shared" si="1"/>
        <v>44378</v>
      </c>
      <c r="X3" s="36">
        <f t="shared" si="1"/>
        <v>44379</v>
      </c>
      <c r="Y3" s="36">
        <f t="shared" si="1"/>
        <v>44380</v>
      </c>
    </row>
    <row r="4" spans="1:27" s="4" customFormat="1" ht="9" customHeight="1" x14ac:dyDescent="0.2">
      <c r="A4" s="96"/>
      <c r="B4" s="96"/>
      <c r="C4" s="96"/>
      <c r="D4" s="96"/>
      <c r="E4" s="96"/>
      <c r="F4" s="96"/>
      <c r="G4" s="96"/>
      <c r="H4" s="96"/>
      <c r="I4" s="25"/>
      <c r="J4" s="25"/>
      <c r="K4" s="36">
        <f t="shared" si="0"/>
        <v>44318</v>
      </c>
      <c r="L4" s="36">
        <f t="shared" si="0"/>
        <v>44319</v>
      </c>
      <c r="M4" s="36">
        <f t="shared" si="0"/>
        <v>44320</v>
      </c>
      <c r="N4" s="36">
        <f t="shared" si="0"/>
        <v>44321</v>
      </c>
      <c r="O4" s="36">
        <f t="shared" si="0"/>
        <v>44322</v>
      </c>
      <c r="P4" s="36">
        <f t="shared" si="0"/>
        <v>44323</v>
      </c>
      <c r="Q4" s="36">
        <f t="shared" si="0"/>
        <v>44324</v>
      </c>
      <c r="R4" s="3"/>
      <c r="S4" s="36">
        <f t="shared" si="1"/>
        <v>44381</v>
      </c>
      <c r="T4" s="36">
        <f t="shared" si="1"/>
        <v>44382</v>
      </c>
      <c r="U4" s="36">
        <f t="shared" si="1"/>
        <v>44383</v>
      </c>
      <c r="V4" s="36">
        <f t="shared" si="1"/>
        <v>44384</v>
      </c>
      <c r="W4" s="36">
        <f t="shared" si="1"/>
        <v>44385</v>
      </c>
      <c r="X4" s="36">
        <f t="shared" si="1"/>
        <v>44386</v>
      </c>
      <c r="Y4" s="36">
        <f t="shared" si="1"/>
        <v>44387</v>
      </c>
    </row>
    <row r="5" spans="1:27" s="4" customFormat="1" ht="9" customHeight="1" x14ac:dyDescent="0.2">
      <c r="A5" s="96"/>
      <c r="B5" s="96"/>
      <c r="C5" s="96"/>
      <c r="D5" s="96"/>
      <c r="E5" s="96"/>
      <c r="F5" s="96"/>
      <c r="G5" s="96"/>
      <c r="H5" s="96"/>
      <c r="I5" s="25"/>
      <c r="J5" s="25"/>
      <c r="K5" s="36">
        <f t="shared" si="0"/>
        <v>44325</v>
      </c>
      <c r="L5" s="36">
        <f t="shared" si="0"/>
        <v>44326</v>
      </c>
      <c r="M5" s="36">
        <f t="shared" si="0"/>
        <v>44327</v>
      </c>
      <c r="N5" s="36">
        <f t="shared" si="0"/>
        <v>44328</v>
      </c>
      <c r="O5" s="36">
        <f t="shared" si="0"/>
        <v>44329</v>
      </c>
      <c r="P5" s="36">
        <f t="shared" si="0"/>
        <v>44330</v>
      </c>
      <c r="Q5" s="36">
        <f t="shared" si="0"/>
        <v>44331</v>
      </c>
      <c r="R5" s="3"/>
      <c r="S5" s="36">
        <f t="shared" si="1"/>
        <v>44388</v>
      </c>
      <c r="T5" s="36">
        <f t="shared" si="1"/>
        <v>44389</v>
      </c>
      <c r="U5" s="36">
        <f t="shared" si="1"/>
        <v>44390</v>
      </c>
      <c r="V5" s="36">
        <f t="shared" si="1"/>
        <v>44391</v>
      </c>
      <c r="W5" s="36">
        <f t="shared" si="1"/>
        <v>44392</v>
      </c>
      <c r="X5" s="36">
        <f t="shared" si="1"/>
        <v>44393</v>
      </c>
      <c r="Y5" s="36">
        <f t="shared" si="1"/>
        <v>44394</v>
      </c>
    </row>
    <row r="6" spans="1:27" s="4" customFormat="1" ht="9" customHeight="1" x14ac:dyDescent="0.2">
      <c r="A6" s="96"/>
      <c r="B6" s="96"/>
      <c r="C6" s="96"/>
      <c r="D6" s="96"/>
      <c r="E6" s="96"/>
      <c r="F6" s="96"/>
      <c r="G6" s="96"/>
      <c r="H6" s="96"/>
      <c r="I6" s="25"/>
      <c r="J6" s="25"/>
      <c r="K6" s="36">
        <f t="shared" si="0"/>
        <v>44332</v>
      </c>
      <c r="L6" s="36">
        <f t="shared" si="0"/>
        <v>44333</v>
      </c>
      <c r="M6" s="36">
        <f t="shared" si="0"/>
        <v>44334</v>
      </c>
      <c r="N6" s="36">
        <f t="shared" si="0"/>
        <v>44335</v>
      </c>
      <c r="O6" s="36">
        <f t="shared" si="0"/>
        <v>44336</v>
      </c>
      <c r="P6" s="36">
        <f t="shared" si="0"/>
        <v>44337</v>
      </c>
      <c r="Q6" s="36">
        <f t="shared" si="0"/>
        <v>44338</v>
      </c>
      <c r="R6" s="3"/>
      <c r="S6" s="36">
        <f t="shared" si="1"/>
        <v>44395</v>
      </c>
      <c r="T6" s="36">
        <f t="shared" si="1"/>
        <v>44396</v>
      </c>
      <c r="U6" s="36">
        <f t="shared" si="1"/>
        <v>44397</v>
      </c>
      <c r="V6" s="36">
        <f t="shared" si="1"/>
        <v>44398</v>
      </c>
      <c r="W6" s="36">
        <f t="shared" si="1"/>
        <v>44399</v>
      </c>
      <c r="X6" s="36">
        <f t="shared" si="1"/>
        <v>44400</v>
      </c>
      <c r="Y6" s="36">
        <f t="shared" si="1"/>
        <v>44401</v>
      </c>
    </row>
    <row r="7" spans="1:27" s="4" customFormat="1" ht="9" customHeight="1" x14ac:dyDescent="0.2">
      <c r="A7" s="96"/>
      <c r="B7" s="96"/>
      <c r="C7" s="96"/>
      <c r="D7" s="96"/>
      <c r="E7" s="96"/>
      <c r="F7" s="96"/>
      <c r="G7" s="96"/>
      <c r="H7" s="96"/>
      <c r="I7" s="25"/>
      <c r="J7" s="25"/>
      <c r="K7" s="36">
        <f t="shared" si="0"/>
        <v>44339</v>
      </c>
      <c r="L7" s="36">
        <f t="shared" si="0"/>
        <v>44340</v>
      </c>
      <c r="M7" s="36">
        <f t="shared" si="0"/>
        <v>44341</v>
      </c>
      <c r="N7" s="36">
        <f t="shared" si="0"/>
        <v>44342</v>
      </c>
      <c r="O7" s="36">
        <f t="shared" si="0"/>
        <v>44343</v>
      </c>
      <c r="P7" s="36">
        <f t="shared" si="0"/>
        <v>44344</v>
      </c>
      <c r="Q7" s="36">
        <f t="shared" si="0"/>
        <v>44345</v>
      </c>
      <c r="R7" s="3"/>
      <c r="S7" s="36">
        <f t="shared" si="1"/>
        <v>44402</v>
      </c>
      <c r="T7" s="36">
        <f t="shared" si="1"/>
        <v>44403</v>
      </c>
      <c r="U7" s="36">
        <f t="shared" si="1"/>
        <v>44404</v>
      </c>
      <c r="V7" s="36">
        <f t="shared" si="1"/>
        <v>44405</v>
      </c>
      <c r="W7" s="36">
        <f t="shared" si="1"/>
        <v>44406</v>
      </c>
      <c r="X7" s="36">
        <f t="shared" si="1"/>
        <v>44407</v>
      </c>
      <c r="Y7" s="36">
        <f t="shared" si="1"/>
        <v>44408</v>
      </c>
    </row>
    <row r="8" spans="1:27" s="5" customFormat="1" ht="9" customHeight="1" x14ac:dyDescent="0.25">
      <c r="A8" s="44"/>
      <c r="B8" s="44"/>
      <c r="C8" s="44"/>
      <c r="D8" s="44"/>
      <c r="E8" s="44"/>
      <c r="F8" s="44"/>
      <c r="G8" s="44"/>
      <c r="H8" s="44"/>
      <c r="I8" s="43"/>
      <c r="J8" s="43"/>
      <c r="K8" s="36">
        <f t="shared" si="0"/>
        <v>44346</v>
      </c>
      <c r="L8" s="36">
        <f t="shared" si="0"/>
        <v>44347</v>
      </c>
      <c r="M8" s="36" t="str">
        <f t="shared" si="0"/>
        <v/>
      </c>
      <c r="N8" s="36" t="str">
        <f t="shared" si="0"/>
        <v/>
      </c>
      <c r="O8" s="36" t="str">
        <f t="shared" si="0"/>
        <v/>
      </c>
      <c r="P8" s="36" t="str">
        <f t="shared" si="0"/>
        <v/>
      </c>
      <c r="Q8" s="36" t="str">
        <f t="shared" si="0"/>
        <v/>
      </c>
      <c r="R8" s="37"/>
      <c r="S8" s="36" t="str">
        <f t="shared" si="1"/>
        <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44346</v>
      </c>
      <c r="B9" s="99"/>
      <c r="C9" s="99">
        <f>C10</f>
        <v>44347</v>
      </c>
      <c r="D9" s="99"/>
      <c r="E9" s="99">
        <f>E10</f>
        <v>44348</v>
      </c>
      <c r="F9" s="99"/>
      <c r="G9" s="99">
        <f>G10</f>
        <v>44349</v>
      </c>
      <c r="H9" s="99"/>
      <c r="I9" s="99">
        <f>I10</f>
        <v>44350</v>
      </c>
      <c r="J9" s="99"/>
      <c r="K9" s="99">
        <f>K10</f>
        <v>44351</v>
      </c>
      <c r="L9" s="99"/>
      <c r="M9" s="99"/>
      <c r="N9" s="99"/>
      <c r="O9" s="99"/>
      <c r="P9" s="99"/>
      <c r="Q9" s="99"/>
      <c r="R9" s="99"/>
      <c r="S9" s="99">
        <f>S10</f>
        <v>44352</v>
      </c>
      <c r="T9" s="99"/>
      <c r="U9" s="99"/>
      <c r="V9" s="99"/>
      <c r="W9" s="99"/>
      <c r="X9" s="99"/>
      <c r="Y9" s="99"/>
      <c r="Z9" s="100"/>
    </row>
    <row r="10" spans="1:27" s="1" customFormat="1" ht="18.5" x14ac:dyDescent="0.25">
      <c r="A10" s="28">
        <f>$A$1-(WEEKDAY($A$1,1)-(start_day-1))-IF((WEEKDAY($A$1,1)-(start_day-1))&lt;=0,7,0)+1</f>
        <v>44346</v>
      </c>
      <c r="B10" s="29"/>
      <c r="C10" s="26">
        <f>A10+1</f>
        <v>44347</v>
      </c>
      <c r="D10" s="27"/>
      <c r="E10" s="26">
        <f>C10+1</f>
        <v>44348</v>
      </c>
      <c r="F10" s="27"/>
      <c r="G10" s="26">
        <f>E10+1</f>
        <v>44349</v>
      </c>
      <c r="H10" s="27"/>
      <c r="I10" s="26">
        <f>G10+1</f>
        <v>44350</v>
      </c>
      <c r="J10" s="27"/>
      <c r="K10" s="64">
        <f>I10+1</f>
        <v>44351</v>
      </c>
      <c r="L10" s="65"/>
      <c r="M10" s="66"/>
      <c r="N10" s="66"/>
      <c r="O10" s="66"/>
      <c r="P10" s="66"/>
      <c r="Q10" s="66"/>
      <c r="R10" s="67"/>
      <c r="S10" s="68">
        <f>K10+1</f>
        <v>44352</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44353</v>
      </c>
      <c r="B16" s="29"/>
      <c r="C16" s="26">
        <f>A16+1</f>
        <v>44354</v>
      </c>
      <c r="D16" s="27"/>
      <c r="E16" s="26">
        <f>C16+1</f>
        <v>44355</v>
      </c>
      <c r="F16" s="27"/>
      <c r="G16" s="26">
        <f>E16+1</f>
        <v>44356</v>
      </c>
      <c r="H16" s="27"/>
      <c r="I16" s="26">
        <f>G16+1</f>
        <v>44357</v>
      </c>
      <c r="J16" s="27"/>
      <c r="K16" s="64">
        <f>I16+1</f>
        <v>44358</v>
      </c>
      <c r="L16" s="65"/>
      <c r="M16" s="66"/>
      <c r="N16" s="66"/>
      <c r="O16" s="66"/>
      <c r="P16" s="66"/>
      <c r="Q16" s="66"/>
      <c r="R16" s="67"/>
      <c r="S16" s="68">
        <f>K16+1</f>
        <v>44359</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44360</v>
      </c>
      <c r="B22" s="29"/>
      <c r="C22" s="26">
        <f>A22+1</f>
        <v>44361</v>
      </c>
      <c r="D22" s="27"/>
      <c r="E22" s="26">
        <f>C22+1</f>
        <v>44362</v>
      </c>
      <c r="F22" s="27"/>
      <c r="G22" s="26">
        <f>E22+1</f>
        <v>44363</v>
      </c>
      <c r="H22" s="27"/>
      <c r="I22" s="26">
        <f>G22+1</f>
        <v>44364</v>
      </c>
      <c r="J22" s="27"/>
      <c r="K22" s="64">
        <f>I22+1</f>
        <v>44365</v>
      </c>
      <c r="L22" s="65"/>
      <c r="M22" s="66"/>
      <c r="N22" s="66"/>
      <c r="O22" s="66"/>
      <c r="P22" s="66"/>
      <c r="Q22" s="66"/>
      <c r="R22" s="67"/>
      <c r="S22" s="68">
        <f>K22+1</f>
        <v>44366</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44367</v>
      </c>
      <c r="B28" s="29"/>
      <c r="C28" s="26">
        <f>A28+1</f>
        <v>44368</v>
      </c>
      <c r="D28" s="27"/>
      <c r="E28" s="26">
        <f>C28+1</f>
        <v>44369</v>
      </c>
      <c r="F28" s="27"/>
      <c r="G28" s="26">
        <f>E28+1</f>
        <v>44370</v>
      </c>
      <c r="H28" s="27"/>
      <c r="I28" s="26">
        <f>G28+1</f>
        <v>44371</v>
      </c>
      <c r="J28" s="27"/>
      <c r="K28" s="64">
        <f>I28+1</f>
        <v>44372</v>
      </c>
      <c r="L28" s="65"/>
      <c r="M28" s="66"/>
      <c r="N28" s="66"/>
      <c r="O28" s="66"/>
      <c r="P28" s="66"/>
      <c r="Q28" s="66"/>
      <c r="R28" s="67"/>
      <c r="S28" s="68">
        <f>K28+1</f>
        <v>44373</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44374</v>
      </c>
      <c r="B34" s="29"/>
      <c r="C34" s="26">
        <f>A34+1</f>
        <v>44375</v>
      </c>
      <c r="D34" s="27"/>
      <c r="E34" s="26">
        <f>C34+1</f>
        <v>44376</v>
      </c>
      <c r="F34" s="27"/>
      <c r="G34" s="26">
        <f>E34+1</f>
        <v>44377</v>
      </c>
      <c r="H34" s="27"/>
      <c r="I34" s="26">
        <f>G34+1</f>
        <v>44378</v>
      </c>
      <c r="J34" s="27"/>
      <c r="K34" s="64">
        <f>I34+1</f>
        <v>44379</v>
      </c>
      <c r="L34" s="65"/>
      <c r="M34" s="66"/>
      <c r="N34" s="66"/>
      <c r="O34" s="66"/>
      <c r="P34" s="66"/>
      <c r="Q34" s="66"/>
      <c r="R34" s="67"/>
      <c r="S34" s="68">
        <f>K34+1</f>
        <v>44380</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44381</v>
      </c>
      <c r="B40" s="29"/>
      <c r="C40" s="26">
        <f>A40+1</f>
        <v>44382</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5"/>
  <sheetViews>
    <sheetView showGridLines="0" workbookViewId="0">
      <selection activeCell="A8" sqref="A8"/>
    </sheetView>
  </sheetViews>
  <sheetFormatPr defaultRowHeight="12.5" x14ac:dyDescent="0.25"/>
  <cols>
    <col min="1" max="1" width="4.90625" customWidth="1"/>
    <col min="2" max="2" width="13.6328125" customWidth="1"/>
    <col min="3" max="3" width="4.90625" customWidth="1"/>
    <col min="4" max="4" width="13.6328125" customWidth="1"/>
    <col min="5" max="5" width="4.90625" customWidth="1"/>
    <col min="6" max="6" width="13.6328125" customWidth="1"/>
    <col min="7" max="7" width="4.90625" customWidth="1"/>
    <col min="8" max="8" width="13.6328125" customWidth="1"/>
    <col min="9" max="9" width="4.90625" customWidth="1"/>
    <col min="10" max="10" width="13.6328125" customWidth="1"/>
    <col min="11" max="17" width="2.453125" customWidth="1"/>
    <col min="18" max="18" width="1.54296875" customWidth="1"/>
    <col min="19" max="25" width="2.453125" customWidth="1"/>
    <col min="26" max="26" width="1.54296875" customWidth="1"/>
  </cols>
  <sheetData>
    <row r="1" spans="1:27" s="3" customFormat="1" ht="15" customHeight="1" x14ac:dyDescent="0.2">
      <c r="A1" s="96">
        <f>DATE(Setup!D5,Setup!D7+8,1)</f>
        <v>44378</v>
      </c>
      <c r="B1" s="96"/>
      <c r="C1" s="96"/>
      <c r="D1" s="96"/>
      <c r="E1" s="96"/>
      <c r="F1" s="96"/>
      <c r="G1" s="96"/>
      <c r="H1" s="96"/>
      <c r="I1" s="25"/>
      <c r="J1" s="25"/>
      <c r="K1" s="97">
        <f>DATE(YEAR(A1),MONTH(A1)-1,1)</f>
        <v>44348</v>
      </c>
      <c r="L1" s="97"/>
      <c r="M1" s="97"/>
      <c r="N1" s="97"/>
      <c r="O1" s="97"/>
      <c r="P1" s="97"/>
      <c r="Q1" s="97"/>
      <c r="S1" s="97">
        <f>DATE(YEAR(A1),MONTH(A1)+1,1)</f>
        <v>44409</v>
      </c>
      <c r="T1" s="97"/>
      <c r="U1" s="97"/>
      <c r="V1" s="97"/>
      <c r="W1" s="97"/>
      <c r="X1" s="97"/>
      <c r="Y1" s="97"/>
    </row>
    <row r="2" spans="1:27" s="3" customFormat="1" ht="11.25" customHeight="1" x14ac:dyDescent="0.3">
      <c r="A2" s="96"/>
      <c r="B2" s="96"/>
      <c r="C2" s="96"/>
      <c r="D2" s="96"/>
      <c r="E2" s="96"/>
      <c r="F2" s="96"/>
      <c r="G2" s="96"/>
      <c r="H2" s="96"/>
      <c r="I2" s="25"/>
      <c r="J2" s="25"/>
      <c r="K2" s="35" t="str">
        <f>INDEX({"S";"M";"T";"W";"T";"F";"S"},1+MOD(start_day+1-2,7))</f>
        <v>S</v>
      </c>
      <c r="L2" s="35" t="str">
        <f>INDEX({"S";"M";"T";"W";"T";"F";"S"},1+MOD(start_day+2-2,7))</f>
        <v>M</v>
      </c>
      <c r="M2" s="35" t="str">
        <f>INDEX({"S";"M";"T";"W";"T";"F";"S"},1+MOD(start_day+3-2,7))</f>
        <v>T</v>
      </c>
      <c r="N2" s="35" t="str">
        <f>INDEX({"S";"M";"T";"W";"T";"F";"S"},1+MOD(start_day+4-2,7))</f>
        <v>W</v>
      </c>
      <c r="O2" s="35" t="str">
        <f>INDEX({"S";"M";"T";"W";"T";"F";"S"},1+MOD(start_day+5-2,7))</f>
        <v>T</v>
      </c>
      <c r="P2" s="35" t="str">
        <f>INDEX({"S";"M";"T";"W";"T";"F";"S"},1+MOD(start_day+6-2,7))</f>
        <v>F</v>
      </c>
      <c r="Q2" s="35" t="str">
        <f>INDEX({"S";"M";"T";"W";"T";"F";"S"},1+MOD(start_day+7-2,7))</f>
        <v>S</v>
      </c>
      <c r="S2" s="35" t="str">
        <f>INDEX({"S";"M";"T";"W";"T";"F";"S"},1+MOD(start_day+1-2,7))</f>
        <v>S</v>
      </c>
      <c r="T2" s="35" t="str">
        <f>INDEX({"S";"M";"T";"W";"T";"F";"S"},1+MOD(start_day+2-2,7))</f>
        <v>M</v>
      </c>
      <c r="U2" s="35" t="str">
        <f>INDEX({"S";"M";"T";"W";"T";"F";"S"},1+MOD(start_day+3-2,7))</f>
        <v>T</v>
      </c>
      <c r="V2" s="35" t="str">
        <f>INDEX({"S";"M";"T";"W";"T";"F";"S"},1+MOD(start_day+4-2,7))</f>
        <v>W</v>
      </c>
      <c r="W2" s="35" t="str">
        <f>INDEX({"S";"M";"T";"W";"T";"F";"S"},1+MOD(start_day+5-2,7))</f>
        <v>T</v>
      </c>
      <c r="X2" s="35" t="str">
        <f>INDEX({"S";"M";"T";"W";"T";"F";"S"},1+MOD(start_day+6-2,7))</f>
        <v>F</v>
      </c>
      <c r="Y2" s="35" t="str">
        <f>INDEX({"S";"M";"T";"W";"T";"F";"S"},1+MOD(start_day+7-2,7))</f>
        <v>S</v>
      </c>
    </row>
    <row r="3" spans="1:27" s="4" customFormat="1" ht="9" customHeight="1" x14ac:dyDescent="0.2">
      <c r="A3" s="96"/>
      <c r="B3" s="96"/>
      <c r="C3" s="96"/>
      <c r="D3" s="96"/>
      <c r="E3" s="96"/>
      <c r="F3" s="96"/>
      <c r="G3" s="96"/>
      <c r="H3" s="96"/>
      <c r="I3" s="25"/>
      <c r="J3" s="25"/>
      <c r="K3" s="36" t="str">
        <f t="shared" ref="K3:Q8" si="0">IF(MONTH($K$1)&lt;&gt;MONTH($K$1-(WEEKDAY($K$1,1)-(start_day-1))-IF((WEEKDAY($K$1,1)-(start_day-1))&lt;=0,7,0)+(ROW(K3)-ROW($K$3))*7+(COLUMN(K3)-COLUMN($K$3)+1)),"",$K$1-(WEEKDAY($K$1,1)-(start_day-1))-IF((WEEKDAY($K$1,1)-(start_day-1))&lt;=0,7,0)+(ROW(K3)-ROW($K$3))*7+(COLUMN(K3)-COLUMN($K$3)+1))</f>
        <v/>
      </c>
      <c r="L3" s="36" t="str">
        <f t="shared" si="0"/>
        <v/>
      </c>
      <c r="M3" s="36">
        <f t="shared" si="0"/>
        <v>44348</v>
      </c>
      <c r="N3" s="36">
        <f t="shared" si="0"/>
        <v>44349</v>
      </c>
      <c r="O3" s="36">
        <f t="shared" si="0"/>
        <v>44350</v>
      </c>
      <c r="P3" s="36">
        <f t="shared" si="0"/>
        <v>44351</v>
      </c>
      <c r="Q3" s="36">
        <f t="shared" si="0"/>
        <v>44352</v>
      </c>
      <c r="R3" s="3"/>
      <c r="S3" s="36">
        <f t="shared" ref="S3:Y8" si="1">IF(MONTH($S$1)&lt;&gt;MONTH($S$1-(WEEKDAY($S$1,1)-(start_day-1))-IF((WEEKDAY($S$1,1)-(start_day-1))&lt;=0,7,0)+(ROW(S3)-ROW($S$3))*7+(COLUMN(S3)-COLUMN($S$3)+1)),"",$S$1-(WEEKDAY($S$1,1)-(start_day-1))-IF((WEEKDAY($S$1,1)-(start_day-1))&lt;=0,7,0)+(ROW(S3)-ROW($S$3))*7+(COLUMN(S3)-COLUMN($S$3)+1))</f>
        <v>44409</v>
      </c>
      <c r="T3" s="36">
        <f t="shared" si="1"/>
        <v>44410</v>
      </c>
      <c r="U3" s="36">
        <f t="shared" si="1"/>
        <v>44411</v>
      </c>
      <c r="V3" s="36">
        <f t="shared" si="1"/>
        <v>44412</v>
      </c>
      <c r="W3" s="36">
        <f t="shared" si="1"/>
        <v>44413</v>
      </c>
      <c r="X3" s="36">
        <f t="shared" si="1"/>
        <v>44414</v>
      </c>
      <c r="Y3" s="36">
        <f t="shared" si="1"/>
        <v>44415</v>
      </c>
    </row>
    <row r="4" spans="1:27" s="4" customFormat="1" ht="9" customHeight="1" x14ac:dyDescent="0.2">
      <c r="A4" s="96"/>
      <c r="B4" s="96"/>
      <c r="C4" s="96"/>
      <c r="D4" s="96"/>
      <c r="E4" s="96"/>
      <c r="F4" s="96"/>
      <c r="G4" s="96"/>
      <c r="H4" s="96"/>
      <c r="I4" s="25"/>
      <c r="J4" s="25"/>
      <c r="K4" s="36">
        <f t="shared" si="0"/>
        <v>44353</v>
      </c>
      <c r="L4" s="36">
        <f t="shared" si="0"/>
        <v>44354</v>
      </c>
      <c r="M4" s="36">
        <f t="shared" si="0"/>
        <v>44355</v>
      </c>
      <c r="N4" s="36">
        <f t="shared" si="0"/>
        <v>44356</v>
      </c>
      <c r="O4" s="36">
        <f t="shared" si="0"/>
        <v>44357</v>
      </c>
      <c r="P4" s="36">
        <f t="shared" si="0"/>
        <v>44358</v>
      </c>
      <c r="Q4" s="36">
        <f t="shared" si="0"/>
        <v>44359</v>
      </c>
      <c r="R4" s="3"/>
      <c r="S4" s="36">
        <f t="shared" si="1"/>
        <v>44416</v>
      </c>
      <c r="T4" s="36">
        <f t="shared" si="1"/>
        <v>44417</v>
      </c>
      <c r="U4" s="36">
        <f t="shared" si="1"/>
        <v>44418</v>
      </c>
      <c r="V4" s="36">
        <f t="shared" si="1"/>
        <v>44419</v>
      </c>
      <c r="W4" s="36">
        <f t="shared" si="1"/>
        <v>44420</v>
      </c>
      <c r="X4" s="36">
        <f t="shared" si="1"/>
        <v>44421</v>
      </c>
      <c r="Y4" s="36">
        <f t="shared" si="1"/>
        <v>44422</v>
      </c>
    </row>
    <row r="5" spans="1:27" s="4" customFormat="1" ht="9" customHeight="1" x14ac:dyDescent="0.2">
      <c r="A5" s="96"/>
      <c r="B5" s="96"/>
      <c r="C5" s="96"/>
      <c r="D5" s="96"/>
      <c r="E5" s="96"/>
      <c r="F5" s="96"/>
      <c r="G5" s="96"/>
      <c r="H5" s="96"/>
      <c r="I5" s="25"/>
      <c r="J5" s="25"/>
      <c r="K5" s="36">
        <f t="shared" si="0"/>
        <v>44360</v>
      </c>
      <c r="L5" s="36">
        <f t="shared" si="0"/>
        <v>44361</v>
      </c>
      <c r="M5" s="36">
        <f t="shared" si="0"/>
        <v>44362</v>
      </c>
      <c r="N5" s="36">
        <f t="shared" si="0"/>
        <v>44363</v>
      </c>
      <c r="O5" s="36">
        <f t="shared" si="0"/>
        <v>44364</v>
      </c>
      <c r="P5" s="36">
        <f t="shared" si="0"/>
        <v>44365</v>
      </c>
      <c r="Q5" s="36">
        <f t="shared" si="0"/>
        <v>44366</v>
      </c>
      <c r="R5" s="3"/>
      <c r="S5" s="36">
        <f t="shared" si="1"/>
        <v>44423</v>
      </c>
      <c r="T5" s="36">
        <f t="shared" si="1"/>
        <v>44424</v>
      </c>
      <c r="U5" s="36">
        <f t="shared" si="1"/>
        <v>44425</v>
      </c>
      <c r="V5" s="36">
        <f t="shared" si="1"/>
        <v>44426</v>
      </c>
      <c r="W5" s="36">
        <f t="shared" si="1"/>
        <v>44427</v>
      </c>
      <c r="X5" s="36">
        <f t="shared" si="1"/>
        <v>44428</v>
      </c>
      <c r="Y5" s="36">
        <f t="shared" si="1"/>
        <v>44429</v>
      </c>
    </row>
    <row r="6" spans="1:27" s="4" customFormat="1" ht="9" customHeight="1" x14ac:dyDescent="0.2">
      <c r="A6" s="96"/>
      <c r="B6" s="96"/>
      <c r="C6" s="96"/>
      <c r="D6" s="96"/>
      <c r="E6" s="96"/>
      <c r="F6" s="96"/>
      <c r="G6" s="96"/>
      <c r="H6" s="96"/>
      <c r="I6" s="25"/>
      <c r="J6" s="25"/>
      <c r="K6" s="36">
        <f t="shared" si="0"/>
        <v>44367</v>
      </c>
      <c r="L6" s="36">
        <f t="shared" si="0"/>
        <v>44368</v>
      </c>
      <c r="M6" s="36">
        <f t="shared" si="0"/>
        <v>44369</v>
      </c>
      <c r="N6" s="36">
        <f t="shared" si="0"/>
        <v>44370</v>
      </c>
      <c r="O6" s="36">
        <f t="shared" si="0"/>
        <v>44371</v>
      </c>
      <c r="P6" s="36">
        <f t="shared" si="0"/>
        <v>44372</v>
      </c>
      <c r="Q6" s="36">
        <f t="shared" si="0"/>
        <v>44373</v>
      </c>
      <c r="R6" s="3"/>
      <c r="S6" s="36">
        <f t="shared" si="1"/>
        <v>44430</v>
      </c>
      <c r="T6" s="36">
        <f t="shared" si="1"/>
        <v>44431</v>
      </c>
      <c r="U6" s="36">
        <f t="shared" si="1"/>
        <v>44432</v>
      </c>
      <c r="V6" s="36">
        <f t="shared" si="1"/>
        <v>44433</v>
      </c>
      <c r="W6" s="36">
        <f t="shared" si="1"/>
        <v>44434</v>
      </c>
      <c r="X6" s="36">
        <f t="shared" si="1"/>
        <v>44435</v>
      </c>
      <c r="Y6" s="36">
        <f t="shared" si="1"/>
        <v>44436</v>
      </c>
    </row>
    <row r="7" spans="1:27" s="4" customFormat="1" ht="9" customHeight="1" x14ac:dyDescent="0.2">
      <c r="A7" s="96"/>
      <c r="B7" s="96"/>
      <c r="C7" s="96"/>
      <c r="D7" s="96"/>
      <c r="E7" s="96"/>
      <c r="F7" s="96"/>
      <c r="G7" s="96"/>
      <c r="H7" s="96"/>
      <c r="I7" s="25"/>
      <c r="J7" s="25"/>
      <c r="K7" s="36">
        <f t="shared" si="0"/>
        <v>44374</v>
      </c>
      <c r="L7" s="36">
        <f t="shared" si="0"/>
        <v>44375</v>
      </c>
      <c r="M7" s="36">
        <f t="shared" si="0"/>
        <v>44376</v>
      </c>
      <c r="N7" s="36">
        <f t="shared" si="0"/>
        <v>44377</v>
      </c>
      <c r="O7" s="36" t="str">
        <f t="shared" si="0"/>
        <v/>
      </c>
      <c r="P7" s="36" t="str">
        <f t="shared" si="0"/>
        <v/>
      </c>
      <c r="Q7" s="36" t="str">
        <f t="shared" si="0"/>
        <v/>
      </c>
      <c r="R7" s="3"/>
      <c r="S7" s="36">
        <f t="shared" si="1"/>
        <v>44437</v>
      </c>
      <c r="T7" s="36">
        <f t="shared" si="1"/>
        <v>44438</v>
      </c>
      <c r="U7" s="36">
        <f t="shared" si="1"/>
        <v>44439</v>
      </c>
      <c r="V7" s="36" t="str">
        <f t="shared" si="1"/>
        <v/>
      </c>
      <c r="W7" s="36" t="str">
        <f t="shared" si="1"/>
        <v/>
      </c>
      <c r="X7" s="36" t="str">
        <f t="shared" si="1"/>
        <v/>
      </c>
      <c r="Y7" s="36" t="str">
        <f t="shared" si="1"/>
        <v/>
      </c>
    </row>
    <row r="8" spans="1:27" s="5" customFormat="1" ht="9" customHeight="1" x14ac:dyDescent="0.25">
      <c r="A8" s="44"/>
      <c r="B8" s="44"/>
      <c r="C8" s="44"/>
      <c r="D8" s="44"/>
      <c r="E8" s="44"/>
      <c r="F8" s="44"/>
      <c r="G8" s="44"/>
      <c r="H8" s="44"/>
      <c r="I8" s="43"/>
      <c r="J8" s="43"/>
      <c r="K8" s="36" t="str">
        <f t="shared" si="0"/>
        <v/>
      </c>
      <c r="L8" s="36" t="str">
        <f t="shared" si="0"/>
        <v/>
      </c>
      <c r="M8" s="36" t="str">
        <f t="shared" si="0"/>
        <v/>
      </c>
      <c r="N8" s="36" t="str">
        <f t="shared" si="0"/>
        <v/>
      </c>
      <c r="O8" s="36" t="str">
        <f t="shared" si="0"/>
        <v/>
      </c>
      <c r="P8" s="36" t="str">
        <f t="shared" si="0"/>
        <v/>
      </c>
      <c r="Q8" s="36" t="str">
        <f t="shared" si="0"/>
        <v/>
      </c>
      <c r="R8" s="37"/>
      <c r="S8" s="36" t="str">
        <f t="shared" si="1"/>
        <v/>
      </c>
      <c r="T8" s="36" t="str">
        <f t="shared" si="1"/>
        <v/>
      </c>
      <c r="U8" s="36" t="str">
        <f t="shared" si="1"/>
        <v/>
      </c>
      <c r="V8" s="36" t="str">
        <f t="shared" si="1"/>
        <v/>
      </c>
      <c r="W8" s="36" t="str">
        <f t="shared" si="1"/>
        <v/>
      </c>
      <c r="X8" s="36" t="str">
        <f t="shared" si="1"/>
        <v/>
      </c>
      <c r="Y8" s="36" t="str">
        <f t="shared" si="1"/>
        <v/>
      </c>
      <c r="Z8" s="38"/>
    </row>
    <row r="9" spans="1:27" s="1" customFormat="1" ht="21" customHeight="1" x14ac:dyDescent="0.25">
      <c r="A9" s="98">
        <f>A10</f>
        <v>44374</v>
      </c>
      <c r="B9" s="99"/>
      <c r="C9" s="99">
        <f>C10</f>
        <v>44375</v>
      </c>
      <c r="D9" s="99"/>
      <c r="E9" s="99">
        <f>E10</f>
        <v>44376</v>
      </c>
      <c r="F9" s="99"/>
      <c r="G9" s="99">
        <f>G10</f>
        <v>44377</v>
      </c>
      <c r="H9" s="99"/>
      <c r="I9" s="99">
        <f>I10</f>
        <v>44378</v>
      </c>
      <c r="J9" s="99"/>
      <c r="K9" s="99">
        <f>K10</f>
        <v>44379</v>
      </c>
      <c r="L9" s="99"/>
      <c r="M9" s="99"/>
      <c r="N9" s="99"/>
      <c r="O9" s="99"/>
      <c r="P9" s="99"/>
      <c r="Q9" s="99"/>
      <c r="R9" s="99"/>
      <c r="S9" s="99">
        <f>S10</f>
        <v>44380</v>
      </c>
      <c r="T9" s="99"/>
      <c r="U9" s="99"/>
      <c r="V9" s="99"/>
      <c r="W9" s="99"/>
      <c r="X9" s="99"/>
      <c r="Y9" s="99"/>
      <c r="Z9" s="100"/>
    </row>
    <row r="10" spans="1:27" s="1" customFormat="1" ht="18.5" x14ac:dyDescent="0.25">
      <c r="A10" s="28">
        <f>$A$1-(WEEKDAY($A$1,1)-(start_day-1))-IF((WEEKDAY($A$1,1)-(start_day-1))&lt;=0,7,0)+1</f>
        <v>44374</v>
      </c>
      <c r="B10" s="29"/>
      <c r="C10" s="26">
        <f>A10+1</f>
        <v>44375</v>
      </c>
      <c r="D10" s="27"/>
      <c r="E10" s="26">
        <f>C10+1</f>
        <v>44376</v>
      </c>
      <c r="F10" s="27"/>
      <c r="G10" s="26">
        <f>E10+1</f>
        <v>44377</v>
      </c>
      <c r="H10" s="27"/>
      <c r="I10" s="26">
        <f>G10+1</f>
        <v>44378</v>
      </c>
      <c r="J10" s="27"/>
      <c r="K10" s="64">
        <f>I10+1</f>
        <v>44379</v>
      </c>
      <c r="L10" s="65"/>
      <c r="M10" s="66"/>
      <c r="N10" s="66"/>
      <c r="O10" s="66"/>
      <c r="P10" s="66"/>
      <c r="Q10" s="66"/>
      <c r="R10" s="67"/>
      <c r="S10" s="68">
        <f>K10+1</f>
        <v>44380</v>
      </c>
      <c r="T10" s="69"/>
      <c r="U10" s="70"/>
      <c r="V10" s="70"/>
      <c r="W10" s="70"/>
      <c r="X10" s="70"/>
      <c r="Y10" s="70"/>
      <c r="Z10" s="71"/>
    </row>
    <row r="11" spans="1:27" s="1" customFormat="1" x14ac:dyDescent="0.25">
      <c r="A11" s="48"/>
      <c r="B11" s="49"/>
      <c r="C11" s="50"/>
      <c r="D11" s="51"/>
      <c r="E11" s="50"/>
      <c r="F11" s="51"/>
      <c r="G11" s="50"/>
      <c r="H11" s="51"/>
      <c r="I11" s="50"/>
      <c r="J11" s="51"/>
      <c r="K11" s="50"/>
      <c r="L11" s="62"/>
      <c r="M11" s="62"/>
      <c r="N11" s="62"/>
      <c r="O11" s="62"/>
      <c r="P11" s="62"/>
      <c r="Q11" s="62"/>
      <c r="R11" s="51"/>
      <c r="S11" s="48"/>
      <c r="T11" s="49"/>
      <c r="U11" s="49"/>
      <c r="V11" s="49"/>
      <c r="W11" s="49"/>
      <c r="X11" s="49"/>
      <c r="Y11" s="49"/>
      <c r="Z11" s="63"/>
    </row>
    <row r="12" spans="1:27" s="1" customFormat="1" x14ac:dyDescent="0.25">
      <c r="A12" s="48"/>
      <c r="B12" s="49"/>
      <c r="C12" s="50"/>
      <c r="D12" s="51"/>
      <c r="E12" s="50"/>
      <c r="F12" s="51"/>
      <c r="G12" s="50"/>
      <c r="H12" s="51"/>
      <c r="I12" s="50"/>
      <c r="J12" s="51"/>
      <c r="K12" s="50"/>
      <c r="L12" s="62"/>
      <c r="M12" s="62"/>
      <c r="N12" s="62"/>
      <c r="O12" s="62"/>
      <c r="P12" s="62"/>
      <c r="Q12" s="62"/>
      <c r="R12" s="51"/>
      <c r="S12" s="48"/>
      <c r="T12" s="49"/>
      <c r="U12" s="49"/>
      <c r="V12" s="49"/>
      <c r="W12" s="49"/>
      <c r="X12" s="49"/>
      <c r="Y12" s="49"/>
      <c r="Z12" s="63"/>
    </row>
    <row r="13" spans="1:27" s="1" customFormat="1" x14ac:dyDescent="0.25">
      <c r="A13" s="48"/>
      <c r="B13" s="49"/>
      <c r="C13" s="50"/>
      <c r="D13" s="51"/>
      <c r="E13" s="50"/>
      <c r="F13" s="51"/>
      <c r="G13" s="50"/>
      <c r="H13" s="51"/>
      <c r="I13" s="50"/>
      <c r="J13" s="51"/>
      <c r="K13" s="50"/>
      <c r="L13" s="62"/>
      <c r="M13" s="62"/>
      <c r="N13" s="62"/>
      <c r="O13" s="62"/>
      <c r="P13" s="62"/>
      <c r="Q13" s="62"/>
      <c r="R13" s="51"/>
      <c r="S13" s="48"/>
      <c r="T13" s="49"/>
      <c r="U13" s="49"/>
      <c r="V13" s="49"/>
      <c r="W13" s="49"/>
      <c r="X13" s="49"/>
      <c r="Y13" s="49"/>
      <c r="Z13" s="63"/>
    </row>
    <row r="14" spans="1:27" s="1" customFormat="1" x14ac:dyDescent="0.25">
      <c r="A14" s="48"/>
      <c r="B14" s="49"/>
      <c r="C14" s="50"/>
      <c r="D14" s="51"/>
      <c r="E14" s="50"/>
      <c r="F14" s="51"/>
      <c r="G14" s="50"/>
      <c r="H14" s="51"/>
      <c r="I14" s="50"/>
      <c r="J14" s="51"/>
      <c r="K14" s="50"/>
      <c r="L14" s="62"/>
      <c r="M14" s="62"/>
      <c r="N14" s="62"/>
      <c r="O14" s="62"/>
      <c r="P14" s="62"/>
      <c r="Q14" s="62"/>
      <c r="R14" s="51"/>
      <c r="S14" s="48"/>
      <c r="T14" s="49"/>
      <c r="U14" s="49"/>
      <c r="V14" s="49"/>
      <c r="W14" s="49"/>
      <c r="X14" s="49"/>
      <c r="Y14" s="49"/>
      <c r="Z14" s="63"/>
    </row>
    <row r="15" spans="1:27" s="2" customFormat="1" ht="13.25" customHeight="1" x14ac:dyDescent="0.25">
      <c r="A15" s="54"/>
      <c r="B15" s="55"/>
      <c r="C15" s="56"/>
      <c r="D15" s="57"/>
      <c r="E15" s="56"/>
      <c r="F15" s="57"/>
      <c r="G15" s="56"/>
      <c r="H15" s="57"/>
      <c r="I15" s="56"/>
      <c r="J15" s="57"/>
      <c r="K15" s="56"/>
      <c r="L15" s="61"/>
      <c r="M15" s="61"/>
      <c r="N15" s="61"/>
      <c r="O15" s="61"/>
      <c r="P15" s="61"/>
      <c r="Q15" s="61"/>
      <c r="R15" s="57"/>
      <c r="S15" s="54"/>
      <c r="T15" s="55"/>
      <c r="U15" s="55"/>
      <c r="V15" s="55"/>
      <c r="W15" s="55"/>
      <c r="X15" s="55"/>
      <c r="Y15" s="55"/>
      <c r="Z15" s="60"/>
      <c r="AA15" s="1"/>
    </row>
    <row r="16" spans="1:27" s="1" customFormat="1" ht="18.5" x14ac:dyDescent="0.25">
      <c r="A16" s="28">
        <f>S10+1</f>
        <v>44381</v>
      </c>
      <c r="B16" s="29"/>
      <c r="C16" s="26">
        <f>A16+1</f>
        <v>44382</v>
      </c>
      <c r="D16" s="27"/>
      <c r="E16" s="26">
        <f>C16+1</f>
        <v>44383</v>
      </c>
      <c r="F16" s="27"/>
      <c r="G16" s="26">
        <f>E16+1</f>
        <v>44384</v>
      </c>
      <c r="H16" s="27"/>
      <c r="I16" s="26">
        <f>G16+1</f>
        <v>44385</v>
      </c>
      <c r="J16" s="27"/>
      <c r="K16" s="64">
        <f>I16+1</f>
        <v>44386</v>
      </c>
      <c r="L16" s="65"/>
      <c r="M16" s="66"/>
      <c r="N16" s="66"/>
      <c r="O16" s="66"/>
      <c r="P16" s="66"/>
      <c r="Q16" s="66"/>
      <c r="R16" s="67"/>
      <c r="S16" s="68">
        <f>K16+1</f>
        <v>44387</v>
      </c>
      <c r="T16" s="69"/>
      <c r="U16" s="70"/>
      <c r="V16" s="70"/>
      <c r="W16" s="70"/>
      <c r="X16" s="70"/>
      <c r="Y16" s="70"/>
      <c r="Z16" s="71"/>
    </row>
    <row r="17" spans="1:27" s="1" customFormat="1" x14ac:dyDescent="0.25">
      <c r="A17" s="48"/>
      <c r="B17" s="49"/>
      <c r="C17" s="50"/>
      <c r="D17" s="51"/>
      <c r="E17" s="50"/>
      <c r="F17" s="51"/>
      <c r="G17" s="50"/>
      <c r="H17" s="51"/>
      <c r="I17" s="50"/>
      <c r="J17" s="51"/>
      <c r="K17" s="50"/>
      <c r="L17" s="62"/>
      <c r="M17" s="62"/>
      <c r="N17" s="62"/>
      <c r="O17" s="62"/>
      <c r="P17" s="62"/>
      <c r="Q17" s="62"/>
      <c r="R17" s="51"/>
      <c r="S17" s="48"/>
      <c r="T17" s="49"/>
      <c r="U17" s="49"/>
      <c r="V17" s="49"/>
      <c r="W17" s="49"/>
      <c r="X17" s="49"/>
      <c r="Y17" s="49"/>
      <c r="Z17" s="63"/>
    </row>
    <row r="18" spans="1:27" s="1" customFormat="1" x14ac:dyDescent="0.25">
      <c r="A18" s="48"/>
      <c r="B18" s="49"/>
      <c r="C18" s="50"/>
      <c r="D18" s="51"/>
      <c r="E18" s="50"/>
      <c r="F18" s="51"/>
      <c r="G18" s="50"/>
      <c r="H18" s="51"/>
      <c r="I18" s="50"/>
      <c r="J18" s="51"/>
      <c r="K18" s="50"/>
      <c r="L18" s="62"/>
      <c r="M18" s="62"/>
      <c r="N18" s="62"/>
      <c r="O18" s="62"/>
      <c r="P18" s="62"/>
      <c r="Q18" s="62"/>
      <c r="R18" s="51"/>
      <c r="S18" s="48"/>
      <c r="T18" s="49"/>
      <c r="U18" s="49"/>
      <c r="V18" s="49"/>
      <c r="W18" s="49"/>
      <c r="X18" s="49"/>
      <c r="Y18" s="49"/>
      <c r="Z18" s="63"/>
    </row>
    <row r="19" spans="1:27" s="1" customFormat="1" x14ac:dyDescent="0.25">
      <c r="A19" s="48"/>
      <c r="B19" s="49"/>
      <c r="C19" s="50"/>
      <c r="D19" s="51"/>
      <c r="E19" s="50"/>
      <c r="F19" s="51"/>
      <c r="G19" s="50"/>
      <c r="H19" s="51"/>
      <c r="I19" s="50"/>
      <c r="J19" s="51"/>
      <c r="K19" s="50"/>
      <c r="L19" s="62"/>
      <c r="M19" s="62"/>
      <c r="N19" s="62"/>
      <c r="O19" s="62"/>
      <c r="P19" s="62"/>
      <c r="Q19" s="62"/>
      <c r="R19" s="51"/>
      <c r="S19" s="48"/>
      <c r="T19" s="49"/>
      <c r="U19" s="49"/>
      <c r="V19" s="49"/>
      <c r="W19" s="49"/>
      <c r="X19" s="49"/>
      <c r="Y19" s="49"/>
      <c r="Z19" s="63"/>
    </row>
    <row r="20" spans="1:27" s="1" customFormat="1" x14ac:dyDescent="0.25">
      <c r="A20" s="48"/>
      <c r="B20" s="49"/>
      <c r="C20" s="50"/>
      <c r="D20" s="51"/>
      <c r="E20" s="50"/>
      <c r="F20" s="51"/>
      <c r="G20" s="50"/>
      <c r="H20" s="51"/>
      <c r="I20" s="50"/>
      <c r="J20" s="51"/>
      <c r="K20" s="50"/>
      <c r="L20" s="62"/>
      <c r="M20" s="62"/>
      <c r="N20" s="62"/>
      <c r="O20" s="62"/>
      <c r="P20" s="62"/>
      <c r="Q20" s="62"/>
      <c r="R20" s="51"/>
      <c r="S20" s="48"/>
      <c r="T20" s="49"/>
      <c r="U20" s="49"/>
      <c r="V20" s="49"/>
      <c r="W20" s="49"/>
      <c r="X20" s="49"/>
      <c r="Y20" s="49"/>
      <c r="Z20" s="63"/>
    </row>
    <row r="21" spans="1:27" s="2" customFormat="1" ht="13.25" customHeight="1" x14ac:dyDescent="0.25">
      <c r="A21" s="54"/>
      <c r="B21" s="55"/>
      <c r="C21" s="56"/>
      <c r="D21" s="57"/>
      <c r="E21" s="56"/>
      <c r="F21" s="57"/>
      <c r="G21" s="56"/>
      <c r="H21" s="57"/>
      <c r="I21" s="56"/>
      <c r="J21" s="57"/>
      <c r="K21" s="56"/>
      <c r="L21" s="61"/>
      <c r="M21" s="61"/>
      <c r="N21" s="61"/>
      <c r="O21" s="61"/>
      <c r="P21" s="61"/>
      <c r="Q21" s="61"/>
      <c r="R21" s="57"/>
      <c r="S21" s="54"/>
      <c r="T21" s="55"/>
      <c r="U21" s="55"/>
      <c r="V21" s="55"/>
      <c r="W21" s="55"/>
      <c r="X21" s="55"/>
      <c r="Y21" s="55"/>
      <c r="Z21" s="60"/>
      <c r="AA21" s="1"/>
    </row>
    <row r="22" spans="1:27" s="1" customFormat="1" ht="18.5" x14ac:dyDescent="0.25">
      <c r="A22" s="28">
        <f>S16+1</f>
        <v>44388</v>
      </c>
      <c r="B22" s="29"/>
      <c r="C22" s="26">
        <f>A22+1</f>
        <v>44389</v>
      </c>
      <c r="D22" s="27"/>
      <c r="E22" s="26">
        <f>C22+1</f>
        <v>44390</v>
      </c>
      <c r="F22" s="27"/>
      <c r="G22" s="26">
        <f>E22+1</f>
        <v>44391</v>
      </c>
      <c r="H22" s="27"/>
      <c r="I22" s="26">
        <f>G22+1</f>
        <v>44392</v>
      </c>
      <c r="J22" s="27"/>
      <c r="K22" s="64">
        <f>I22+1</f>
        <v>44393</v>
      </c>
      <c r="L22" s="65"/>
      <c r="M22" s="66"/>
      <c r="N22" s="66"/>
      <c r="O22" s="66"/>
      <c r="P22" s="66"/>
      <c r="Q22" s="66"/>
      <c r="R22" s="67"/>
      <c r="S22" s="68">
        <f>K22+1</f>
        <v>44394</v>
      </c>
      <c r="T22" s="69"/>
      <c r="U22" s="70"/>
      <c r="V22" s="70"/>
      <c r="W22" s="70"/>
      <c r="X22" s="70"/>
      <c r="Y22" s="70"/>
      <c r="Z22" s="71"/>
    </row>
    <row r="23" spans="1:27" s="1" customFormat="1" x14ac:dyDescent="0.25">
      <c r="A23" s="48"/>
      <c r="B23" s="49"/>
      <c r="C23" s="50"/>
      <c r="D23" s="51"/>
      <c r="E23" s="50"/>
      <c r="F23" s="51"/>
      <c r="G23" s="50"/>
      <c r="H23" s="51"/>
      <c r="I23" s="50"/>
      <c r="J23" s="51"/>
      <c r="K23" s="50"/>
      <c r="L23" s="62"/>
      <c r="M23" s="62"/>
      <c r="N23" s="62"/>
      <c r="O23" s="62"/>
      <c r="P23" s="62"/>
      <c r="Q23" s="62"/>
      <c r="R23" s="51"/>
      <c r="S23" s="48"/>
      <c r="T23" s="49"/>
      <c r="U23" s="49"/>
      <c r="V23" s="49"/>
      <c r="W23" s="49"/>
      <c r="X23" s="49"/>
      <c r="Y23" s="49"/>
      <c r="Z23" s="63"/>
    </row>
    <row r="24" spans="1:27" s="1" customFormat="1" x14ac:dyDescent="0.25">
      <c r="A24" s="48"/>
      <c r="B24" s="49"/>
      <c r="C24" s="50"/>
      <c r="D24" s="51"/>
      <c r="E24" s="50"/>
      <c r="F24" s="51"/>
      <c r="G24" s="50"/>
      <c r="H24" s="51"/>
      <c r="I24" s="50"/>
      <c r="J24" s="51"/>
      <c r="K24" s="50"/>
      <c r="L24" s="62"/>
      <c r="M24" s="62"/>
      <c r="N24" s="62"/>
      <c r="O24" s="62"/>
      <c r="P24" s="62"/>
      <c r="Q24" s="62"/>
      <c r="R24" s="51"/>
      <c r="S24" s="48"/>
      <c r="T24" s="49"/>
      <c r="U24" s="49"/>
      <c r="V24" s="49"/>
      <c r="W24" s="49"/>
      <c r="X24" s="49"/>
      <c r="Y24" s="49"/>
      <c r="Z24" s="63"/>
    </row>
    <row r="25" spans="1:27" s="1" customFormat="1" x14ac:dyDescent="0.25">
      <c r="A25" s="48"/>
      <c r="B25" s="49"/>
      <c r="C25" s="50"/>
      <c r="D25" s="51"/>
      <c r="E25" s="50"/>
      <c r="F25" s="51"/>
      <c r="G25" s="50"/>
      <c r="H25" s="51"/>
      <c r="I25" s="50"/>
      <c r="J25" s="51"/>
      <c r="K25" s="50"/>
      <c r="L25" s="62"/>
      <c r="M25" s="62"/>
      <c r="N25" s="62"/>
      <c r="O25" s="62"/>
      <c r="P25" s="62"/>
      <c r="Q25" s="62"/>
      <c r="R25" s="51"/>
      <c r="S25" s="48"/>
      <c r="T25" s="49"/>
      <c r="U25" s="49"/>
      <c r="V25" s="49"/>
      <c r="W25" s="49"/>
      <c r="X25" s="49"/>
      <c r="Y25" s="49"/>
      <c r="Z25" s="63"/>
    </row>
    <row r="26" spans="1:27" s="1" customFormat="1" x14ac:dyDescent="0.25">
      <c r="A26" s="48"/>
      <c r="B26" s="49"/>
      <c r="C26" s="50"/>
      <c r="D26" s="51"/>
      <c r="E26" s="50"/>
      <c r="F26" s="51"/>
      <c r="G26" s="50"/>
      <c r="H26" s="51"/>
      <c r="I26" s="50"/>
      <c r="J26" s="51"/>
      <c r="K26" s="50"/>
      <c r="L26" s="62"/>
      <c r="M26" s="62"/>
      <c r="N26" s="62"/>
      <c r="O26" s="62"/>
      <c r="P26" s="62"/>
      <c r="Q26" s="62"/>
      <c r="R26" s="51"/>
      <c r="S26" s="48"/>
      <c r="T26" s="49"/>
      <c r="U26" s="49"/>
      <c r="V26" s="49"/>
      <c r="W26" s="49"/>
      <c r="X26" s="49"/>
      <c r="Y26" s="49"/>
      <c r="Z26" s="63"/>
    </row>
    <row r="27" spans="1:27" s="2" customFormat="1" x14ac:dyDescent="0.25">
      <c r="A27" s="54"/>
      <c r="B27" s="55"/>
      <c r="C27" s="56"/>
      <c r="D27" s="57"/>
      <c r="E27" s="56"/>
      <c r="F27" s="57"/>
      <c r="G27" s="56"/>
      <c r="H27" s="57"/>
      <c r="I27" s="56"/>
      <c r="J27" s="57"/>
      <c r="K27" s="56"/>
      <c r="L27" s="61"/>
      <c r="M27" s="61"/>
      <c r="N27" s="61"/>
      <c r="O27" s="61"/>
      <c r="P27" s="61"/>
      <c r="Q27" s="61"/>
      <c r="R27" s="57"/>
      <c r="S27" s="54"/>
      <c r="T27" s="55"/>
      <c r="U27" s="55"/>
      <c r="V27" s="55"/>
      <c r="W27" s="55"/>
      <c r="X27" s="55"/>
      <c r="Y27" s="55"/>
      <c r="Z27" s="60"/>
      <c r="AA27" s="1"/>
    </row>
    <row r="28" spans="1:27" s="1" customFormat="1" ht="18.5" x14ac:dyDescent="0.25">
      <c r="A28" s="28">
        <f>S22+1</f>
        <v>44395</v>
      </c>
      <c r="B28" s="29"/>
      <c r="C28" s="26">
        <f>A28+1</f>
        <v>44396</v>
      </c>
      <c r="D28" s="27"/>
      <c r="E28" s="26">
        <f>C28+1</f>
        <v>44397</v>
      </c>
      <c r="F28" s="27"/>
      <c r="G28" s="26">
        <f>E28+1</f>
        <v>44398</v>
      </c>
      <c r="H28" s="27"/>
      <c r="I28" s="26">
        <f>G28+1</f>
        <v>44399</v>
      </c>
      <c r="J28" s="27"/>
      <c r="K28" s="64">
        <f>I28+1</f>
        <v>44400</v>
      </c>
      <c r="L28" s="65"/>
      <c r="M28" s="66"/>
      <c r="N28" s="66"/>
      <c r="O28" s="66"/>
      <c r="P28" s="66"/>
      <c r="Q28" s="66"/>
      <c r="R28" s="67"/>
      <c r="S28" s="68">
        <f>K28+1</f>
        <v>44401</v>
      </c>
      <c r="T28" s="69"/>
      <c r="U28" s="70"/>
      <c r="V28" s="70"/>
      <c r="W28" s="70"/>
      <c r="X28" s="70"/>
      <c r="Y28" s="70"/>
      <c r="Z28" s="71"/>
    </row>
    <row r="29" spans="1:27" s="1" customFormat="1" x14ac:dyDescent="0.25">
      <c r="A29" s="48"/>
      <c r="B29" s="49"/>
      <c r="C29" s="50"/>
      <c r="D29" s="51"/>
      <c r="E29" s="50"/>
      <c r="F29" s="51"/>
      <c r="G29" s="50"/>
      <c r="H29" s="51"/>
      <c r="I29" s="50"/>
      <c r="J29" s="51"/>
      <c r="K29" s="50"/>
      <c r="L29" s="62"/>
      <c r="M29" s="62"/>
      <c r="N29" s="62"/>
      <c r="O29" s="62"/>
      <c r="P29" s="62"/>
      <c r="Q29" s="62"/>
      <c r="R29" s="51"/>
      <c r="S29" s="48"/>
      <c r="T29" s="49"/>
      <c r="U29" s="49"/>
      <c r="V29" s="49"/>
      <c r="W29" s="49"/>
      <c r="X29" s="49"/>
      <c r="Y29" s="49"/>
      <c r="Z29" s="63"/>
    </row>
    <row r="30" spans="1:27" s="1" customFormat="1" x14ac:dyDescent="0.25">
      <c r="A30" s="48"/>
      <c r="B30" s="49"/>
      <c r="C30" s="50"/>
      <c r="D30" s="51"/>
      <c r="E30" s="50"/>
      <c r="F30" s="51"/>
      <c r="G30" s="50"/>
      <c r="H30" s="51"/>
      <c r="I30" s="50"/>
      <c r="J30" s="51"/>
      <c r="K30" s="50"/>
      <c r="L30" s="62"/>
      <c r="M30" s="62"/>
      <c r="N30" s="62"/>
      <c r="O30" s="62"/>
      <c r="P30" s="62"/>
      <c r="Q30" s="62"/>
      <c r="R30" s="51"/>
      <c r="S30" s="48"/>
      <c r="T30" s="49"/>
      <c r="U30" s="49"/>
      <c r="V30" s="49"/>
      <c r="W30" s="49"/>
      <c r="X30" s="49"/>
      <c r="Y30" s="49"/>
      <c r="Z30" s="63"/>
    </row>
    <row r="31" spans="1:27" s="1" customFormat="1" x14ac:dyDescent="0.25">
      <c r="A31" s="48"/>
      <c r="B31" s="49"/>
      <c r="C31" s="50"/>
      <c r="D31" s="51"/>
      <c r="E31" s="50"/>
      <c r="F31" s="51"/>
      <c r="G31" s="50"/>
      <c r="H31" s="51"/>
      <c r="I31" s="50"/>
      <c r="J31" s="51"/>
      <c r="K31" s="50"/>
      <c r="L31" s="62"/>
      <c r="M31" s="62"/>
      <c r="N31" s="62"/>
      <c r="O31" s="62"/>
      <c r="P31" s="62"/>
      <c r="Q31" s="62"/>
      <c r="R31" s="51"/>
      <c r="S31" s="48"/>
      <c r="T31" s="49"/>
      <c r="U31" s="49"/>
      <c r="V31" s="49"/>
      <c r="W31" s="49"/>
      <c r="X31" s="49"/>
      <c r="Y31" s="49"/>
      <c r="Z31" s="63"/>
    </row>
    <row r="32" spans="1:27" s="1" customFormat="1" x14ac:dyDescent="0.25">
      <c r="A32" s="48"/>
      <c r="B32" s="49"/>
      <c r="C32" s="50"/>
      <c r="D32" s="51"/>
      <c r="E32" s="50"/>
      <c r="F32" s="51"/>
      <c r="G32" s="50"/>
      <c r="H32" s="51"/>
      <c r="I32" s="50"/>
      <c r="J32" s="51"/>
      <c r="K32" s="50"/>
      <c r="L32" s="62"/>
      <c r="M32" s="62"/>
      <c r="N32" s="62"/>
      <c r="O32" s="62"/>
      <c r="P32" s="62"/>
      <c r="Q32" s="62"/>
      <c r="R32" s="51"/>
      <c r="S32" s="48"/>
      <c r="T32" s="49"/>
      <c r="U32" s="49"/>
      <c r="V32" s="49"/>
      <c r="W32" s="49"/>
      <c r="X32" s="49"/>
      <c r="Y32" s="49"/>
      <c r="Z32" s="63"/>
    </row>
    <row r="33" spans="1:27" s="2" customFormat="1" x14ac:dyDescent="0.25">
      <c r="A33" s="54"/>
      <c r="B33" s="55"/>
      <c r="C33" s="56"/>
      <c r="D33" s="57"/>
      <c r="E33" s="56"/>
      <c r="F33" s="57"/>
      <c r="G33" s="56"/>
      <c r="H33" s="57"/>
      <c r="I33" s="56"/>
      <c r="J33" s="57"/>
      <c r="K33" s="56"/>
      <c r="L33" s="61"/>
      <c r="M33" s="61"/>
      <c r="N33" s="61"/>
      <c r="O33" s="61"/>
      <c r="P33" s="61"/>
      <c r="Q33" s="61"/>
      <c r="R33" s="57"/>
      <c r="S33" s="54"/>
      <c r="T33" s="55"/>
      <c r="U33" s="55"/>
      <c r="V33" s="55"/>
      <c r="W33" s="55"/>
      <c r="X33" s="55"/>
      <c r="Y33" s="55"/>
      <c r="Z33" s="60"/>
      <c r="AA33" s="1"/>
    </row>
    <row r="34" spans="1:27" s="1" customFormat="1" ht="18.5" x14ac:dyDescent="0.25">
      <c r="A34" s="28">
        <f>S28+1</f>
        <v>44402</v>
      </c>
      <c r="B34" s="29"/>
      <c r="C34" s="26">
        <f>A34+1</f>
        <v>44403</v>
      </c>
      <c r="D34" s="27"/>
      <c r="E34" s="26">
        <f>C34+1</f>
        <v>44404</v>
      </c>
      <c r="F34" s="27"/>
      <c r="G34" s="26">
        <f>E34+1</f>
        <v>44405</v>
      </c>
      <c r="H34" s="27"/>
      <c r="I34" s="26">
        <f>G34+1</f>
        <v>44406</v>
      </c>
      <c r="J34" s="27"/>
      <c r="K34" s="64">
        <f>I34+1</f>
        <v>44407</v>
      </c>
      <c r="L34" s="65"/>
      <c r="M34" s="66"/>
      <c r="N34" s="66"/>
      <c r="O34" s="66"/>
      <c r="P34" s="66"/>
      <c r="Q34" s="66"/>
      <c r="R34" s="67"/>
      <c r="S34" s="68">
        <f>K34+1</f>
        <v>44408</v>
      </c>
      <c r="T34" s="69"/>
      <c r="U34" s="70"/>
      <c r="V34" s="70"/>
      <c r="W34" s="70"/>
      <c r="X34" s="70"/>
      <c r="Y34" s="70"/>
      <c r="Z34" s="71"/>
    </row>
    <row r="35" spans="1:27" s="1" customFormat="1" x14ac:dyDescent="0.25">
      <c r="A35" s="48"/>
      <c r="B35" s="49"/>
      <c r="C35" s="50"/>
      <c r="D35" s="51"/>
      <c r="E35" s="50"/>
      <c r="F35" s="51"/>
      <c r="G35" s="50"/>
      <c r="H35" s="51"/>
      <c r="I35" s="50"/>
      <c r="J35" s="51"/>
      <c r="K35" s="50"/>
      <c r="L35" s="62"/>
      <c r="M35" s="62"/>
      <c r="N35" s="62"/>
      <c r="O35" s="62"/>
      <c r="P35" s="62"/>
      <c r="Q35" s="62"/>
      <c r="R35" s="51"/>
      <c r="S35" s="48"/>
      <c r="T35" s="49"/>
      <c r="U35" s="49"/>
      <c r="V35" s="49"/>
      <c r="W35" s="49"/>
      <c r="X35" s="49"/>
      <c r="Y35" s="49"/>
      <c r="Z35" s="63"/>
    </row>
    <row r="36" spans="1:27" s="1" customFormat="1" x14ac:dyDescent="0.25">
      <c r="A36" s="48"/>
      <c r="B36" s="49"/>
      <c r="C36" s="50"/>
      <c r="D36" s="51"/>
      <c r="E36" s="50"/>
      <c r="F36" s="51"/>
      <c r="G36" s="50"/>
      <c r="H36" s="51"/>
      <c r="I36" s="50"/>
      <c r="J36" s="51"/>
      <c r="K36" s="50"/>
      <c r="L36" s="62"/>
      <c r="M36" s="62"/>
      <c r="N36" s="62"/>
      <c r="O36" s="62"/>
      <c r="P36" s="62"/>
      <c r="Q36" s="62"/>
      <c r="R36" s="51"/>
      <c r="S36" s="48"/>
      <c r="T36" s="49"/>
      <c r="U36" s="49"/>
      <c r="V36" s="49"/>
      <c r="W36" s="49"/>
      <c r="X36" s="49"/>
      <c r="Y36" s="49"/>
      <c r="Z36" s="63"/>
    </row>
    <row r="37" spans="1:27" s="1" customFormat="1" x14ac:dyDescent="0.25">
      <c r="A37" s="48"/>
      <c r="B37" s="49"/>
      <c r="C37" s="50"/>
      <c r="D37" s="51"/>
      <c r="E37" s="50"/>
      <c r="F37" s="51"/>
      <c r="G37" s="50"/>
      <c r="H37" s="51"/>
      <c r="I37" s="50"/>
      <c r="J37" s="51"/>
      <c r="K37" s="50"/>
      <c r="L37" s="62"/>
      <c r="M37" s="62"/>
      <c r="N37" s="62"/>
      <c r="O37" s="62"/>
      <c r="P37" s="62"/>
      <c r="Q37" s="62"/>
      <c r="R37" s="51"/>
      <c r="S37" s="48"/>
      <c r="T37" s="49"/>
      <c r="U37" s="49"/>
      <c r="V37" s="49"/>
      <c r="W37" s="49"/>
      <c r="X37" s="49"/>
      <c r="Y37" s="49"/>
      <c r="Z37" s="63"/>
    </row>
    <row r="38" spans="1:27" s="1" customFormat="1" x14ac:dyDescent="0.25">
      <c r="A38" s="48"/>
      <c r="B38" s="49"/>
      <c r="C38" s="50"/>
      <c r="D38" s="51"/>
      <c r="E38" s="50"/>
      <c r="F38" s="51"/>
      <c r="G38" s="50"/>
      <c r="H38" s="51"/>
      <c r="I38" s="50"/>
      <c r="J38" s="51"/>
      <c r="K38" s="50"/>
      <c r="L38" s="62"/>
      <c r="M38" s="62"/>
      <c r="N38" s="62"/>
      <c r="O38" s="62"/>
      <c r="P38" s="62"/>
      <c r="Q38" s="62"/>
      <c r="R38" s="51"/>
      <c r="S38" s="48"/>
      <c r="T38" s="49"/>
      <c r="U38" s="49"/>
      <c r="V38" s="49"/>
      <c r="W38" s="49"/>
      <c r="X38" s="49"/>
      <c r="Y38" s="49"/>
      <c r="Z38" s="63"/>
    </row>
    <row r="39" spans="1:27" s="2" customFormat="1" x14ac:dyDescent="0.25">
      <c r="A39" s="54"/>
      <c r="B39" s="55"/>
      <c r="C39" s="56"/>
      <c r="D39" s="57"/>
      <c r="E39" s="56"/>
      <c r="F39" s="57"/>
      <c r="G39" s="56"/>
      <c r="H39" s="57"/>
      <c r="I39" s="56"/>
      <c r="J39" s="57"/>
      <c r="K39" s="56"/>
      <c r="L39" s="61"/>
      <c r="M39" s="61"/>
      <c r="N39" s="61"/>
      <c r="O39" s="61"/>
      <c r="P39" s="61"/>
      <c r="Q39" s="61"/>
      <c r="R39" s="57"/>
      <c r="S39" s="54"/>
      <c r="T39" s="55"/>
      <c r="U39" s="55"/>
      <c r="V39" s="55"/>
      <c r="W39" s="55"/>
      <c r="X39" s="55"/>
      <c r="Y39" s="55"/>
      <c r="Z39" s="60"/>
      <c r="AA39" s="1"/>
    </row>
    <row r="40" spans="1:27" ht="18.5" x14ac:dyDescent="0.3">
      <c r="A40" s="28">
        <f>S34+1</f>
        <v>44409</v>
      </c>
      <c r="B40" s="29"/>
      <c r="C40" s="26">
        <f>A40+1</f>
        <v>44410</v>
      </c>
      <c r="D40" s="27"/>
      <c r="E40" s="30" t="s">
        <v>0</v>
      </c>
      <c r="F40" s="31"/>
      <c r="G40" s="31"/>
      <c r="H40" s="31"/>
      <c r="I40" s="31"/>
      <c r="J40" s="31"/>
      <c r="K40" s="31"/>
      <c r="L40" s="31"/>
      <c r="M40" s="31"/>
      <c r="N40" s="31"/>
      <c r="O40" s="31"/>
      <c r="P40" s="31"/>
      <c r="Q40" s="31"/>
      <c r="R40" s="31"/>
      <c r="S40" s="31"/>
      <c r="T40" s="31"/>
      <c r="U40" s="31"/>
      <c r="V40" s="31"/>
      <c r="W40" s="31"/>
      <c r="X40" s="31"/>
      <c r="Y40" s="31"/>
      <c r="Z40" s="10"/>
    </row>
    <row r="41" spans="1:27" x14ac:dyDescent="0.25">
      <c r="A41" s="48"/>
      <c r="B41" s="49"/>
      <c r="C41" s="50"/>
      <c r="D41" s="51"/>
      <c r="E41" s="32"/>
      <c r="F41" s="6"/>
      <c r="G41" s="6"/>
      <c r="H41" s="6"/>
      <c r="I41" s="6"/>
      <c r="J41" s="6"/>
      <c r="K41" s="6"/>
      <c r="L41" s="6"/>
      <c r="M41" s="6"/>
      <c r="N41" s="6"/>
      <c r="O41" s="6"/>
      <c r="P41" s="6"/>
      <c r="Q41" s="6"/>
      <c r="R41" s="6"/>
      <c r="S41" s="6"/>
      <c r="T41" s="6"/>
      <c r="U41" s="6"/>
      <c r="V41" s="6"/>
      <c r="W41" s="6"/>
      <c r="X41" s="6"/>
      <c r="Y41" s="6"/>
      <c r="Z41" s="9"/>
    </row>
    <row r="42" spans="1:27" x14ac:dyDescent="0.25">
      <c r="A42" s="48"/>
      <c r="B42" s="49"/>
      <c r="C42" s="50"/>
      <c r="D42" s="51"/>
      <c r="E42" s="32"/>
      <c r="F42" s="6"/>
      <c r="G42" s="6"/>
      <c r="H42" s="6"/>
      <c r="I42" s="6"/>
      <c r="J42" s="6"/>
      <c r="K42" s="6"/>
      <c r="L42" s="6"/>
      <c r="M42" s="6"/>
      <c r="N42" s="6"/>
      <c r="O42" s="6"/>
      <c r="P42" s="6"/>
      <c r="Q42" s="6"/>
      <c r="R42" s="6"/>
      <c r="S42" s="6"/>
      <c r="T42" s="6"/>
      <c r="U42" s="6"/>
      <c r="V42" s="6"/>
      <c r="W42" s="6"/>
      <c r="X42" s="6"/>
      <c r="Y42" s="6"/>
      <c r="Z42" s="8"/>
    </row>
    <row r="43" spans="1:27" x14ac:dyDescent="0.25">
      <c r="A43" s="48"/>
      <c r="B43" s="49"/>
      <c r="C43" s="50"/>
      <c r="D43" s="51"/>
      <c r="E43" s="32"/>
      <c r="F43" s="6"/>
      <c r="G43" s="6"/>
      <c r="H43" s="6"/>
      <c r="I43" s="6"/>
      <c r="J43" s="6"/>
      <c r="K43" s="6"/>
      <c r="L43" s="6"/>
      <c r="M43" s="6"/>
      <c r="N43" s="6"/>
      <c r="O43" s="6"/>
      <c r="P43" s="6"/>
      <c r="Q43" s="6"/>
      <c r="R43" s="6"/>
      <c r="S43" s="6"/>
      <c r="T43" s="6"/>
      <c r="U43" s="6"/>
      <c r="V43" s="6"/>
      <c r="W43" s="6"/>
      <c r="X43" s="6"/>
      <c r="Y43" s="6"/>
      <c r="Z43" s="8"/>
    </row>
    <row r="44" spans="1:27" x14ac:dyDescent="0.25">
      <c r="A44" s="48"/>
      <c r="B44" s="49"/>
      <c r="C44" s="50"/>
      <c r="D44" s="51"/>
      <c r="E44" s="32"/>
      <c r="F44" s="6"/>
      <c r="G44" s="6"/>
      <c r="H44" s="6"/>
      <c r="I44" s="6"/>
      <c r="J44" s="6"/>
      <c r="K44" s="52" t="s">
        <v>9</v>
      </c>
      <c r="L44" s="52"/>
      <c r="M44" s="52"/>
      <c r="N44" s="52"/>
      <c r="O44" s="52"/>
      <c r="P44" s="52"/>
      <c r="Q44" s="52"/>
      <c r="R44" s="52"/>
      <c r="S44" s="52"/>
      <c r="T44" s="52"/>
      <c r="U44" s="52"/>
      <c r="V44" s="52"/>
      <c r="W44" s="52"/>
      <c r="X44" s="52"/>
      <c r="Y44" s="52"/>
      <c r="Z44" s="53"/>
    </row>
    <row r="45" spans="1:27" s="1" customFormat="1" x14ac:dyDescent="0.25">
      <c r="A45" s="54"/>
      <c r="B45" s="55"/>
      <c r="C45" s="56"/>
      <c r="D45" s="57"/>
      <c r="E45" s="33"/>
      <c r="F45" s="34"/>
      <c r="G45" s="34"/>
      <c r="H45" s="34"/>
      <c r="I45" s="34"/>
      <c r="J45" s="34"/>
      <c r="K45" s="58" t="s">
        <v>8</v>
      </c>
      <c r="L45" s="58"/>
      <c r="M45" s="58"/>
      <c r="N45" s="58"/>
      <c r="O45" s="58"/>
      <c r="P45" s="58"/>
      <c r="Q45" s="58"/>
      <c r="R45" s="58"/>
      <c r="S45" s="58"/>
      <c r="T45" s="58"/>
      <c r="U45" s="58"/>
      <c r="V45" s="58"/>
      <c r="W45" s="58"/>
      <c r="X45" s="58"/>
      <c r="Y45" s="58"/>
      <c r="Z45" s="59"/>
    </row>
  </sheetData>
  <mergeCells count="217">
    <mergeCell ref="A1:H7"/>
    <mergeCell ref="K1:Q1"/>
    <mergeCell ref="S1:Y1"/>
    <mergeCell ref="A9:B9"/>
    <mergeCell ref="C9:D9"/>
    <mergeCell ref="E9:F9"/>
    <mergeCell ref="G9:H9"/>
    <mergeCell ref="I9:J9"/>
    <mergeCell ref="K9:R9"/>
    <mergeCell ref="S9:Z9"/>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hyperlink ref="K44:Z44" r:id="rId2" display="Calendar Templates by Vertex42"/>
    <hyperlink ref="K45:Z45" r:id="rId3" display="https://www.vertex42.com/calendars/"/>
  </hyperlinks>
  <printOptions horizontalCentered="1"/>
  <pageMargins left="0.5" right="0.5" top="0.25" bottom="0.25" header="0.25" footer="0.25"/>
  <pageSetup scale="99"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E5E03A2A-8A9D-479E-87A2-549882E4A7BC}">
  <ds:schemaRefs>
    <ds:schemaRef ds:uri="http://schemas.microsoft.com/sharepoint/v3/contenttype/forms"/>
  </ds:schemaRefs>
</ds:datastoreItem>
</file>

<file path=customXml/itemProps2.xml><?xml version="1.0" encoding="utf-8"?>
<ds:datastoreItem xmlns:ds="http://schemas.openxmlformats.org/officeDocument/2006/customXml" ds:itemID="{C1431667-1AA8-49BF-BE5D-3E7B7AEC39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FED9FE-EFF9-4F7D-8082-2CE463C4F810}">
  <ds:schemaRefs>
    <ds:schemaRef ds:uri="http://schemas.openxmlformats.org/package/2006/metadata/core-properties"/>
    <ds:schemaRef ds:uri="http://schemas.microsoft.com/office/2006/documentManagement/types"/>
    <ds:schemaRef ds:uri="http://purl.org/dc/terms/"/>
    <ds:schemaRef ds:uri="http://www.w3.org/XML/1998/namespace"/>
    <ds:schemaRef ds:uri="http://schemas.microsoft.com/office/infopath/2007/PartnerControls"/>
    <ds:schemaRef ds:uri="16c05727-aa75-4e4a-9b5f-8a80a1165891"/>
    <ds:schemaRef ds:uri="71af3243-3dd4-4a8d-8c0d-dd76da1f02a5"/>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Setup</vt:lpstr>
      <vt:lpstr>2</vt:lpstr>
      <vt:lpstr>3</vt:lpstr>
      <vt:lpstr>4</vt:lpstr>
      <vt:lpstr>5</vt:lpstr>
      <vt:lpstr>6</vt:lpstr>
      <vt:lpstr>7</vt:lpstr>
      <vt:lpstr>8</vt:lpstr>
      <vt:lpstr>9</vt:lpstr>
      <vt:lpstr>10</vt:lpstr>
      <vt:lpstr>11</vt:lpstr>
      <vt:lpstr>12</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lpstr>start_day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DJC2 Calender</dc:title>
  <dc:creator/>
  <cp:lastModifiedBy/>
  <dcterms:created xsi:type="dcterms:W3CDTF">2019-03-26T03:21:41Z</dcterms:created>
  <dcterms:modified xsi:type="dcterms:W3CDTF">2020-12-04T18:33:42Z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