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Daniel\Desktop\TrabajoColegio\Pruebas\FormatosHTML\FormatoBoletin\"/>
    </mc:Choice>
  </mc:AlternateContent>
  <xr:revisionPtr revIDLastSave="0" documentId="13_ncr:1_{3A4F2612-3826-47ED-A90C-6DB74FFC7698}" xr6:coauthVersionLast="47" xr6:coauthVersionMax="47" xr10:uidLastSave="{00000000-0000-0000-0000-000000000000}"/>
  <bookViews>
    <workbookView xWindow="-120" yWindow="-120" windowWidth="24240" windowHeight="13140" activeTab="4" xr2:uid="{00000000-000D-0000-FFFF-FFFF00000000}"/>
  </bookViews>
  <sheets>
    <sheet name="boletin hoja1" sheetId="1" r:id="rId1"/>
    <sheet name="boletin hoja2" sheetId="2" r:id="rId2"/>
    <sheet name="boletin hoja3" sheetId="3" r:id="rId3"/>
    <sheet name="Rangos de desempeño" sheetId="4" r:id="rId4"/>
    <sheet name="Certificado grado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6" i="5" l="1"/>
  <c r="M35" i="5"/>
  <c r="L35" i="5"/>
  <c r="K35" i="5"/>
  <c r="J35" i="5"/>
  <c r="I35" i="5"/>
  <c r="H35" i="5"/>
  <c r="M34" i="5"/>
  <c r="L34" i="5"/>
  <c r="K34" i="5"/>
  <c r="J34" i="5"/>
  <c r="I34" i="5"/>
  <c r="H34" i="5"/>
  <c r="M33" i="5"/>
  <c r="L33" i="5"/>
  <c r="K33" i="5"/>
  <c r="J33" i="5"/>
  <c r="I33" i="5"/>
  <c r="H33" i="5"/>
  <c r="M32" i="5"/>
  <c r="L32" i="5"/>
  <c r="K32" i="5"/>
  <c r="J32" i="5"/>
  <c r="I32" i="5"/>
  <c r="H32" i="5"/>
  <c r="M31" i="5"/>
  <c r="L31" i="5"/>
  <c r="K31" i="5"/>
  <c r="J31" i="5"/>
  <c r="I31" i="5"/>
  <c r="H31" i="5"/>
  <c r="M30" i="5"/>
  <c r="L30" i="5"/>
  <c r="K30" i="5"/>
  <c r="J30" i="5"/>
  <c r="I30" i="5"/>
  <c r="H30" i="5"/>
  <c r="M29" i="5"/>
  <c r="L29" i="5"/>
  <c r="K29" i="5"/>
  <c r="J29" i="5"/>
  <c r="I29" i="5"/>
  <c r="H29" i="5"/>
  <c r="M28" i="5"/>
  <c r="L28" i="5"/>
  <c r="L36" i="5" s="1"/>
  <c r="K28" i="5"/>
  <c r="K36" i="5" s="1"/>
  <c r="J28" i="5"/>
  <c r="J36" i="5" s="1"/>
  <c r="I28" i="5"/>
  <c r="I36" i="5" s="1"/>
  <c r="H28" i="5"/>
  <c r="H36" i="5" s="1"/>
  <c r="F22" i="5"/>
  <c r="M21" i="5"/>
  <c r="G21" i="5"/>
  <c r="L20" i="5"/>
  <c r="E20" i="5"/>
  <c r="K46" i="3"/>
  <c r="L45" i="3"/>
  <c r="L46" i="3" s="1"/>
  <c r="K45" i="3"/>
  <c r="J45" i="3"/>
  <c r="J46" i="3" s="1"/>
  <c r="I45" i="3"/>
  <c r="I46" i="3" s="1"/>
  <c r="H45" i="3"/>
  <c r="H46" i="3" s="1"/>
  <c r="I44" i="3"/>
  <c r="L43" i="3"/>
  <c r="L44" i="3" s="1"/>
  <c r="K43" i="3"/>
  <c r="K44" i="3" s="1"/>
  <c r="J43" i="3"/>
  <c r="J44" i="3" s="1"/>
  <c r="I43" i="3"/>
  <c r="H43" i="3"/>
  <c r="H44" i="3" s="1"/>
  <c r="K42" i="3"/>
  <c r="L41" i="3"/>
  <c r="L42" i="3" s="1"/>
  <c r="K41" i="3"/>
  <c r="J41" i="3"/>
  <c r="J42" i="3" s="1"/>
  <c r="I41" i="3"/>
  <c r="I42" i="3" s="1"/>
  <c r="H41" i="3"/>
  <c r="H42" i="3" s="1"/>
  <c r="I40" i="3"/>
  <c r="L39" i="3"/>
  <c r="L40" i="3" s="1"/>
  <c r="K39" i="3"/>
  <c r="K40" i="3" s="1"/>
  <c r="J39" i="3"/>
  <c r="J40" i="3" s="1"/>
  <c r="I39" i="3"/>
  <c r="H39" i="3"/>
  <c r="H40" i="3" s="1"/>
  <c r="K38" i="3"/>
  <c r="L37" i="3"/>
  <c r="L38" i="3" s="1"/>
  <c r="K37" i="3"/>
  <c r="J37" i="3"/>
  <c r="J38" i="3" s="1"/>
  <c r="I37" i="3"/>
  <c r="I38" i="3" s="1"/>
  <c r="H37" i="3"/>
  <c r="H38" i="3" s="1"/>
  <c r="I36" i="3"/>
  <c r="L35" i="3"/>
  <c r="L36" i="3" s="1"/>
  <c r="K35" i="3"/>
  <c r="K36" i="3" s="1"/>
  <c r="J35" i="3"/>
  <c r="J36" i="3" s="1"/>
  <c r="I35" i="3"/>
  <c r="H35" i="3"/>
  <c r="H36" i="3" s="1"/>
  <c r="K34" i="3"/>
  <c r="L33" i="3"/>
  <c r="L34" i="3" s="1"/>
  <c r="K33" i="3"/>
  <c r="J33" i="3"/>
  <c r="J34" i="3" s="1"/>
  <c r="I33" i="3"/>
  <c r="I34" i="3" s="1"/>
  <c r="H33" i="3"/>
  <c r="H34" i="3" s="1"/>
  <c r="I32" i="3"/>
  <c r="L31" i="3"/>
  <c r="L32" i="3" s="1"/>
  <c r="K31" i="3"/>
  <c r="K32" i="3" s="1"/>
  <c r="J31" i="3"/>
  <c r="J32" i="3" s="1"/>
  <c r="I31" i="3"/>
  <c r="H31" i="3"/>
  <c r="H32" i="3" s="1"/>
  <c r="K30" i="3"/>
  <c r="L29" i="3"/>
  <c r="L30" i="3" s="1"/>
  <c r="K29" i="3"/>
  <c r="J29" i="3"/>
  <c r="J30" i="3" s="1"/>
  <c r="I29" i="3"/>
  <c r="I30" i="3" s="1"/>
  <c r="H29" i="3"/>
  <c r="H30" i="3" s="1"/>
  <c r="L28" i="3"/>
  <c r="I28" i="3"/>
  <c r="H28" i="3"/>
  <c r="L27" i="3"/>
  <c r="K27" i="3"/>
  <c r="K28" i="3" s="1"/>
  <c r="J27" i="3"/>
  <c r="J28" i="3" s="1"/>
  <c r="I27" i="3"/>
  <c r="H27" i="3"/>
  <c r="K26" i="3"/>
  <c r="J26" i="3"/>
  <c r="L25" i="3"/>
  <c r="L26" i="3" s="1"/>
  <c r="K25" i="3"/>
  <c r="J25" i="3"/>
  <c r="I25" i="3"/>
  <c r="I26" i="3" s="1"/>
  <c r="H25" i="3"/>
  <c r="H26" i="3" s="1"/>
  <c r="L24" i="3"/>
  <c r="I24" i="3"/>
  <c r="H24" i="3"/>
  <c r="L23" i="3"/>
  <c r="K23" i="3"/>
  <c r="K24" i="3" s="1"/>
  <c r="J23" i="3"/>
  <c r="J24" i="3" s="1"/>
  <c r="I23" i="3"/>
  <c r="H23" i="3"/>
  <c r="K22" i="3"/>
  <c r="J22" i="3"/>
  <c r="L21" i="3"/>
  <c r="L22" i="3" s="1"/>
  <c r="K21" i="3"/>
  <c r="J21" i="3"/>
  <c r="I21" i="3"/>
  <c r="I22" i="3" s="1"/>
  <c r="H21" i="3"/>
  <c r="H22" i="3" s="1"/>
  <c r="L20" i="3"/>
  <c r="I20" i="3"/>
  <c r="H20" i="3"/>
  <c r="L19" i="3"/>
  <c r="L47" i="3" s="1"/>
  <c r="L48" i="3" s="1"/>
  <c r="K19" i="3"/>
  <c r="K47" i="3" s="1"/>
  <c r="K48" i="3" s="1"/>
  <c r="J19" i="3"/>
  <c r="J47" i="3" s="1"/>
  <c r="J48" i="3" s="1"/>
  <c r="I19" i="3"/>
  <c r="I47" i="3" s="1"/>
  <c r="I48" i="3" s="1"/>
  <c r="H19" i="3"/>
  <c r="H47" i="3" s="1"/>
  <c r="H48" i="3" s="1"/>
  <c r="K17" i="3"/>
  <c r="C17" i="3"/>
  <c r="C16" i="3"/>
  <c r="K13" i="3"/>
  <c r="G13" i="3"/>
  <c r="C13" i="3"/>
  <c r="C11" i="3"/>
  <c r="K37" i="2"/>
  <c r="L36" i="2"/>
  <c r="L37" i="2" s="1"/>
  <c r="K36" i="2"/>
  <c r="J36" i="2"/>
  <c r="J37" i="2" s="1"/>
  <c r="I36" i="2"/>
  <c r="I37" i="2" s="1"/>
  <c r="H36" i="2"/>
  <c r="H37" i="2" s="1"/>
  <c r="I35" i="2"/>
  <c r="L34" i="2"/>
  <c r="L35" i="2" s="1"/>
  <c r="K34" i="2"/>
  <c r="K35" i="2" s="1"/>
  <c r="J34" i="2"/>
  <c r="J35" i="2" s="1"/>
  <c r="I34" i="2"/>
  <c r="H34" i="2"/>
  <c r="H35" i="2" s="1"/>
  <c r="K33" i="2"/>
  <c r="L32" i="2"/>
  <c r="L33" i="2" s="1"/>
  <c r="K32" i="2"/>
  <c r="J32" i="2"/>
  <c r="J33" i="2" s="1"/>
  <c r="I32" i="2"/>
  <c r="I33" i="2" s="1"/>
  <c r="H32" i="2"/>
  <c r="H33" i="2" s="1"/>
  <c r="I31" i="2"/>
  <c r="L30" i="2"/>
  <c r="L31" i="2" s="1"/>
  <c r="K30" i="2"/>
  <c r="K31" i="2" s="1"/>
  <c r="J30" i="2"/>
  <c r="J31" i="2" s="1"/>
  <c r="I30" i="2"/>
  <c r="H30" i="2"/>
  <c r="H31" i="2" s="1"/>
  <c r="K29" i="2"/>
  <c r="L28" i="2"/>
  <c r="L29" i="2" s="1"/>
  <c r="K28" i="2"/>
  <c r="J28" i="2"/>
  <c r="J29" i="2" s="1"/>
  <c r="I28" i="2"/>
  <c r="I29" i="2" s="1"/>
  <c r="H28" i="2"/>
  <c r="H29" i="2" s="1"/>
  <c r="I27" i="2"/>
  <c r="L26" i="2"/>
  <c r="L27" i="2" s="1"/>
  <c r="K26" i="2"/>
  <c r="K27" i="2" s="1"/>
  <c r="J26" i="2"/>
  <c r="J27" i="2" s="1"/>
  <c r="I26" i="2"/>
  <c r="H26" i="2"/>
  <c r="H27" i="2" s="1"/>
  <c r="K25" i="2"/>
  <c r="L24" i="2"/>
  <c r="L25" i="2" s="1"/>
  <c r="K24" i="2"/>
  <c r="J24" i="2"/>
  <c r="J25" i="2" s="1"/>
  <c r="I24" i="2"/>
  <c r="I25" i="2" s="1"/>
  <c r="H24" i="2"/>
  <c r="H25" i="2" s="1"/>
  <c r="I23" i="2"/>
  <c r="L22" i="2"/>
  <c r="L23" i="2" s="1"/>
  <c r="K22" i="2"/>
  <c r="K38" i="2" s="1"/>
  <c r="K39" i="2" s="1"/>
  <c r="J22" i="2"/>
  <c r="J23" i="2" s="1"/>
  <c r="I22" i="2"/>
  <c r="I38" i="2" s="1"/>
  <c r="I39" i="2" s="1"/>
  <c r="H22" i="2"/>
  <c r="H23" i="2" s="1"/>
  <c r="K20" i="2"/>
  <c r="C20" i="2"/>
  <c r="C19" i="2"/>
  <c r="K16" i="2"/>
  <c r="G16" i="2"/>
  <c r="C16" i="2"/>
  <c r="C14" i="2"/>
  <c r="K34" i="1"/>
  <c r="L33" i="1"/>
  <c r="L34" i="1" s="1"/>
  <c r="K33" i="1"/>
  <c r="J33" i="1"/>
  <c r="J34" i="1" s="1"/>
  <c r="I33" i="1"/>
  <c r="I34" i="1" s="1"/>
  <c r="H33" i="1"/>
  <c r="H34" i="1" s="1"/>
  <c r="I32" i="1"/>
  <c r="L31" i="1"/>
  <c r="L32" i="1" s="1"/>
  <c r="K31" i="1"/>
  <c r="K32" i="1" s="1"/>
  <c r="J31" i="1"/>
  <c r="J32" i="1" s="1"/>
  <c r="I31" i="1"/>
  <c r="H31" i="1"/>
  <c r="H32" i="1" s="1"/>
  <c r="K30" i="1"/>
  <c r="L29" i="1"/>
  <c r="L30" i="1" s="1"/>
  <c r="K29" i="1"/>
  <c r="J29" i="1"/>
  <c r="J30" i="1" s="1"/>
  <c r="I29" i="1"/>
  <c r="I30" i="1" s="1"/>
  <c r="H29" i="1"/>
  <c r="H30" i="1" s="1"/>
  <c r="I28" i="1"/>
  <c r="L27" i="1"/>
  <c r="L28" i="1" s="1"/>
  <c r="K27" i="1"/>
  <c r="K28" i="1" s="1"/>
  <c r="J27" i="1"/>
  <c r="J28" i="1" s="1"/>
  <c r="I27" i="1"/>
  <c r="H27" i="1"/>
  <c r="H28" i="1" s="1"/>
  <c r="K26" i="1"/>
  <c r="L25" i="1"/>
  <c r="L26" i="1" s="1"/>
  <c r="K25" i="1"/>
  <c r="J25" i="1"/>
  <c r="J26" i="1" s="1"/>
  <c r="I25" i="1"/>
  <c r="I26" i="1" s="1"/>
  <c r="H25" i="1"/>
  <c r="H26" i="1" s="1"/>
  <c r="I24" i="1"/>
  <c r="L23" i="1"/>
  <c r="L24" i="1" s="1"/>
  <c r="K23" i="1"/>
  <c r="K24" i="1" s="1"/>
  <c r="J23" i="1"/>
  <c r="J24" i="1" s="1"/>
  <c r="I23" i="1"/>
  <c r="H23" i="1"/>
  <c r="H24" i="1" s="1"/>
  <c r="K22" i="1"/>
  <c r="L21" i="1"/>
  <c r="L22" i="1" s="1"/>
  <c r="K21" i="1"/>
  <c r="J21" i="1"/>
  <c r="J22" i="1" s="1"/>
  <c r="I21" i="1"/>
  <c r="I22" i="1" s="1"/>
  <c r="H21" i="1"/>
  <c r="H22" i="1" s="1"/>
  <c r="I20" i="1"/>
  <c r="L19" i="1"/>
  <c r="L20" i="1" s="1"/>
  <c r="K19" i="1"/>
  <c r="K35" i="1" s="1"/>
  <c r="K36" i="1" s="1"/>
  <c r="J19" i="1"/>
  <c r="J20" i="1" s="1"/>
  <c r="I19" i="1"/>
  <c r="I35" i="1" s="1"/>
  <c r="I36" i="1" s="1"/>
  <c r="H19" i="1"/>
  <c r="H20" i="1" s="1"/>
  <c r="C16" i="1"/>
  <c r="K13" i="1"/>
  <c r="F13" i="1"/>
  <c r="C13" i="1"/>
  <c r="C11" i="1"/>
  <c r="J20" i="3" l="1"/>
  <c r="K20" i="3"/>
  <c r="J38" i="2"/>
  <c r="J39" i="2" s="1"/>
  <c r="K23" i="2"/>
  <c r="H38" i="2"/>
  <c r="H39" i="2" s="1"/>
  <c r="L38" i="2"/>
  <c r="L39" i="2" s="1"/>
  <c r="K20" i="1"/>
  <c r="H35" i="1"/>
  <c r="H36" i="1" s="1"/>
  <c r="L35" i="1"/>
  <c r="L36" i="1" s="1"/>
  <c r="J35" i="1"/>
  <c r="J36" i="1" s="1"/>
</calcChain>
</file>

<file path=xl/sharedStrings.xml><?xml version="1.0" encoding="utf-8"?>
<sst xmlns="http://schemas.openxmlformats.org/spreadsheetml/2006/main" count="244" uniqueCount="111">
  <si>
    <t>INSTITUCION EDUCATIVA RURAL LA AGUILILLA</t>
  </si>
  <si>
    <t>TECNICO EN AGROECOLOGIA</t>
  </si>
  <si>
    <t>DANE 283592003378</t>
  </si>
  <si>
    <t>Creada según decreto 002027 del 15/12/2011</t>
  </si>
  <si>
    <t>Res. de Aprob. 00352 del 24/04/2012</t>
  </si>
  <si>
    <r>
      <t>NIT. 900.218.599-1</t>
    </r>
    <r>
      <rPr>
        <sz val="11"/>
        <color theme="1"/>
        <rFont val="Calibri"/>
        <family val="2"/>
        <scheme val="minor"/>
      </rPr>
      <t xml:space="preserve"> </t>
    </r>
  </si>
  <si>
    <t>SEDE</t>
  </si>
  <si>
    <t>GRADO</t>
  </si>
  <si>
    <t>PERIODO</t>
  </si>
  <si>
    <t>APELLIDOS Y NOMBRES ESTUDIANTE</t>
  </si>
  <si>
    <t>ACTIVDADES RECTORAS</t>
  </si>
  <si>
    <t xml:space="preserve">PROPÓSITOS </t>
  </si>
  <si>
    <t>I.H</t>
  </si>
  <si>
    <t>INASIST</t>
  </si>
  <si>
    <t>DESCRIPCION</t>
  </si>
  <si>
    <t>P1</t>
  </si>
  <si>
    <t>P2</t>
  </si>
  <si>
    <t>P3</t>
  </si>
  <si>
    <t>P4</t>
  </si>
  <si>
    <t>NOTA FINAL</t>
  </si>
  <si>
    <t>ARTE</t>
  </si>
  <si>
    <t>Los niños y las niñas construyen su identidad en relación con los otros; se sienten
queridos, y valoran positivamente pertenecer a una familia, cultura y mundo.</t>
  </si>
  <si>
    <t>VALORACION</t>
  </si>
  <si>
    <t>DESEMPEÑO</t>
  </si>
  <si>
    <t>JUEGO</t>
  </si>
  <si>
    <t>MEDIO AMBIENTE</t>
  </si>
  <si>
    <t>Los niños y las niñas disfrutan aprender; exploran y se relacionan con el mundo para comprenderlo y construirlo.</t>
  </si>
  <si>
    <t>LITERATURA</t>
  </si>
  <si>
    <t>Los niños y las niñas son comunicadores activos de sus ideas, sentimientos
y emociones; expresan, imaginan y representan su realidad.</t>
  </si>
  <si>
    <t>ETICA Y VALORES</t>
  </si>
  <si>
    <t xml:space="preserve">Los niños y las niñas en la interaccion con los demás aprenden principios morales y valores éticos para la vida. </t>
  </si>
  <si>
    <t>CONVIVENCIA</t>
  </si>
  <si>
    <t>PROMEDIO Y VALORACION FINAL DE TODAS LAS AREAS</t>
  </si>
  <si>
    <t>OBSERVACIONES________________________________________________________________________________</t>
  </si>
  <si>
    <t>______________________________________________________________________________________</t>
  </si>
  <si>
    <t>____________________</t>
  </si>
  <si>
    <t>_____________________</t>
  </si>
  <si>
    <t>___________________</t>
  </si>
  <si>
    <t>RECTOR (A)</t>
  </si>
  <si>
    <t>TITULAR</t>
  </si>
  <si>
    <t>SECRETARIO</t>
  </si>
  <si>
    <t>PUESTO</t>
  </si>
  <si>
    <t>DIMENSIONES</t>
  </si>
  <si>
    <t>DIMENSION CORPORAL</t>
  </si>
  <si>
    <t>DIMENSION COMUNICATIVA</t>
  </si>
  <si>
    <t>DIMENSION ESTETICA</t>
  </si>
  <si>
    <t>DIMENSION ESPIRITUAL</t>
  </si>
  <si>
    <t>DIMENSION COGNITIVA</t>
  </si>
  <si>
    <t>DIMENSION SOCIO AFECTIVA</t>
  </si>
  <si>
    <t>OBSERVACIONES_____________________________________________________________________</t>
  </si>
  <si>
    <t>PROMOVIDO (A) AL GRADO PRIMERO 1°</t>
  </si>
  <si>
    <t>AREAS Y/O ASIGNATURAS</t>
  </si>
  <si>
    <t>CIENCIAS NATURALES</t>
  </si>
  <si>
    <t>ECOLOGIA</t>
  </si>
  <si>
    <t>CIENCIAS SOCIALES</t>
  </si>
  <si>
    <t>SOCIALES</t>
  </si>
  <si>
    <t>CATEDRA DE LA PAZ</t>
  </si>
  <si>
    <t>EDUCACIÓN ARTÍSTICA</t>
  </si>
  <si>
    <t>EDUCACION FÍSICA RECREACION Y DEPORTE</t>
  </si>
  <si>
    <t>EDUCACION RELIGIOSA</t>
  </si>
  <si>
    <t>HUMANIDADES E IDIOMA EXTRANJERO</t>
  </si>
  <si>
    <t>ESPAÑOL</t>
  </si>
  <si>
    <t>INGLES</t>
  </si>
  <si>
    <t>MATEMATICAS</t>
  </si>
  <si>
    <t>TECNOLOGIA E INFORMATICA</t>
  </si>
  <si>
    <t>P. PEDAGOGICO AGROECOLOGICO</t>
  </si>
  <si>
    <t>COMPORTAMIENTO</t>
  </si>
  <si>
    <t>____________________________________________________________________________________</t>
  </si>
  <si>
    <t>D Bajo</t>
  </si>
  <si>
    <t>D. Basico</t>
  </si>
  <si>
    <t>D. Alto</t>
  </si>
  <si>
    <t>D. Superior</t>
  </si>
  <si>
    <t>Rangos de desempeño</t>
  </si>
  <si>
    <t>DEPARTAMENTO DEL CAQUETÁ</t>
  </si>
  <si>
    <t>MUNICIPIO DE PUERTO RICO</t>
  </si>
  <si>
    <t>INSTITUCION EDUCATIVA RURAL  LA AGUILILLA</t>
  </si>
  <si>
    <t>CON ESPECIALIDAD EN AGROECOLOGIA</t>
  </si>
  <si>
    <t>Creada según Decreto 002027 del 15 de diciembre de 2011</t>
  </si>
  <si>
    <t xml:space="preserve"> Resolución de aprobación 00352 del 24 de Abril de 2012</t>
  </si>
  <si>
    <t>Los suscritos Rectora y Secretario de la Institución Educativa Rural la Aguililla del Municipio de Puerto Rico,  identificado con Codigo DANE 283592003378, Creada segun Decreto No. 002027 de fecha 15 de diciembre de 2011 y Resolucion No 002027 del 24 de Abril de 2012 emanados de la Secretaria de Educacion Departamental, en los niveles de Preescolar, Educacion Básica en los ciclos Primaria y Secundaria y Educacion Media Tecnica</t>
  </si>
  <si>
    <t>CERTIFICAN</t>
  </si>
  <si>
    <t>Que el alumno(a)</t>
  </si>
  <si>
    <t xml:space="preserve">identificado (a) con </t>
  </si>
  <si>
    <t>curso en esta Institución sede,</t>
  </si>
  <si>
    <t>los estudios correspondientes al grado</t>
  </si>
  <si>
    <t>durante el año escolar</t>
  </si>
  <si>
    <t xml:space="preserve">de conformidad con la ley 115 de 1994, el Decreto 1860  </t>
  </si>
  <si>
    <t>de 1994, la resolución 2343 de 1996, la ley 715 de 2001, el Decreto 230 de 2002, el Decreto 1290  del 2009 y el plan de estudios,</t>
  </si>
  <si>
    <t>habiendo obtenido las siguientes valoraciones y desempeños según consta en el libro de registro escolar.</t>
  </si>
  <si>
    <t>FALLAS</t>
  </si>
  <si>
    <t>PERIODOS</t>
  </si>
  <si>
    <t>PROMEDIO FINAL</t>
  </si>
  <si>
    <t>NIVEL DE DESEMPEÑO</t>
  </si>
  <si>
    <t>I</t>
  </si>
  <si>
    <t>II</t>
  </si>
  <si>
    <t>III</t>
  </si>
  <si>
    <t>IV</t>
  </si>
  <si>
    <t>DIMENSION CORPOARAL</t>
  </si>
  <si>
    <t>PROMEDIOS FINALES</t>
  </si>
  <si>
    <t>CONVENCIONES</t>
  </si>
  <si>
    <t>1,0 - 2,9 DESEMPEÑO BAJO</t>
  </si>
  <si>
    <t>3,0 - 3,8 DESEMPEÑO BASICO</t>
  </si>
  <si>
    <t>3,9 - 4,5 DESEMPEÑO ALTO</t>
  </si>
  <si>
    <t>4,6 - 5,0 DESEMPEÑO SUPERIOR</t>
  </si>
  <si>
    <t>Para constancia se firma en Puerto Rico, Caqueta a los 24 dias del mes de Noviembre del año 2016.</t>
  </si>
  <si>
    <r>
      <rPr>
        <b/>
        <sz val="10"/>
        <color theme="1"/>
        <rFont val="Arial"/>
        <family val="2"/>
      </rPr>
      <t xml:space="preserve">Mag. GLORIA YINEDT MARIN CRUZ                                                                                                              </t>
    </r>
    <r>
      <rPr>
        <sz val="10"/>
        <color theme="1"/>
        <rFont val="Arial"/>
        <family val="2"/>
      </rPr>
      <t xml:space="preserve">
</t>
    </r>
  </si>
  <si>
    <t>LUIS ENRIQUE ALEY BETANCUR</t>
  </si>
  <si>
    <t>Rectora</t>
  </si>
  <si>
    <t>Secretario</t>
  </si>
  <si>
    <t>CC. No.  40.075.370 de Florencia</t>
  </si>
  <si>
    <t>C.C No 1.115.947.940 de Puerto 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</si>
</sst>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 Light"/>
      <family val="1"/>
      <scheme val="major"/>
    </font>
    <font>
      <b/>
      <sz val="8"/>
      <name val="Aharoni"/>
    </font>
    <font>
      <sz val="8"/>
      <name val="Angsana New"/>
      <family val="1"/>
    </font>
    <font>
      <sz val="12"/>
      <name val="Times New Roman"/>
      <family val="1"/>
    </font>
    <font>
      <sz val="9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Calisto MT"/>
      <family val="1"/>
    </font>
    <font>
      <b/>
      <i/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/>
  </cellStyleXfs>
  <cellXfs count="14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/>
    <xf numFmtId="164" fontId="7" fillId="0" borderId="0" xfId="0" applyNumberFormat="1" applyFont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49" fontId="8" fillId="0" borderId="6" xfId="0" applyNumberFormat="1" applyFont="1" applyBorder="1" applyAlignment="1">
      <alignment horizontal="center" vertical="center" wrapText="1"/>
    </xf>
    <xf numFmtId="49" fontId="8" fillId="0" borderId="7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11" fillId="0" borderId="6" xfId="0" applyFont="1" applyBorder="1"/>
    <xf numFmtId="165" fontId="7" fillId="0" borderId="6" xfId="0" applyNumberFormat="1" applyFont="1" applyBorder="1" applyAlignment="1">
      <alignment horizontal="center"/>
    </xf>
    <xf numFmtId="49" fontId="8" fillId="0" borderId="8" xfId="0" applyNumberFormat="1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165" fontId="8" fillId="0" borderId="6" xfId="0" applyNumberFormat="1" applyFont="1" applyBorder="1" applyAlignment="1">
      <alignment horizontal="center"/>
    </xf>
    <xf numFmtId="49" fontId="8" fillId="0" borderId="9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4" fillId="0" borderId="4" xfId="0" applyFont="1" applyBorder="1"/>
    <xf numFmtId="0" fontId="12" fillId="0" borderId="4" xfId="0" applyFont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1" xfId="0" applyFont="1" applyBorder="1"/>
    <xf numFmtId="0" fontId="5" fillId="0" borderId="11" xfId="0" applyFont="1" applyBorder="1"/>
    <xf numFmtId="0" fontId="4" fillId="0" borderId="12" xfId="0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4" xfId="0" applyFont="1" applyBorder="1"/>
    <xf numFmtId="164" fontId="7" fillId="0" borderId="0" xfId="0" applyNumberFormat="1" applyFont="1" applyAlignment="1">
      <alignment horizontal="center"/>
    </xf>
    <xf numFmtId="0" fontId="6" fillId="0" borderId="5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 vertical="top" wrapText="1"/>
    </xf>
    <xf numFmtId="49" fontId="8" fillId="0" borderId="1" xfId="0" applyNumberFormat="1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49" fontId="8" fillId="0" borderId="10" xfId="0" applyNumberFormat="1" applyFont="1" applyBorder="1" applyAlignment="1">
      <alignment horizontal="center" vertical="center" wrapText="1"/>
    </xf>
    <xf numFmtId="49" fontId="8" fillId="0" borderId="12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wrapText="1"/>
    </xf>
    <xf numFmtId="165" fontId="14" fillId="0" borderId="6" xfId="0" applyNumberFormat="1" applyFont="1" applyBorder="1" applyAlignment="1">
      <alignment horizontal="center"/>
    </xf>
    <xf numFmtId="165" fontId="15" fillId="0" borderId="6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2" fontId="17" fillId="0" borderId="1" xfId="1" applyNumberFormat="1" applyFont="1" applyBorder="1"/>
    <xf numFmtId="2" fontId="17" fillId="0" borderId="2" xfId="1" applyNumberFormat="1" applyFont="1" applyBorder="1"/>
    <xf numFmtId="2" fontId="17" fillId="0" borderId="3" xfId="1" applyNumberFormat="1" applyFont="1" applyBorder="1"/>
    <xf numFmtId="0" fontId="17" fillId="0" borderId="10" xfId="1" applyFont="1" applyBorder="1"/>
    <xf numFmtId="0" fontId="17" fillId="0" borderId="11" xfId="1" applyFont="1" applyBorder="1"/>
    <xf numFmtId="0" fontId="17" fillId="0" borderId="12" xfId="1" applyFont="1" applyBorder="1"/>
    <xf numFmtId="0" fontId="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21" fillId="0" borderId="0" xfId="0" applyFont="1" applyAlignment="1">
      <alignment horizontal="center"/>
    </xf>
    <xf numFmtId="0" fontId="3" fillId="0" borderId="0" xfId="0" applyFont="1"/>
    <xf numFmtId="0" fontId="25" fillId="0" borderId="0" xfId="0" applyFont="1"/>
    <xf numFmtId="0" fontId="2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right"/>
    </xf>
    <xf numFmtId="0" fontId="1" fillId="0" borderId="0" xfId="0" applyFont="1"/>
    <xf numFmtId="0" fontId="21" fillId="0" borderId="6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/>
    </xf>
    <xf numFmtId="0" fontId="21" fillId="0" borderId="6" xfId="0" applyFont="1" applyBorder="1" applyAlignment="1">
      <alignment horizontal="center" wrapText="1"/>
    </xf>
    <xf numFmtId="0" fontId="21" fillId="0" borderId="6" xfId="0" applyFont="1" applyBorder="1" applyAlignment="1">
      <alignment horizontal="center"/>
    </xf>
    <xf numFmtId="49" fontId="20" fillId="0" borderId="6" xfId="0" applyNumberFormat="1" applyFont="1" applyBorder="1" applyAlignment="1">
      <alignment horizontal="left"/>
    </xf>
    <xf numFmtId="0" fontId="20" fillId="0" borderId="6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/>
    </xf>
    <xf numFmtId="165" fontId="20" fillId="0" borderId="6" xfId="0" applyNumberFormat="1" applyFont="1" applyBorder="1" applyAlignment="1">
      <alignment horizontal="center"/>
    </xf>
    <xf numFmtId="0" fontId="20" fillId="0" borderId="6" xfId="0" applyFont="1" applyBorder="1" applyAlignment="1">
      <alignment horizontal="left"/>
    </xf>
    <xf numFmtId="0" fontId="20" fillId="0" borderId="13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21" fillId="0" borderId="14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7" fillId="0" borderId="0" xfId="0" applyFont="1"/>
    <xf numFmtId="164" fontId="27" fillId="0" borderId="0" xfId="0" applyNumberFormat="1" applyFont="1"/>
    <xf numFmtId="0" fontId="28" fillId="0" borderId="6" xfId="0" applyFont="1" applyBorder="1" applyAlignment="1">
      <alignment horizontal="center" vertical="center"/>
    </xf>
    <xf numFmtId="0" fontId="25" fillId="0" borderId="6" xfId="0" applyFont="1" applyBorder="1" applyAlignment="1">
      <alignment horizontal="left"/>
    </xf>
    <xf numFmtId="0" fontId="0" fillId="0" borderId="0" xfId="0" applyAlignment="1">
      <alignment wrapText="1"/>
    </xf>
    <xf numFmtId="0" fontId="29" fillId="0" borderId="0" xfId="0" applyFont="1"/>
    <xf numFmtId="0" fontId="2" fillId="0" borderId="0" xfId="0" applyFont="1"/>
  </cellXfs>
  <cellStyles count="2">
    <cellStyle name="Normal" xfId="0" builtinId="0"/>
    <cellStyle name="Normal 2 2" xfId="1" xr:uid="{9D192423-6947-42AC-8CCA-AB64A02A79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3.jpeg"/><Relationship Id="rId4" Type="http://schemas.openxmlformats.org/officeDocument/2006/relationships/image" Target="../media/image5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571500</xdr:colOff>
      <xdr:row>3</xdr:row>
      <xdr:rowOff>76200</xdr:rowOff>
    </xdr:from>
    <xdr:to>
      <xdr:col>3</xdr:col>
      <xdr:colOff>812107</xdr:colOff>
      <xdr:row>8</xdr:row>
      <xdr:rowOff>57150</xdr:rowOff>
    </xdr:to>
    <xdr:pic>
      <xdr:nvPicPr>
        <xdr:cNvPr id="2" name="Imagen 1" descr="ESCUDO AGUILILLA 2008">
          <a:extLst>
            <a:ext uri="{FF2B5EF4-FFF2-40B4-BE49-F238E27FC236}">
              <a16:creationId xmlns:a16="http://schemas.microsoft.com/office/drawing/2014/main" id="{94AD2D19-37D0-4518-8272-2D2B32F7503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66700"/>
          <a:ext cx="850207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304800</xdr:colOff>
      <xdr:row>3</xdr:row>
      <xdr:rowOff>152400</xdr:rowOff>
    </xdr:from>
    <xdr:to>
      <xdr:col>11</xdr:col>
      <xdr:colOff>352425</xdr:colOff>
      <xdr:row>7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C34143-038A-4FBC-B4C5-DB2A4AF785F7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836" t="11228" b="45107"/>
        <a:stretch/>
      </xdr:blipFill>
      <xdr:spPr bwMode="auto">
        <a:xfrm>
          <a:off x="6657975" y="342900"/>
          <a:ext cx="657225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428625</xdr:colOff>
      <xdr:row>6</xdr:row>
      <xdr:rowOff>133350</xdr:rowOff>
    </xdr:from>
    <xdr:to>
      <xdr:col>3</xdr:col>
      <xdr:colOff>516832</xdr:colOff>
      <xdr:row>11</xdr:row>
      <xdr:rowOff>114300</xdr:rowOff>
    </xdr:to>
    <xdr:pic>
      <xdr:nvPicPr>
        <xdr:cNvPr id="2" name="Imagen 1" descr="ESCUDO AGUILILLA 2008">
          <a:extLst>
            <a:ext uri="{FF2B5EF4-FFF2-40B4-BE49-F238E27FC236}">
              <a16:creationId xmlns:a16="http://schemas.microsoft.com/office/drawing/2014/main" id="{DA0936CA-30A4-499F-AC5F-49545DCCF3C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9420225"/>
          <a:ext cx="850207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161925</xdr:colOff>
      <xdr:row>7</xdr:row>
      <xdr:rowOff>19050</xdr:rowOff>
    </xdr:from>
    <xdr:to>
      <xdr:col>11</xdr:col>
      <xdr:colOff>57150</xdr:colOff>
      <xdr:row>10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89E4173-4430-4C66-BD9E-C285D12774F9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836" t="11228" b="45107"/>
        <a:stretch/>
      </xdr:blipFill>
      <xdr:spPr bwMode="auto">
        <a:xfrm>
          <a:off x="6515100" y="9496425"/>
          <a:ext cx="657225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295275</xdr:colOff>
      <xdr:row>41</xdr:row>
      <xdr:rowOff>17957</xdr:rowOff>
    </xdr:from>
    <xdr:to>
      <xdr:col>3</xdr:col>
      <xdr:colOff>502227</xdr:colOff>
      <xdr:row>42</xdr:row>
      <xdr:rowOff>111090</xdr:rowOff>
    </xdr:to>
    <xdr:pic>
      <xdr:nvPicPr>
        <xdr:cNvPr id="4" name="Imagen 109">
          <a:extLst>
            <a:ext uri="{FF2B5EF4-FFF2-40B4-BE49-F238E27FC236}">
              <a16:creationId xmlns:a16="http://schemas.microsoft.com/office/drawing/2014/main" id="{EFAC8FDA-9737-479E-86BA-D81619A4B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15734207"/>
          <a:ext cx="968952" cy="283633"/>
        </a:xfrm>
        <a:prstGeom prst="rect">
          <a:avLst/>
        </a:prstGeom>
      </xdr:spPr>
    </xdr:pic>
    <xdr:clientData/>
  </xdr:twoCellAnchor>
  <xdr:twoCellAnchor editAs="oneCell">
    <xdr:from>
      <xdr:col>10</xdr:col>
      <xdr:colOff>209550</xdr:colOff>
      <xdr:row>40</xdr:row>
      <xdr:rowOff>171450</xdr:rowOff>
    </xdr:from>
    <xdr:to>
      <xdr:col>11</xdr:col>
      <xdr:colOff>561975</xdr:colOff>
      <xdr:row>42</xdr:row>
      <xdr:rowOff>111090</xdr:rowOff>
    </xdr:to>
    <xdr:pic>
      <xdr:nvPicPr>
        <xdr:cNvPr id="5" name="82 Imagen" descr="C:\Users\Usuario\Desktop\firma.jpg">
          <a:extLst>
            <a:ext uri="{FF2B5EF4-FFF2-40B4-BE49-F238E27FC236}">
              <a16:creationId xmlns:a16="http://schemas.microsoft.com/office/drawing/2014/main" id="{E85F15A1-D006-432D-81BB-2BE2E7DED24E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2725" y="15697200"/>
          <a:ext cx="1114425" cy="320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581025</xdr:colOff>
      <xdr:row>4</xdr:row>
      <xdr:rowOff>57150</xdr:rowOff>
    </xdr:from>
    <xdr:to>
      <xdr:col>3</xdr:col>
      <xdr:colOff>669232</xdr:colOff>
      <xdr:row>9</xdr:row>
      <xdr:rowOff>38100</xdr:rowOff>
    </xdr:to>
    <xdr:pic>
      <xdr:nvPicPr>
        <xdr:cNvPr id="4" name="Imagen 3" descr="ESCUDO AGUILILLA 2008">
          <a:extLst>
            <a:ext uri="{FF2B5EF4-FFF2-40B4-BE49-F238E27FC236}">
              <a16:creationId xmlns:a16="http://schemas.microsoft.com/office/drawing/2014/main" id="{E3B7C622-655E-4EEA-82DE-C415C208C08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" y="819150"/>
          <a:ext cx="850207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314325</xdr:colOff>
      <xdr:row>4</xdr:row>
      <xdr:rowOff>133350</xdr:rowOff>
    </xdr:from>
    <xdr:to>
      <xdr:col>11</xdr:col>
      <xdr:colOff>209550</xdr:colOff>
      <xdr:row>8</xdr:row>
      <xdr:rowOff>28575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6A6FA8D-10A9-4EE3-A19D-20F4A0DBE4CE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836" t="11228" b="45107"/>
        <a:stretch/>
      </xdr:blipFill>
      <xdr:spPr bwMode="auto">
        <a:xfrm>
          <a:off x="7934325" y="895350"/>
          <a:ext cx="657225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266701</xdr:colOff>
      <xdr:row>3</xdr:row>
      <xdr:rowOff>66675</xdr:rowOff>
    </xdr:from>
    <xdr:to>
      <xdr:col>4</xdr:col>
      <xdr:colOff>266700</xdr:colOff>
      <xdr:row>6</xdr:row>
      <xdr:rowOff>133488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02905A1-493E-4F15-A698-5191A2C8D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1" y="257175"/>
          <a:ext cx="657224" cy="638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571500</xdr:colOff>
      <xdr:row>3</xdr:row>
      <xdr:rowOff>133350</xdr:rowOff>
    </xdr:from>
    <xdr:to>
      <xdr:col>12</xdr:col>
      <xdr:colOff>428625</xdr:colOff>
      <xdr:row>6</xdr:row>
      <xdr:rowOff>123825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CADB91E-EFF5-44B7-B6CF-64D9AC7C5CAA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836" t="11228" b="45107"/>
        <a:stretch/>
      </xdr:blipFill>
      <xdr:spPr bwMode="auto">
        <a:xfrm>
          <a:off x="5114925" y="323850"/>
          <a:ext cx="6191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iel\Downloads\BOLETIN%200&#176;%20(4).xlsx" TargetMode="External"/><Relationship Id="rId1" Type="http://schemas.openxmlformats.org/officeDocument/2006/relationships/externalLinkPath" Target="/Users/Daniel/Downloads/BOLETIN%200&#176;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STADO"/>
      <sheetName val="BOLETIN"/>
      <sheetName val="CERTIFICADO"/>
    </sheetNames>
    <sheetDataSet>
      <sheetData sheetId="0">
        <row r="7">
          <cell r="D7">
            <v>4.4000000000000004</v>
          </cell>
        </row>
        <row r="8">
          <cell r="H8">
            <v>0</v>
          </cell>
          <cell r="I8" t="str">
            <v/>
          </cell>
        </row>
        <row r="18">
          <cell r="H18" t="e">
            <v>#DIV/0!</v>
          </cell>
          <cell r="I18" t="e">
            <v>#DIV/0!</v>
          </cell>
        </row>
        <row r="54">
          <cell r="H54">
            <v>0</v>
          </cell>
          <cell r="I54" t="str">
            <v/>
          </cell>
        </row>
        <row r="69">
          <cell r="H69" t="e">
            <v>#DIV/0!</v>
          </cell>
          <cell r="I69" t="e">
            <v>#DIV/0!</v>
          </cell>
        </row>
        <row r="105">
          <cell r="H105">
            <v>0</v>
          </cell>
          <cell r="I105" t="str">
            <v/>
          </cell>
        </row>
        <row r="117">
          <cell r="H117" t="e">
            <v>#DIV/0!</v>
          </cell>
          <cell r="I117" t="e">
            <v>#DIV/0!</v>
          </cell>
        </row>
        <row r="153">
          <cell r="H153">
            <v>0</v>
          </cell>
          <cell r="I153" t="str">
            <v/>
          </cell>
        </row>
        <row r="165">
          <cell r="H165" t="e">
            <v>#DIV/0!</v>
          </cell>
          <cell r="I165" t="e">
            <v>#DIV/0!</v>
          </cell>
        </row>
        <row r="201">
          <cell r="H201">
            <v>0</v>
          </cell>
          <cell r="I201" t="str">
            <v/>
          </cell>
        </row>
        <row r="210">
          <cell r="H210" t="e">
            <v>#DIV/0!</v>
          </cell>
          <cell r="I210" t="e">
            <v>#DIV/0!</v>
          </cell>
        </row>
        <row r="246">
          <cell r="H246">
            <v>0</v>
          </cell>
          <cell r="I246" t="str">
            <v/>
          </cell>
        </row>
        <row r="257">
          <cell r="H257" t="e">
            <v>#DIV/0!</v>
          </cell>
          <cell r="I257" t="e">
            <v>#DIV/0!</v>
          </cell>
        </row>
        <row r="293">
          <cell r="H293">
            <v>0</v>
          </cell>
          <cell r="I293" t="str">
            <v/>
          </cell>
        </row>
        <row r="304">
          <cell r="H304" t="e">
            <v>#DIV/0!</v>
          </cell>
          <cell r="I304" t="e">
            <v>#DIV/0!</v>
          </cell>
        </row>
        <row r="340">
          <cell r="H340">
            <v>0</v>
          </cell>
          <cell r="I340" t="str">
            <v/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L41"/>
  <sheetViews>
    <sheetView workbookViewId="0">
      <selection activeCell="A18" sqref="A18"/>
    </sheetView>
  </sheetViews>
  <sheetFormatPr baseColWidth="10" defaultColWidth="9.140625" defaultRowHeight="15" x14ac:dyDescent="0.25"/>
  <cols>
    <col min="4" max="4" width="49.28515625" customWidth="1"/>
    <col min="7" max="7" width="10.85546875" customWidth="1"/>
  </cols>
  <sheetData>
    <row r="4" spans="3:12" x14ac:dyDescent="0.25">
      <c r="C4" s="1" t="s">
        <v>0</v>
      </c>
      <c r="D4" s="2"/>
      <c r="E4" s="2"/>
      <c r="F4" s="2"/>
      <c r="G4" s="2"/>
      <c r="H4" s="2"/>
      <c r="I4" s="2"/>
      <c r="J4" s="2"/>
      <c r="K4" s="2"/>
      <c r="L4" s="3"/>
    </row>
    <row r="5" spans="3:12" x14ac:dyDescent="0.25">
      <c r="C5" s="4" t="s">
        <v>1</v>
      </c>
      <c r="D5" s="5"/>
      <c r="E5" s="5"/>
      <c r="F5" s="5"/>
      <c r="G5" s="5"/>
      <c r="H5" s="5"/>
      <c r="I5" s="5"/>
      <c r="J5" s="5"/>
      <c r="K5" s="5"/>
      <c r="L5" s="6"/>
    </row>
    <row r="6" spans="3:12" x14ac:dyDescent="0.25">
      <c r="C6" s="4" t="s">
        <v>2</v>
      </c>
      <c r="D6" s="5"/>
      <c r="E6" s="5"/>
      <c r="F6" s="5"/>
      <c r="G6" s="5"/>
      <c r="H6" s="5"/>
      <c r="I6" s="5"/>
      <c r="J6" s="5"/>
      <c r="K6" s="5"/>
      <c r="L6" s="6"/>
    </row>
    <row r="7" spans="3:12" x14ac:dyDescent="0.25">
      <c r="C7" s="4" t="s">
        <v>3</v>
      </c>
      <c r="D7" s="5"/>
      <c r="E7" s="5"/>
      <c r="F7" s="5"/>
      <c r="G7" s="5"/>
      <c r="H7" s="5"/>
      <c r="I7" s="5"/>
      <c r="J7" s="5"/>
      <c r="K7" s="5"/>
      <c r="L7" s="6"/>
    </row>
    <row r="8" spans="3:12" x14ac:dyDescent="0.25">
      <c r="C8" s="4" t="s">
        <v>4</v>
      </c>
      <c r="D8" s="5"/>
      <c r="E8" s="5"/>
      <c r="F8" s="5"/>
      <c r="G8" s="5"/>
      <c r="H8" s="5"/>
      <c r="I8" s="5"/>
      <c r="J8" s="5"/>
      <c r="K8" s="5"/>
      <c r="L8" s="6"/>
    </row>
    <row r="9" spans="3:12" x14ac:dyDescent="0.25">
      <c r="C9" s="4" t="s">
        <v>5</v>
      </c>
      <c r="D9" s="5"/>
      <c r="E9" s="5"/>
      <c r="F9" s="5"/>
      <c r="G9" s="5"/>
      <c r="H9" s="5"/>
      <c r="I9" s="5"/>
      <c r="J9" s="5"/>
      <c r="K9" s="5"/>
      <c r="L9" s="6"/>
    </row>
    <row r="10" spans="3:12" x14ac:dyDescent="0.25">
      <c r="C10" s="7"/>
      <c r="D10" s="8"/>
      <c r="E10" s="8"/>
      <c r="F10" s="8"/>
      <c r="G10" s="8"/>
      <c r="H10" s="8"/>
      <c r="I10" s="8"/>
      <c r="J10" s="8"/>
      <c r="K10" s="8"/>
      <c r="L10" s="9"/>
    </row>
    <row r="11" spans="3:12" x14ac:dyDescent="0.25">
      <c r="C11" s="10">
        <f>[1]LISTADO!G3</f>
        <v>0</v>
      </c>
      <c r="D11" s="11"/>
      <c r="E11" s="11"/>
      <c r="F11" s="11"/>
      <c r="G11" s="11"/>
      <c r="H11" s="11"/>
      <c r="I11" s="11"/>
      <c r="J11" s="11"/>
      <c r="K11" s="11"/>
      <c r="L11" s="12"/>
    </row>
    <row r="12" spans="3:12" x14ac:dyDescent="0.25">
      <c r="C12" s="10" t="s">
        <v>6</v>
      </c>
      <c r="D12" s="11"/>
      <c r="E12" s="13"/>
      <c r="F12" s="14" t="s">
        <v>7</v>
      </c>
      <c r="G12" s="14"/>
      <c r="H12" s="14"/>
      <c r="I12" s="13"/>
      <c r="J12" s="13"/>
      <c r="K12" s="14" t="s">
        <v>8</v>
      </c>
      <c r="L12" s="15"/>
    </row>
    <row r="13" spans="3:12" x14ac:dyDescent="0.25">
      <c r="C13" s="16">
        <f>[1]LISTADO!G4</f>
        <v>0</v>
      </c>
      <c r="D13" s="17"/>
      <c r="E13" s="18"/>
      <c r="F13" s="19">
        <f>[1]LISTADO!C7</f>
        <v>0</v>
      </c>
      <c r="G13" s="19"/>
      <c r="H13" s="19"/>
      <c r="I13" s="18"/>
      <c r="J13" s="18"/>
      <c r="K13" s="11">
        <f>[1]LISTADO!E7</f>
        <v>0</v>
      </c>
      <c r="L13" s="12"/>
    </row>
    <row r="14" spans="3:12" x14ac:dyDescent="0.25">
      <c r="C14" s="20"/>
      <c r="D14" s="13"/>
      <c r="E14" s="13"/>
      <c r="F14" s="13"/>
      <c r="G14" s="13"/>
      <c r="H14" s="13"/>
      <c r="I14" s="13"/>
      <c r="J14" s="13"/>
      <c r="K14" s="13"/>
      <c r="L14" s="21"/>
    </row>
    <row r="15" spans="3:12" x14ac:dyDescent="0.25">
      <c r="C15" s="22" t="s">
        <v>9</v>
      </c>
      <c r="D15" s="23"/>
      <c r="E15" s="23"/>
      <c r="F15" s="23"/>
      <c r="G15" s="23"/>
      <c r="H15" s="23"/>
      <c r="I15" s="23"/>
      <c r="J15" s="23"/>
      <c r="K15" s="23"/>
      <c r="L15" s="24"/>
    </row>
    <row r="16" spans="3:12" x14ac:dyDescent="0.25">
      <c r="C16" s="25">
        <f>[1]LISTADO!C8</f>
        <v>0</v>
      </c>
      <c r="D16" s="26"/>
      <c r="E16" s="26"/>
      <c r="F16" s="26"/>
      <c r="G16" s="26"/>
      <c r="H16" s="26"/>
      <c r="I16" s="26"/>
      <c r="J16" s="26"/>
      <c r="K16" s="26"/>
      <c r="L16" s="27"/>
    </row>
    <row r="17" spans="3:12" x14ac:dyDescent="0.25">
      <c r="C17" s="20"/>
      <c r="D17" s="13"/>
      <c r="E17" s="13"/>
      <c r="F17" s="13"/>
      <c r="G17" s="13"/>
      <c r="H17" s="13"/>
      <c r="I17" s="13"/>
      <c r="J17" s="18"/>
      <c r="K17" s="18"/>
      <c r="L17" s="21"/>
    </row>
    <row r="18" spans="3:12" ht="48" x14ac:dyDescent="0.25">
      <c r="C18" s="28" t="s">
        <v>10</v>
      </c>
      <c r="D18" s="28" t="s">
        <v>11</v>
      </c>
      <c r="E18" s="29" t="s">
        <v>12</v>
      </c>
      <c r="F18" s="30" t="s">
        <v>13</v>
      </c>
      <c r="G18" s="29" t="s">
        <v>14</v>
      </c>
      <c r="H18" s="29" t="s">
        <v>15</v>
      </c>
      <c r="I18" s="29" t="s">
        <v>16</v>
      </c>
      <c r="J18" s="29" t="s">
        <v>17</v>
      </c>
      <c r="K18" s="29" t="s">
        <v>18</v>
      </c>
      <c r="L18" s="31" t="s">
        <v>19</v>
      </c>
    </row>
    <row r="19" spans="3:12" ht="15.75" x14ac:dyDescent="0.3">
      <c r="C19" s="32" t="s">
        <v>20</v>
      </c>
      <c r="D19" s="33" t="s">
        <v>21</v>
      </c>
      <c r="E19" s="34">
        <v>4</v>
      </c>
      <c r="F19" s="35"/>
      <c r="G19" s="36" t="s">
        <v>22</v>
      </c>
      <c r="H19" s="37">
        <f>[1]LISTADO!E8</f>
        <v>0</v>
      </c>
      <c r="I19" s="37">
        <f>[1]LISTADO!F8</f>
        <v>0</v>
      </c>
      <c r="J19" s="37">
        <f>[1]LISTADO!G8</f>
        <v>0</v>
      </c>
      <c r="K19" s="37">
        <f>[1]LISTADO!H8</f>
        <v>0</v>
      </c>
      <c r="L19" s="37" t="str">
        <f>[1]LISTADO!I8</f>
        <v/>
      </c>
    </row>
    <row r="20" spans="3:12" ht="15.75" x14ac:dyDescent="0.3">
      <c r="C20" s="32"/>
      <c r="D20" s="38"/>
      <c r="E20" s="39"/>
      <c r="F20" s="40"/>
      <c r="G20" s="36" t="s">
        <v>23</v>
      </c>
      <c r="H20" s="41" t="str">
        <f>IF(H19,HLOOKUP(H19,$N$9:$U$10,2),"")</f>
        <v/>
      </c>
      <c r="I20" s="41" t="str">
        <f t="shared" ref="I20:L20" si="0">IF(I19,HLOOKUP(I19,$N$9:$U$10,2),"")</f>
        <v/>
      </c>
      <c r="J20" s="41" t="str">
        <f t="shared" si="0"/>
        <v/>
      </c>
      <c r="K20" s="41" t="str">
        <f t="shared" si="0"/>
        <v/>
      </c>
      <c r="L20" s="41" t="e">
        <f t="shared" si="0"/>
        <v>#VALUE!</v>
      </c>
    </row>
    <row r="21" spans="3:12" ht="15.75" x14ac:dyDescent="0.3">
      <c r="C21" s="32" t="s">
        <v>24</v>
      </c>
      <c r="D21" s="38"/>
      <c r="E21" s="34">
        <v>4</v>
      </c>
      <c r="F21" s="35"/>
      <c r="G21" s="36" t="s">
        <v>22</v>
      </c>
      <c r="H21" s="37">
        <f>[1]LISTADO!E54</f>
        <v>0</v>
      </c>
      <c r="I21" s="37">
        <f>[1]LISTADO!F54</f>
        <v>0</v>
      </c>
      <c r="J21" s="37">
        <f>[1]LISTADO!G54</f>
        <v>0</v>
      </c>
      <c r="K21" s="37">
        <f>[1]LISTADO!H54</f>
        <v>0</v>
      </c>
      <c r="L21" s="37" t="str">
        <f>[1]LISTADO!I54</f>
        <v/>
      </c>
    </row>
    <row r="22" spans="3:12" ht="15.75" x14ac:dyDescent="0.3">
      <c r="C22" s="32"/>
      <c r="D22" s="42"/>
      <c r="E22" s="39"/>
      <c r="F22" s="40"/>
      <c r="G22" s="36" t="s">
        <v>23</v>
      </c>
      <c r="H22" s="41" t="str">
        <f>IF(H21,HLOOKUP(H21,$N$9:$U$10,2),"")</f>
        <v/>
      </c>
      <c r="I22" s="41" t="str">
        <f t="shared" ref="I22:L22" si="1">IF(I21,HLOOKUP(I21,$N$9:$U$10,2),"")</f>
        <v/>
      </c>
      <c r="J22" s="41" t="str">
        <f t="shared" si="1"/>
        <v/>
      </c>
      <c r="K22" s="41" t="str">
        <f t="shared" si="1"/>
        <v/>
      </c>
      <c r="L22" s="41" t="e">
        <f t="shared" si="1"/>
        <v>#VALUE!</v>
      </c>
    </row>
    <row r="23" spans="3:12" ht="15.75" x14ac:dyDescent="0.3">
      <c r="C23" s="43" t="s">
        <v>25</v>
      </c>
      <c r="D23" s="43" t="s">
        <v>26</v>
      </c>
      <c r="E23" s="34">
        <v>4</v>
      </c>
      <c r="F23" s="35"/>
      <c r="G23" s="36" t="s">
        <v>22</v>
      </c>
      <c r="H23" s="37">
        <f>[1]LISTADO!E105</f>
        <v>0</v>
      </c>
      <c r="I23" s="37">
        <f>[1]LISTADO!F105</f>
        <v>0</v>
      </c>
      <c r="J23" s="37">
        <f>[1]LISTADO!G105</f>
        <v>0</v>
      </c>
      <c r="K23" s="37">
        <f>[1]LISTADO!H105</f>
        <v>0</v>
      </c>
      <c r="L23" s="37" t="str">
        <f>[1]LISTADO!I105</f>
        <v/>
      </c>
    </row>
    <row r="24" spans="3:12" ht="15.75" x14ac:dyDescent="0.3">
      <c r="C24" s="44"/>
      <c r="D24" s="44"/>
      <c r="E24" s="45"/>
      <c r="F24" s="40"/>
      <c r="G24" s="36" t="s">
        <v>23</v>
      </c>
      <c r="H24" s="41" t="str">
        <f>IF(H23,HLOOKUP(H23,$N$9:$U$10,2),"")</f>
        <v/>
      </c>
      <c r="I24" s="41" t="str">
        <f t="shared" ref="I24:L24" si="2">IF(I23,HLOOKUP(I23,$N$9:$U$10,2),"")</f>
        <v/>
      </c>
      <c r="J24" s="41" t="str">
        <f t="shared" si="2"/>
        <v/>
      </c>
      <c r="K24" s="41" t="str">
        <f t="shared" si="2"/>
        <v/>
      </c>
      <c r="L24" s="41" t="e">
        <f t="shared" si="2"/>
        <v>#VALUE!</v>
      </c>
    </row>
    <row r="25" spans="3:12" ht="15.75" x14ac:dyDescent="0.3">
      <c r="C25" s="44"/>
      <c r="D25" s="44"/>
      <c r="E25" s="45"/>
      <c r="F25" s="35"/>
      <c r="G25" s="36" t="s">
        <v>22</v>
      </c>
      <c r="H25" s="37">
        <f>[1]LISTADO!E153</f>
        <v>0</v>
      </c>
      <c r="I25" s="37">
        <f>[1]LISTADO!F153</f>
        <v>0</v>
      </c>
      <c r="J25" s="37">
        <f>[1]LISTADO!G153</f>
        <v>0</v>
      </c>
      <c r="K25" s="37">
        <f>[1]LISTADO!H153</f>
        <v>0</v>
      </c>
      <c r="L25" s="37" t="str">
        <f>[1]LISTADO!I153</f>
        <v/>
      </c>
    </row>
    <row r="26" spans="3:12" ht="15.75" x14ac:dyDescent="0.3">
      <c r="C26" s="46"/>
      <c r="D26" s="46"/>
      <c r="E26" s="39"/>
      <c r="F26" s="40"/>
      <c r="G26" s="36" t="s">
        <v>23</v>
      </c>
      <c r="H26" s="41" t="str">
        <f>IF(H25,HLOOKUP(H25,$N$9:$U$10,2),"")</f>
        <v/>
      </c>
      <c r="I26" s="41" t="str">
        <f t="shared" ref="I26:L26" si="3">IF(I25,HLOOKUP(I25,$N$9:$U$10,2),"")</f>
        <v/>
      </c>
      <c r="J26" s="41" t="str">
        <f t="shared" si="3"/>
        <v/>
      </c>
      <c r="K26" s="41" t="str">
        <f t="shared" si="3"/>
        <v/>
      </c>
      <c r="L26" s="41" t="e">
        <f t="shared" si="3"/>
        <v>#VALUE!</v>
      </c>
    </row>
    <row r="27" spans="3:12" ht="15.75" x14ac:dyDescent="0.3">
      <c r="C27" s="43" t="s">
        <v>27</v>
      </c>
      <c r="D27" s="43" t="s">
        <v>28</v>
      </c>
      <c r="E27" s="34">
        <v>5</v>
      </c>
      <c r="F27" s="35"/>
      <c r="G27" s="36" t="s">
        <v>22</v>
      </c>
      <c r="H27" s="37">
        <f>[1]LISTADO!E201</f>
        <v>0</v>
      </c>
      <c r="I27" s="37">
        <f>[1]LISTADO!F201</f>
        <v>0</v>
      </c>
      <c r="J27" s="37">
        <f>[1]LISTADO!G201</f>
        <v>0</v>
      </c>
      <c r="K27" s="37">
        <f>[1]LISTADO!H201</f>
        <v>0</v>
      </c>
      <c r="L27" s="37" t="str">
        <f>[1]LISTADO!I201</f>
        <v/>
      </c>
    </row>
    <row r="28" spans="3:12" ht="15.75" x14ac:dyDescent="0.3">
      <c r="C28" s="44"/>
      <c r="D28" s="44"/>
      <c r="E28" s="45"/>
      <c r="F28" s="40"/>
      <c r="G28" s="36" t="s">
        <v>23</v>
      </c>
      <c r="H28" s="41" t="str">
        <f>IF(H27,HLOOKUP(H27,$N$9:$U$10,2),"")</f>
        <v/>
      </c>
      <c r="I28" s="41" t="str">
        <f t="shared" ref="I28:L28" si="4">IF(I27,HLOOKUP(I27,$N$9:$U$10,2),"")</f>
        <v/>
      </c>
      <c r="J28" s="41" t="str">
        <f t="shared" si="4"/>
        <v/>
      </c>
      <c r="K28" s="41" t="str">
        <f t="shared" si="4"/>
        <v/>
      </c>
      <c r="L28" s="41" t="e">
        <f t="shared" si="4"/>
        <v>#VALUE!</v>
      </c>
    </row>
    <row r="29" spans="3:12" ht="15.75" x14ac:dyDescent="0.3">
      <c r="C29" s="44"/>
      <c r="D29" s="44"/>
      <c r="E29" s="45"/>
      <c r="F29" s="35"/>
      <c r="G29" s="36" t="s">
        <v>22</v>
      </c>
      <c r="H29" s="37">
        <f>[1]LISTADO!E246</f>
        <v>0</v>
      </c>
      <c r="I29" s="37">
        <f>[1]LISTADO!F246</f>
        <v>0</v>
      </c>
      <c r="J29" s="37">
        <f>[1]LISTADO!G246</f>
        <v>0</v>
      </c>
      <c r="K29" s="37">
        <f>[1]LISTADO!H246</f>
        <v>0</v>
      </c>
      <c r="L29" s="37" t="str">
        <f>[1]LISTADO!I246</f>
        <v/>
      </c>
    </row>
    <row r="30" spans="3:12" ht="15.75" x14ac:dyDescent="0.3">
      <c r="C30" s="46"/>
      <c r="D30" s="46"/>
      <c r="E30" s="39"/>
      <c r="F30" s="40"/>
      <c r="G30" s="36" t="s">
        <v>23</v>
      </c>
      <c r="H30" s="41" t="str">
        <f>IF(H29,HLOOKUP(H29,$N$9:$U$10,2),"")</f>
        <v/>
      </c>
      <c r="I30" s="41" t="str">
        <f t="shared" ref="I30:L30" si="5">IF(I29,HLOOKUP(I29,$N$9:$U$10,2),"")</f>
        <v/>
      </c>
      <c r="J30" s="41" t="str">
        <f t="shared" si="5"/>
        <v/>
      </c>
      <c r="K30" s="41" t="str">
        <f t="shared" si="5"/>
        <v/>
      </c>
      <c r="L30" s="41" t="e">
        <f t="shared" si="5"/>
        <v>#VALUE!</v>
      </c>
    </row>
    <row r="31" spans="3:12" ht="15.75" x14ac:dyDescent="0.3">
      <c r="C31" s="47" t="s">
        <v>29</v>
      </c>
      <c r="D31" s="47" t="s">
        <v>30</v>
      </c>
      <c r="E31" s="34">
        <v>3</v>
      </c>
      <c r="F31" s="35"/>
      <c r="G31" s="36" t="s">
        <v>22</v>
      </c>
      <c r="H31" s="37">
        <f>[1]LISTADO!E293</f>
        <v>0</v>
      </c>
      <c r="I31" s="37">
        <f>[1]LISTADO!F293</f>
        <v>0</v>
      </c>
      <c r="J31" s="37">
        <f>[1]LISTADO!G293</f>
        <v>0</v>
      </c>
      <c r="K31" s="37">
        <f>[1]LISTADO!H293</f>
        <v>0</v>
      </c>
      <c r="L31" s="37" t="str">
        <f>[1]LISTADO!I293</f>
        <v/>
      </c>
    </row>
    <row r="32" spans="3:12" ht="15.75" x14ac:dyDescent="0.3">
      <c r="C32" s="47"/>
      <c r="D32" s="47"/>
      <c r="E32" s="39"/>
      <c r="F32" s="40"/>
      <c r="G32" s="36" t="s">
        <v>23</v>
      </c>
      <c r="H32" s="41" t="str">
        <f>IF(H31,HLOOKUP(H31,$N$9:$U$10,2),"")</f>
        <v/>
      </c>
      <c r="I32" s="41" t="str">
        <f t="shared" ref="I32:L32" si="6">IF(I31,HLOOKUP(I31,$N$9:$U$10,2),"")</f>
        <v/>
      </c>
      <c r="J32" s="41" t="str">
        <f t="shared" si="6"/>
        <v/>
      </c>
      <c r="K32" s="41" t="str">
        <f t="shared" si="6"/>
        <v/>
      </c>
      <c r="L32" s="41" t="e">
        <f t="shared" si="6"/>
        <v>#VALUE!</v>
      </c>
    </row>
    <row r="33" spans="3:12" ht="15.75" x14ac:dyDescent="0.3">
      <c r="C33" s="48" t="s">
        <v>31</v>
      </c>
      <c r="D33" s="49"/>
      <c r="E33" s="49"/>
      <c r="F33" s="50"/>
      <c r="G33" s="36" t="s">
        <v>22</v>
      </c>
      <c r="H33" s="37">
        <f>[1]LISTADO!E340</f>
        <v>0</v>
      </c>
      <c r="I33" s="37">
        <f>[1]LISTADO!F340</f>
        <v>0</v>
      </c>
      <c r="J33" s="37">
        <f>[1]LISTADO!G340</f>
        <v>0</v>
      </c>
      <c r="K33" s="37">
        <f>[1]LISTADO!H340</f>
        <v>0</v>
      </c>
      <c r="L33" s="37" t="str">
        <f>[1]LISTADO!I340</f>
        <v/>
      </c>
    </row>
    <row r="34" spans="3:12" ht="15.75" x14ac:dyDescent="0.3">
      <c r="C34" s="51"/>
      <c r="D34" s="52"/>
      <c r="E34" s="52"/>
      <c r="F34" s="53"/>
      <c r="G34" s="36" t="s">
        <v>23</v>
      </c>
      <c r="H34" s="41" t="str">
        <f>IF(H33,HLOOKUP(H33,$N$9:$U$10,2),"")</f>
        <v/>
      </c>
      <c r="I34" s="41" t="str">
        <f t="shared" ref="I34:L34" si="7">IF(I33,HLOOKUP(I33,$N$9:$U$10,2),"")</f>
        <v/>
      </c>
      <c r="J34" s="41" t="str">
        <f t="shared" si="7"/>
        <v/>
      </c>
      <c r="K34" s="41" t="str">
        <f t="shared" si="7"/>
        <v/>
      </c>
      <c r="L34" s="41" t="e">
        <f t="shared" si="7"/>
        <v>#VALUE!</v>
      </c>
    </row>
    <row r="35" spans="3:12" ht="15.75" x14ac:dyDescent="0.3">
      <c r="C35" s="54" t="s">
        <v>32</v>
      </c>
      <c r="D35" s="54"/>
      <c r="E35" s="54"/>
      <c r="F35" s="54"/>
      <c r="G35" s="36" t="s">
        <v>22</v>
      </c>
      <c r="H35" s="37">
        <f>AVERAGE(H19,H21,H23,H25,H27,H29,H31)</f>
        <v>0</v>
      </c>
      <c r="I35" s="37">
        <f t="shared" ref="I35:L35" si="8">AVERAGE(I19,I21,I23,I25,I27,I29,I31)</f>
        <v>0</v>
      </c>
      <c r="J35" s="37">
        <f t="shared" si="8"/>
        <v>0</v>
      </c>
      <c r="K35" s="37">
        <f t="shared" si="8"/>
        <v>0</v>
      </c>
      <c r="L35" s="37" t="e">
        <f t="shared" si="8"/>
        <v>#DIV/0!</v>
      </c>
    </row>
    <row r="36" spans="3:12" ht="15.75" x14ac:dyDescent="0.3">
      <c r="C36" s="54"/>
      <c r="D36" s="54"/>
      <c r="E36" s="54"/>
      <c r="F36" s="54"/>
      <c r="G36" s="36" t="s">
        <v>23</v>
      </c>
      <c r="H36" s="41" t="str">
        <f>IF(H35,HLOOKUP(H35,$N$9:$U$10,2),"")</f>
        <v/>
      </c>
      <c r="I36" s="41" t="str">
        <f t="shared" ref="I36:L36" si="9">IF(I35,HLOOKUP(I35,$N$9:$U$10,2),"")</f>
        <v/>
      </c>
      <c r="J36" s="41" t="str">
        <f t="shared" si="9"/>
        <v/>
      </c>
      <c r="K36" s="41" t="str">
        <f t="shared" si="9"/>
        <v/>
      </c>
      <c r="L36" s="41" t="e">
        <f t="shared" si="9"/>
        <v>#DIV/0!</v>
      </c>
    </row>
    <row r="37" spans="3:12" x14ac:dyDescent="0.25">
      <c r="C37" s="20" t="s">
        <v>33</v>
      </c>
      <c r="D37" s="13"/>
      <c r="E37" s="13"/>
      <c r="F37" s="13"/>
      <c r="G37" s="13"/>
      <c r="H37" s="13"/>
      <c r="I37" s="13"/>
      <c r="J37" s="13"/>
      <c r="K37" s="13"/>
      <c r="L37" s="21"/>
    </row>
    <row r="38" spans="3:12" x14ac:dyDescent="0.25">
      <c r="C38" s="55" t="s">
        <v>34</v>
      </c>
      <c r="D38" s="13"/>
      <c r="E38" s="13"/>
      <c r="F38" s="13"/>
      <c r="G38" s="13"/>
      <c r="H38" s="13"/>
      <c r="I38" s="13"/>
      <c r="J38" s="13"/>
      <c r="K38" s="13"/>
      <c r="L38" s="21"/>
    </row>
    <row r="39" spans="3:12" x14ac:dyDescent="0.25">
      <c r="C39" s="20"/>
      <c r="D39" s="13"/>
      <c r="E39" s="13"/>
      <c r="F39" s="13"/>
      <c r="G39" s="13"/>
      <c r="H39" s="13"/>
      <c r="I39" s="13"/>
      <c r="J39" s="13"/>
      <c r="K39" s="13"/>
      <c r="L39" s="21"/>
    </row>
    <row r="40" spans="3:12" ht="15.75" x14ac:dyDescent="0.25">
      <c r="C40" s="56" t="s">
        <v>35</v>
      </c>
      <c r="D40" s="13"/>
      <c r="E40" s="13"/>
      <c r="F40" s="13"/>
      <c r="G40" s="13" t="s">
        <v>36</v>
      </c>
      <c r="H40" s="13"/>
      <c r="I40" s="13"/>
      <c r="J40" s="13"/>
      <c r="K40" s="13" t="s">
        <v>37</v>
      </c>
      <c r="L40" s="21"/>
    </row>
    <row r="41" spans="3:12" x14ac:dyDescent="0.25">
      <c r="C41" s="62" t="s">
        <v>38</v>
      </c>
      <c r="D41" s="63"/>
      <c r="E41" s="59"/>
      <c r="F41" s="59"/>
      <c r="G41" s="58" t="s">
        <v>39</v>
      </c>
      <c r="H41" s="58"/>
      <c r="I41" s="59"/>
      <c r="J41" s="60"/>
      <c r="K41" s="58" t="s">
        <v>40</v>
      </c>
      <c r="L41" s="61"/>
    </row>
  </sheetData>
  <mergeCells count="41">
    <mergeCell ref="C41:D41"/>
    <mergeCell ref="G41:H41"/>
    <mergeCell ref="K41:L41"/>
    <mergeCell ref="C31:C32"/>
    <mergeCell ref="D31:D32"/>
    <mergeCell ref="E31:E32"/>
    <mergeCell ref="F31:F32"/>
    <mergeCell ref="C33:F34"/>
    <mergeCell ref="C35:F36"/>
    <mergeCell ref="C23:C26"/>
    <mergeCell ref="D23:D26"/>
    <mergeCell ref="E23:E26"/>
    <mergeCell ref="F23:F24"/>
    <mergeCell ref="F25:F26"/>
    <mergeCell ref="C27:C30"/>
    <mergeCell ref="D27:D30"/>
    <mergeCell ref="E27:E30"/>
    <mergeCell ref="F27:F28"/>
    <mergeCell ref="F29:F30"/>
    <mergeCell ref="C15:L15"/>
    <mergeCell ref="C16:L16"/>
    <mergeCell ref="C19:C20"/>
    <mergeCell ref="D19:D22"/>
    <mergeCell ref="E19:E20"/>
    <mergeCell ref="F19:F20"/>
    <mergeCell ref="C21:C22"/>
    <mergeCell ref="E21:E22"/>
    <mergeCell ref="F21:F22"/>
    <mergeCell ref="C11:L11"/>
    <mergeCell ref="C12:D12"/>
    <mergeCell ref="F12:H12"/>
    <mergeCell ref="K12:L12"/>
    <mergeCell ref="C13:D13"/>
    <mergeCell ref="F13:H13"/>
    <mergeCell ref="K13:L13"/>
    <mergeCell ref="C4:L4"/>
    <mergeCell ref="C5:L5"/>
    <mergeCell ref="C6:L6"/>
    <mergeCell ref="C7:L7"/>
    <mergeCell ref="C8:L8"/>
    <mergeCell ref="C9:L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4D0A9-72B2-4B88-A054-AC5820B63F7B}">
  <dimension ref="C7:L44"/>
  <sheetViews>
    <sheetView workbookViewId="0">
      <selection activeCell="O19" sqref="O19"/>
    </sheetView>
  </sheetViews>
  <sheetFormatPr baseColWidth="10" defaultRowHeight="15" x14ac:dyDescent="0.25"/>
  <sheetData>
    <row r="7" spans="3:12" x14ac:dyDescent="0.25">
      <c r="C7" s="64" t="s">
        <v>0</v>
      </c>
      <c r="D7" s="65"/>
      <c r="E7" s="65"/>
      <c r="F7" s="65"/>
      <c r="G7" s="65"/>
      <c r="H7" s="65"/>
      <c r="I7" s="65"/>
      <c r="J7" s="65"/>
      <c r="K7" s="65"/>
      <c r="L7" s="66"/>
    </row>
    <row r="8" spans="3:12" x14ac:dyDescent="0.25">
      <c r="C8" s="4" t="s">
        <v>1</v>
      </c>
      <c r="D8" s="5"/>
      <c r="E8" s="5"/>
      <c r="F8" s="5"/>
      <c r="G8" s="5"/>
      <c r="H8" s="5"/>
      <c r="I8" s="5"/>
      <c r="J8" s="5"/>
      <c r="K8" s="5"/>
      <c r="L8" s="6"/>
    </row>
    <row r="9" spans="3:12" x14ac:dyDescent="0.25">
      <c r="C9" s="4" t="s">
        <v>2</v>
      </c>
      <c r="D9" s="5"/>
      <c r="E9" s="5"/>
      <c r="F9" s="5"/>
      <c r="G9" s="5"/>
      <c r="H9" s="5"/>
      <c r="I9" s="5"/>
      <c r="J9" s="5"/>
      <c r="K9" s="5"/>
      <c r="L9" s="6"/>
    </row>
    <row r="10" spans="3:12" x14ac:dyDescent="0.25">
      <c r="C10" s="4" t="s">
        <v>3</v>
      </c>
      <c r="D10" s="5"/>
      <c r="E10" s="5"/>
      <c r="F10" s="5"/>
      <c r="G10" s="5"/>
      <c r="H10" s="5"/>
      <c r="I10" s="5"/>
      <c r="J10" s="5"/>
      <c r="K10" s="5"/>
      <c r="L10" s="6"/>
    </row>
    <row r="11" spans="3:12" x14ac:dyDescent="0.25">
      <c r="C11" s="4" t="s">
        <v>4</v>
      </c>
      <c r="D11" s="5"/>
      <c r="E11" s="5"/>
      <c r="F11" s="5"/>
      <c r="G11" s="5"/>
      <c r="H11" s="5"/>
      <c r="I11" s="5"/>
      <c r="J11" s="5"/>
      <c r="K11" s="5"/>
      <c r="L11" s="6"/>
    </row>
    <row r="12" spans="3:12" x14ac:dyDescent="0.25">
      <c r="C12" s="4" t="s">
        <v>5</v>
      </c>
      <c r="D12" s="5"/>
      <c r="E12" s="5"/>
      <c r="F12" s="5"/>
      <c r="G12" s="5"/>
      <c r="H12" s="5"/>
      <c r="I12" s="5"/>
      <c r="J12" s="5"/>
      <c r="K12" s="5"/>
      <c r="L12" s="6"/>
    </row>
    <row r="13" spans="3:12" x14ac:dyDescent="0.25">
      <c r="C13" s="7"/>
      <c r="D13" s="8"/>
      <c r="E13" s="8"/>
      <c r="F13" s="8"/>
      <c r="G13" s="8"/>
      <c r="H13" s="8"/>
      <c r="I13" s="8"/>
      <c r="J13" s="8"/>
      <c r="K13" s="8"/>
      <c r="L13" s="9"/>
    </row>
    <row r="14" spans="3:12" x14ac:dyDescent="0.25">
      <c r="C14" s="10" t="e">
        <f>[1]LISTADO!#REF!</f>
        <v>#REF!</v>
      </c>
      <c r="D14" s="11"/>
      <c r="E14" s="11"/>
      <c r="F14" s="11"/>
      <c r="G14" s="11"/>
      <c r="H14" s="11"/>
      <c r="I14" s="11"/>
      <c r="J14" s="11"/>
      <c r="K14" s="11"/>
      <c r="L14" s="12"/>
    </row>
    <row r="15" spans="3:12" x14ac:dyDescent="0.25">
      <c r="C15" s="10" t="s">
        <v>6</v>
      </c>
      <c r="D15" s="11"/>
      <c r="E15" s="13"/>
      <c r="F15" s="13"/>
      <c r="G15" s="67" t="s">
        <v>7</v>
      </c>
      <c r="H15" s="13"/>
      <c r="I15" s="13"/>
      <c r="J15" s="13"/>
      <c r="K15" s="14" t="s">
        <v>8</v>
      </c>
      <c r="L15" s="15"/>
    </row>
    <row r="16" spans="3:12" x14ac:dyDescent="0.25">
      <c r="C16" s="68" t="e">
        <f>[1]LISTADO!#REF!</f>
        <v>#REF!</v>
      </c>
      <c r="D16" s="18"/>
      <c r="E16" s="18"/>
      <c r="F16" s="18"/>
      <c r="G16" s="69" t="e">
        <f>[1]LISTADO!#REF!</f>
        <v>#REF!</v>
      </c>
      <c r="H16" s="18"/>
      <c r="I16" s="18"/>
      <c r="J16" s="18"/>
      <c r="K16" s="11" t="e">
        <f>[1]LISTADO!#REF!</f>
        <v>#REF!</v>
      </c>
      <c r="L16" s="12"/>
    </row>
    <row r="17" spans="3:12" x14ac:dyDescent="0.25">
      <c r="C17" s="20"/>
      <c r="D17" s="13"/>
      <c r="E17" s="13"/>
      <c r="F17" s="13"/>
      <c r="G17" s="13"/>
      <c r="H17" s="13"/>
      <c r="I17" s="13"/>
      <c r="J17" s="13"/>
      <c r="K17" s="13"/>
      <c r="L17" s="21"/>
    </row>
    <row r="18" spans="3:12" x14ac:dyDescent="0.25">
      <c r="C18" s="16" t="s">
        <v>9</v>
      </c>
      <c r="D18" s="17"/>
      <c r="E18" s="17"/>
      <c r="F18" s="17"/>
      <c r="G18" s="17"/>
      <c r="H18" s="17"/>
      <c r="I18" s="17"/>
      <c r="J18" s="17"/>
      <c r="K18" s="17"/>
      <c r="L18" s="70"/>
    </row>
    <row r="19" spans="3:12" x14ac:dyDescent="0.25">
      <c r="C19" s="71" t="e">
        <f>[1]LISTADO!#REF!</f>
        <v>#REF!</v>
      </c>
      <c r="D19" s="72"/>
      <c r="E19" s="72"/>
      <c r="F19" s="72"/>
      <c r="G19" s="72"/>
      <c r="H19" s="72"/>
      <c r="I19" s="72"/>
      <c r="J19" s="72"/>
      <c r="K19" s="72"/>
      <c r="L19" s="73"/>
    </row>
    <row r="20" spans="3:12" x14ac:dyDescent="0.25">
      <c r="C20" s="20" t="e">
        <f>[1]LISTADO!#REF!</f>
        <v>#REF!</v>
      </c>
      <c r="D20" s="13"/>
      <c r="E20" s="13"/>
      <c r="F20" s="13"/>
      <c r="G20" s="13"/>
      <c r="H20" s="13"/>
      <c r="I20" s="13"/>
      <c r="J20" s="18" t="s">
        <v>41</v>
      </c>
      <c r="K20" s="18" t="e">
        <f>#REF!</f>
        <v>#REF!</v>
      </c>
      <c r="L20" s="21"/>
    </row>
    <row r="21" spans="3:12" x14ac:dyDescent="0.25">
      <c r="C21" s="74" t="s">
        <v>42</v>
      </c>
      <c r="D21" s="74"/>
      <c r="E21" s="29" t="s">
        <v>12</v>
      </c>
      <c r="F21" s="30" t="s">
        <v>13</v>
      </c>
      <c r="G21" s="29" t="s">
        <v>14</v>
      </c>
      <c r="H21" s="29" t="s">
        <v>15</v>
      </c>
      <c r="I21" s="29" t="s">
        <v>16</v>
      </c>
      <c r="J21" s="29" t="s">
        <v>17</v>
      </c>
      <c r="K21" s="29" t="s">
        <v>18</v>
      </c>
      <c r="L21" s="31" t="s">
        <v>19</v>
      </c>
    </row>
    <row r="22" spans="3:12" ht="15.75" x14ac:dyDescent="0.3">
      <c r="C22" s="32" t="s">
        <v>43</v>
      </c>
      <c r="D22" s="32"/>
      <c r="E22" s="34">
        <v>2</v>
      </c>
      <c r="F22" s="35"/>
      <c r="G22" s="36" t="s">
        <v>22</v>
      </c>
      <c r="H22" s="37" t="e">
        <f>[1]LISTADO!#REF!</f>
        <v>#REF!</v>
      </c>
      <c r="I22" s="37" t="e">
        <f>[1]LISTADO!#REF!</f>
        <v>#REF!</v>
      </c>
      <c r="J22" s="37" t="e">
        <f>[1]LISTADO!#REF!</f>
        <v>#REF!</v>
      </c>
      <c r="K22" s="37" t="e">
        <f>[1]LISTADO!#REF!</f>
        <v>#REF!</v>
      </c>
      <c r="L22" s="37" t="e">
        <f>[1]LISTADO!#REF!</f>
        <v>#REF!</v>
      </c>
    </row>
    <row r="23" spans="3:12" ht="15.75" x14ac:dyDescent="0.3">
      <c r="C23" s="32"/>
      <c r="D23" s="32"/>
      <c r="E23" s="39"/>
      <c r="F23" s="40"/>
      <c r="G23" s="36" t="s">
        <v>23</v>
      </c>
      <c r="H23" s="41" t="e">
        <f>IF(H22,HLOOKUP(H22,$N$9:$U$10,2),"")</f>
        <v>#REF!</v>
      </c>
      <c r="I23" s="41" t="e">
        <f t="shared" ref="I23:L23" si="0">IF(I22,HLOOKUP(I22,$N$9:$U$10,2),"")</f>
        <v>#REF!</v>
      </c>
      <c r="J23" s="41" t="e">
        <f t="shared" si="0"/>
        <v>#REF!</v>
      </c>
      <c r="K23" s="41" t="e">
        <f t="shared" si="0"/>
        <v>#REF!</v>
      </c>
      <c r="L23" s="41" t="e">
        <f t="shared" si="0"/>
        <v>#REF!</v>
      </c>
    </row>
    <row r="24" spans="3:12" ht="15.75" x14ac:dyDescent="0.3">
      <c r="C24" s="75" t="s">
        <v>44</v>
      </c>
      <c r="D24" s="76"/>
      <c r="E24" s="34">
        <v>3</v>
      </c>
      <c r="F24" s="35"/>
      <c r="G24" s="36" t="s">
        <v>22</v>
      </c>
      <c r="H24" s="37">
        <f>[1]LISTADO!E18</f>
        <v>0</v>
      </c>
      <c r="I24" s="37">
        <f>[1]LISTADO!F18</f>
        <v>0</v>
      </c>
      <c r="J24" s="37">
        <f>[1]LISTADO!G18</f>
        <v>0</v>
      </c>
      <c r="K24" s="37" t="e">
        <f>[1]LISTADO!H18</f>
        <v>#DIV/0!</v>
      </c>
      <c r="L24" s="37" t="e">
        <f>[1]LISTADO!I18</f>
        <v>#DIV/0!</v>
      </c>
    </row>
    <row r="25" spans="3:12" ht="15.75" x14ac:dyDescent="0.3">
      <c r="C25" s="77"/>
      <c r="D25" s="78"/>
      <c r="E25" s="39"/>
      <c r="F25" s="40"/>
      <c r="G25" s="36" t="s">
        <v>23</v>
      </c>
      <c r="H25" s="41" t="str">
        <f>IF(H24,HLOOKUP(H24,$N$9:$U$10,2),"")</f>
        <v/>
      </c>
      <c r="I25" s="41" t="str">
        <f t="shared" ref="I25:L25" si="1">IF(I24,HLOOKUP(I24,$N$9:$U$10,2),"")</f>
        <v/>
      </c>
      <c r="J25" s="41" t="str">
        <f t="shared" si="1"/>
        <v/>
      </c>
      <c r="K25" s="41" t="e">
        <f t="shared" si="1"/>
        <v>#DIV/0!</v>
      </c>
      <c r="L25" s="41" t="e">
        <f t="shared" si="1"/>
        <v>#DIV/0!</v>
      </c>
    </row>
    <row r="26" spans="3:12" ht="15.75" x14ac:dyDescent="0.3">
      <c r="C26" s="47" t="s">
        <v>45</v>
      </c>
      <c r="D26" s="47"/>
      <c r="E26" s="34">
        <v>3</v>
      </c>
      <c r="F26" s="35"/>
      <c r="G26" s="36" t="s">
        <v>22</v>
      </c>
      <c r="H26" s="37">
        <f>[1]LISTADO!E69</f>
        <v>0</v>
      </c>
      <c r="I26" s="37">
        <f>[1]LISTADO!F69</f>
        <v>0</v>
      </c>
      <c r="J26" s="37">
        <f>[1]LISTADO!G69</f>
        <v>0</v>
      </c>
      <c r="K26" s="37" t="e">
        <f>[1]LISTADO!H69</f>
        <v>#DIV/0!</v>
      </c>
      <c r="L26" s="37" t="e">
        <f>[1]LISTADO!I69</f>
        <v>#DIV/0!</v>
      </c>
    </row>
    <row r="27" spans="3:12" ht="15.75" x14ac:dyDescent="0.3">
      <c r="C27" s="47"/>
      <c r="D27" s="47"/>
      <c r="E27" s="39"/>
      <c r="F27" s="40"/>
      <c r="G27" s="36" t="s">
        <v>23</v>
      </c>
      <c r="H27" s="41" t="str">
        <f>IF(H26,HLOOKUP(H26,$N$9:$U$10,2),"")</f>
        <v/>
      </c>
      <c r="I27" s="41" t="str">
        <f t="shared" ref="I27:L27" si="2">IF(I26,HLOOKUP(I26,$N$9:$U$10,2),"")</f>
        <v/>
      </c>
      <c r="J27" s="41" t="str">
        <f t="shared" si="2"/>
        <v/>
      </c>
      <c r="K27" s="41" t="e">
        <f t="shared" si="2"/>
        <v>#DIV/0!</v>
      </c>
      <c r="L27" s="41" t="e">
        <f t="shared" si="2"/>
        <v>#DIV/0!</v>
      </c>
    </row>
    <row r="28" spans="3:12" ht="15.75" x14ac:dyDescent="0.3">
      <c r="C28" s="47" t="s">
        <v>46</v>
      </c>
      <c r="D28" s="47"/>
      <c r="E28" s="34">
        <v>3</v>
      </c>
      <c r="F28" s="35"/>
      <c r="G28" s="36" t="s">
        <v>22</v>
      </c>
      <c r="H28" s="37">
        <f>[1]LISTADO!E117</f>
        <v>0</v>
      </c>
      <c r="I28" s="37">
        <f>[1]LISTADO!F117</f>
        <v>0</v>
      </c>
      <c r="J28" s="37">
        <f>[1]LISTADO!G117</f>
        <v>0</v>
      </c>
      <c r="K28" s="37" t="e">
        <f>[1]LISTADO!H117</f>
        <v>#DIV/0!</v>
      </c>
      <c r="L28" s="37" t="e">
        <f>[1]LISTADO!I117</f>
        <v>#DIV/0!</v>
      </c>
    </row>
    <row r="29" spans="3:12" ht="15.75" x14ac:dyDescent="0.3">
      <c r="C29" s="47"/>
      <c r="D29" s="47"/>
      <c r="E29" s="39"/>
      <c r="F29" s="40"/>
      <c r="G29" s="36" t="s">
        <v>23</v>
      </c>
      <c r="H29" s="41" t="str">
        <f>IF(H28,HLOOKUP(H28,$N$9:$U$10,2),"")</f>
        <v/>
      </c>
      <c r="I29" s="41" t="str">
        <f t="shared" ref="I29:L29" si="3">IF(I28,HLOOKUP(I28,$N$9:$U$10,2),"")</f>
        <v/>
      </c>
      <c r="J29" s="41" t="str">
        <f t="shared" si="3"/>
        <v/>
      </c>
      <c r="K29" s="41" t="e">
        <f t="shared" si="3"/>
        <v>#DIV/0!</v>
      </c>
      <c r="L29" s="41" t="e">
        <f t="shared" si="3"/>
        <v>#DIV/0!</v>
      </c>
    </row>
    <row r="30" spans="3:12" ht="15.75" x14ac:dyDescent="0.3">
      <c r="C30" s="79" t="s">
        <v>47</v>
      </c>
      <c r="D30" s="79"/>
      <c r="E30" s="34">
        <v>3</v>
      </c>
      <c r="F30" s="35"/>
      <c r="G30" s="36" t="s">
        <v>22</v>
      </c>
      <c r="H30" s="37">
        <f>[1]LISTADO!E165</f>
        <v>0</v>
      </c>
      <c r="I30" s="37">
        <f>[1]LISTADO!F165</f>
        <v>0</v>
      </c>
      <c r="J30" s="37">
        <f>[1]LISTADO!G165</f>
        <v>0</v>
      </c>
      <c r="K30" s="37" t="e">
        <f>[1]LISTADO!H165</f>
        <v>#DIV/0!</v>
      </c>
      <c r="L30" s="37" t="e">
        <f>[1]LISTADO!I165</f>
        <v>#DIV/0!</v>
      </c>
    </row>
    <row r="31" spans="3:12" ht="15.75" x14ac:dyDescent="0.3">
      <c r="C31" s="79"/>
      <c r="D31" s="79"/>
      <c r="E31" s="39"/>
      <c r="F31" s="40"/>
      <c r="G31" s="36" t="s">
        <v>23</v>
      </c>
      <c r="H31" s="41" t="str">
        <f>IF(H30,HLOOKUP(H30,$N$9:$U$10,2),"")</f>
        <v/>
      </c>
      <c r="I31" s="41" t="str">
        <f t="shared" ref="I31:L31" si="4">IF(I30,HLOOKUP(I30,$N$9:$U$10,2),"")</f>
        <v/>
      </c>
      <c r="J31" s="41" t="str">
        <f t="shared" si="4"/>
        <v/>
      </c>
      <c r="K31" s="41" t="e">
        <f t="shared" si="4"/>
        <v>#DIV/0!</v>
      </c>
      <c r="L31" s="41" t="e">
        <f t="shared" si="4"/>
        <v>#DIV/0!</v>
      </c>
    </row>
    <row r="32" spans="3:12" ht="15.75" x14ac:dyDescent="0.3">
      <c r="C32" s="79" t="s">
        <v>29</v>
      </c>
      <c r="D32" s="79"/>
      <c r="E32" s="34">
        <v>3</v>
      </c>
      <c r="F32" s="35"/>
      <c r="G32" s="36" t="s">
        <v>22</v>
      </c>
      <c r="H32" s="37">
        <f>[1]LISTADO!E210</f>
        <v>0</v>
      </c>
      <c r="I32" s="37">
        <f>[1]LISTADO!F210</f>
        <v>0</v>
      </c>
      <c r="J32" s="37">
        <f>[1]LISTADO!G210</f>
        <v>0</v>
      </c>
      <c r="K32" s="37" t="e">
        <f>[1]LISTADO!H210</f>
        <v>#DIV/0!</v>
      </c>
      <c r="L32" s="37" t="e">
        <f>[1]LISTADO!I210</f>
        <v>#DIV/0!</v>
      </c>
    </row>
    <row r="33" spans="3:12" ht="15.75" x14ac:dyDescent="0.3">
      <c r="C33" s="79"/>
      <c r="D33" s="79"/>
      <c r="E33" s="39"/>
      <c r="F33" s="40"/>
      <c r="G33" s="36" t="s">
        <v>23</v>
      </c>
      <c r="H33" s="41" t="str">
        <f>IF(H32,HLOOKUP(H32,$N$9:$U$10,2),"")</f>
        <v/>
      </c>
      <c r="I33" s="41" t="str">
        <f t="shared" ref="I33:L33" si="5">IF(I32,HLOOKUP(I32,$N$9:$U$10,2),"")</f>
        <v/>
      </c>
      <c r="J33" s="41" t="str">
        <f t="shared" si="5"/>
        <v/>
      </c>
      <c r="K33" s="41" t="e">
        <f t="shared" si="5"/>
        <v>#DIV/0!</v>
      </c>
      <c r="L33" s="41" t="e">
        <f t="shared" si="5"/>
        <v>#DIV/0!</v>
      </c>
    </row>
    <row r="34" spans="3:12" ht="15.75" x14ac:dyDescent="0.3">
      <c r="C34" s="80" t="s">
        <v>48</v>
      </c>
      <c r="D34" s="81"/>
      <c r="E34" s="34">
        <v>3</v>
      </c>
      <c r="F34" s="35"/>
      <c r="G34" s="36" t="s">
        <v>22</v>
      </c>
      <c r="H34" s="37">
        <f>[1]LISTADO!E257</f>
        <v>0</v>
      </c>
      <c r="I34" s="37">
        <f>[1]LISTADO!F257</f>
        <v>0</v>
      </c>
      <c r="J34" s="37">
        <f>[1]LISTADO!G257</f>
        <v>0</v>
      </c>
      <c r="K34" s="37" t="e">
        <f>[1]LISTADO!H257</f>
        <v>#DIV/0!</v>
      </c>
      <c r="L34" s="37" t="e">
        <f>[1]LISTADO!I257</f>
        <v>#DIV/0!</v>
      </c>
    </row>
    <row r="35" spans="3:12" ht="15.75" x14ac:dyDescent="0.3">
      <c r="C35" s="82"/>
      <c r="D35" s="83"/>
      <c r="E35" s="39"/>
      <c r="F35" s="40"/>
      <c r="G35" s="36" t="s">
        <v>23</v>
      </c>
      <c r="H35" s="41" t="str">
        <f>IF(H34,HLOOKUP(H34,$N$9:$U$10,2),"")</f>
        <v/>
      </c>
      <c r="I35" s="41" t="str">
        <f t="shared" ref="I35:L35" si="6">IF(I34,HLOOKUP(I34,$N$9:$U$10,2),"")</f>
        <v/>
      </c>
      <c r="J35" s="41" t="str">
        <f t="shared" si="6"/>
        <v/>
      </c>
      <c r="K35" s="41" t="e">
        <f t="shared" si="6"/>
        <v>#DIV/0!</v>
      </c>
      <c r="L35" s="41" t="e">
        <f t="shared" si="6"/>
        <v>#DIV/0!</v>
      </c>
    </row>
    <row r="36" spans="3:12" ht="15.75" x14ac:dyDescent="0.3">
      <c r="C36" s="48" t="s">
        <v>31</v>
      </c>
      <c r="D36" s="49"/>
      <c r="E36" s="49"/>
      <c r="F36" s="50"/>
      <c r="G36" s="36" t="s">
        <v>22</v>
      </c>
      <c r="H36" s="37">
        <f>[1]LISTADO!E304</f>
        <v>0</v>
      </c>
      <c r="I36" s="37">
        <f>[1]LISTADO!F304</f>
        <v>0</v>
      </c>
      <c r="J36" s="37">
        <f>[1]LISTADO!G304</f>
        <v>0</v>
      </c>
      <c r="K36" s="37" t="e">
        <f>[1]LISTADO!H304</f>
        <v>#DIV/0!</v>
      </c>
      <c r="L36" s="37" t="e">
        <f>[1]LISTADO!I304</f>
        <v>#DIV/0!</v>
      </c>
    </row>
    <row r="37" spans="3:12" ht="15.75" x14ac:dyDescent="0.3">
      <c r="C37" s="51"/>
      <c r="D37" s="52"/>
      <c r="E37" s="52"/>
      <c r="F37" s="53"/>
      <c r="G37" s="36" t="s">
        <v>23</v>
      </c>
      <c r="H37" s="41" t="str">
        <f>IF(H36,HLOOKUP(H36,$N$9:$U$10,2),"")</f>
        <v/>
      </c>
      <c r="I37" s="41" t="str">
        <f t="shared" ref="I37:L37" si="7">IF(I36,HLOOKUP(I36,$N$9:$U$10,2),"")</f>
        <v/>
      </c>
      <c r="J37" s="41" t="str">
        <f t="shared" si="7"/>
        <v/>
      </c>
      <c r="K37" s="41" t="e">
        <f t="shared" si="7"/>
        <v>#DIV/0!</v>
      </c>
      <c r="L37" s="41" t="e">
        <f t="shared" si="7"/>
        <v>#DIV/0!</v>
      </c>
    </row>
    <row r="38" spans="3:12" ht="15.75" x14ac:dyDescent="0.3">
      <c r="C38" s="84" t="s">
        <v>32</v>
      </c>
      <c r="D38" s="84"/>
      <c r="E38" s="84"/>
      <c r="F38" s="84"/>
      <c r="G38" s="36" t="s">
        <v>22</v>
      </c>
      <c r="H38" s="37" t="e">
        <f>AVERAGE(H22,H24,H26,H28,H30,H32,H34)</f>
        <v>#REF!</v>
      </c>
      <c r="I38" s="37" t="e">
        <f t="shared" ref="I38:L38" si="8">AVERAGE(I22,I24,I26,I28,I30,I32,I34)</f>
        <v>#REF!</v>
      </c>
      <c r="J38" s="37" t="e">
        <f t="shared" si="8"/>
        <v>#REF!</v>
      </c>
      <c r="K38" s="37" t="e">
        <f t="shared" si="8"/>
        <v>#REF!</v>
      </c>
      <c r="L38" s="37" t="e">
        <f t="shared" si="8"/>
        <v>#REF!</v>
      </c>
    </row>
    <row r="39" spans="3:12" ht="15.75" x14ac:dyDescent="0.3">
      <c r="C39" s="84"/>
      <c r="D39" s="84"/>
      <c r="E39" s="84"/>
      <c r="F39" s="84"/>
      <c r="G39" s="36" t="s">
        <v>23</v>
      </c>
      <c r="H39" s="41" t="e">
        <f>IF(H38,HLOOKUP(H38,$N$9:$U$10,2),"")</f>
        <v>#REF!</v>
      </c>
      <c r="I39" s="41" t="e">
        <f t="shared" ref="I39:L39" si="9">IF(I38,HLOOKUP(I38,$N$9:$U$10,2),"")</f>
        <v>#REF!</v>
      </c>
      <c r="J39" s="41" t="e">
        <f t="shared" si="9"/>
        <v>#REF!</v>
      </c>
      <c r="K39" s="41" t="e">
        <f t="shared" si="9"/>
        <v>#REF!</v>
      </c>
      <c r="L39" s="41" t="e">
        <f t="shared" si="9"/>
        <v>#REF!</v>
      </c>
    </row>
    <row r="40" spans="3:12" x14ac:dyDescent="0.25">
      <c r="C40" s="20" t="s">
        <v>49</v>
      </c>
      <c r="D40" s="13"/>
      <c r="E40" s="13"/>
      <c r="F40" s="13"/>
      <c r="G40" s="13"/>
      <c r="H40" s="13"/>
      <c r="I40" s="13"/>
      <c r="J40" s="13"/>
      <c r="K40" s="13"/>
      <c r="L40" s="21"/>
    </row>
    <row r="41" spans="3:12" x14ac:dyDescent="0.25">
      <c r="C41" s="55" t="s">
        <v>50</v>
      </c>
      <c r="D41" s="13"/>
      <c r="E41" s="13"/>
      <c r="F41" s="13"/>
      <c r="G41" s="13"/>
      <c r="H41" s="13"/>
      <c r="I41" s="13"/>
      <c r="J41" s="13"/>
      <c r="K41" s="13"/>
      <c r="L41" s="21"/>
    </row>
    <row r="42" spans="3:12" x14ac:dyDescent="0.25">
      <c r="C42" s="20"/>
      <c r="D42" s="13"/>
      <c r="E42" s="13"/>
      <c r="F42" s="13"/>
      <c r="G42" s="13"/>
      <c r="H42" s="13"/>
      <c r="I42" s="13"/>
      <c r="J42" s="13"/>
      <c r="K42" s="13"/>
      <c r="L42" s="21"/>
    </row>
    <row r="43" spans="3:12" ht="15.75" x14ac:dyDescent="0.25">
      <c r="C43" s="56" t="s">
        <v>35</v>
      </c>
      <c r="D43" s="13"/>
      <c r="E43" s="13"/>
      <c r="F43" s="13"/>
      <c r="G43" s="13" t="s">
        <v>36</v>
      </c>
      <c r="H43" s="13"/>
      <c r="I43" s="13"/>
      <c r="J43" s="13"/>
      <c r="K43" s="13" t="s">
        <v>37</v>
      </c>
      <c r="L43" s="21"/>
    </row>
    <row r="44" spans="3:12" x14ac:dyDescent="0.25">
      <c r="C44" s="57" t="s">
        <v>38</v>
      </c>
      <c r="D44" s="58"/>
      <c r="E44" s="59"/>
      <c r="F44" s="59"/>
      <c r="G44" s="58" t="s">
        <v>39</v>
      </c>
      <c r="H44" s="58"/>
      <c r="I44" s="59"/>
      <c r="J44" s="60"/>
      <c r="K44" s="58" t="s">
        <v>40</v>
      </c>
      <c r="L44" s="61"/>
    </row>
  </sheetData>
  <mergeCells count="39">
    <mergeCell ref="G44:H44"/>
    <mergeCell ref="K44:L44"/>
    <mergeCell ref="C34:D35"/>
    <mergeCell ref="E34:E35"/>
    <mergeCell ref="F34:F35"/>
    <mergeCell ref="C36:F37"/>
    <mergeCell ref="C38:F39"/>
    <mergeCell ref="C44:D44"/>
    <mergeCell ref="C30:D31"/>
    <mergeCell ref="E30:E31"/>
    <mergeCell ref="F30:F31"/>
    <mergeCell ref="C32:D33"/>
    <mergeCell ref="E32:E33"/>
    <mergeCell ref="F32:F33"/>
    <mergeCell ref="C26:D27"/>
    <mergeCell ref="E26:E27"/>
    <mergeCell ref="F26:F27"/>
    <mergeCell ref="C28:D29"/>
    <mergeCell ref="E28:E29"/>
    <mergeCell ref="F28:F29"/>
    <mergeCell ref="C21:D21"/>
    <mergeCell ref="C22:D23"/>
    <mergeCell ref="E22:E23"/>
    <mergeCell ref="F22:F23"/>
    <mergeCell ref="C24:D25"/>
    <mergeCell ref="E24:E25"/>
    <mergeCell ref="F24:F25"/>
    <mergeCell ref="C14:L14"/>
    <mergeCell ref="C15:D15"/>
    <mergeCell ref="K15:L15"/>
    <mergeCell ref="K16:L16"/>
    <mergeCell ref="C18:L18"/>
    <mergeCell ref="C19:L19"/>
    <mergeCell ref="C7:L7"/>
    <mergeCell ref="C8:L8"/>
    <mergeCell ref="C9:L9"/>
    <mergeCell ref="C10:L10"/>
    <mergeCell ref="C11:L11"/>
    <mergeCell ref="C12:L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6FEE7-59C3-41B1-9E52-C3D6F7098629}">
  <dimension ref="C4:L53"/>
  <sheetViews>
    <sheetView topLeftCell="A4" workbookViewId="0">
      <selection activeCell="O27" sqref="O27"/>
    </sheetView>
  </sheetViews>
  <sheetFormatPr baseColWidth="10" defaultRowHeight="15" x14ac:dyDescent="0.25"/>
  <sheetData>
    <row r="4" spans="3:12" x14ac:dyDescent="0.25">
      <c r="C4" s="64" t="s">
        <v>0</v>
      </c>
      <c r="D4" s="65"/>
      <c r="E4" s="65"/>
      <c r="F4" s="65"/>
      <c r="G4" s="65"/>
      <c r="H4" s="65"/>
      <c r="I4" s="65"/>
      <c r="J4" s="65"/>
      <c r="K4" s="65"/>
      <c r="L4" s="66"/>
    </row>
    <row r="5" spans="3:12" x14ac:dyDescent="0.25">
      <c r="C5" s="4" t="s">
        <v>1</v>
      </c>
      <c r="D5" s="5"/>
      <c r="E5" s="5"/>
      <c r="F5" s="5"/>
      <c r="G5" s="5"/>
      <c r="H5" s="5"/>
      <c r="I5" s="5"/>
      <c r="J5" s="5"/>
      <c r="K5" s="5"/>
      <c r="L5" s="6"/>
    </row>
    <row r="6" spans="3:12" x14ac:dyDescent="0.25">
      <c r="C6" s="4" t="s">
        <v>2</v>
      </c>
      <c r="D6" s="5"/>
      <c r="E6" s="5"/>
      <c r="F6" s="5"/>
      <c r="G6" s="5"/>
      <c r="H6" s="5"/>
      <c r="I6" s="5"/>
      <c r="J6" s="5"/>
      <c r="K6" s="5"/>
      <c r="L6" s="6"/>
    </row>
    <row r="7" spans="3:12" x14ac:dyDescent="0.25">
      <c r="C7" s="4" t="s">
        <v>3</v>
      </c>
      <c r="D7" s="5"/>
      <c r="E7" s="5"/>
      <c r="F7" s="5"/>
      <c r="G7" s="5"/>
      <c r="H7" s="5"/>
      <c r="I7" s="5"/>
      <c r="J7" s="5"/>
      <c r="K7" s="5"/>
      <c r="L7" s="6"/>
    </row>
    <row r="8" spans="3:12" x14ac:dyDescent="0.25">
      <c r="C8" s="4" t="s">
        <v>4</v>
      </c>
      <c r="D8" s="5"/>
      <c r="E8" s="5"/>
      <c r="F8" s="5"/>
      <c r="G8" s="5"/>
      <c r="H8" s="5"/>
      <c r="I8" s="5"/>
      <c r="J8" s="5"/>
      <c r="K8" s="5"/>
      <c r="L8" s="6"/>
    </row>
    <row r="9" spans="3:12" x14ac:dyDescent="0.25">
      <c r="C9" s="4" t="s">
        <v>5</v>
      </c>
      <c r="D9" s="5"/>
      <c r="E9" s="5"/>
      <c r="F9" s="5"/>
      <c r="G9" s="5"/>
      <c r="H9" s="5"/>
      <c r="I9" s="5"/>
      <c r="J9" s="5"/>
      <c r="K9" s="5"/>
      <c r="L9" s="6"/>
    </row>
    <row r="10" spans="3:12" x14ac:dyDescent="0.25">
      <c r="C10" s="7"/>
      <c r="D10" s="8"/>
      <c r="E10" s="8"/>
      <c r="F10" s="8"/>
      <c r="G10" s="8"/>
      <c r="H10" s="8"/>
      <c r="I10" s="8"/>
      <c r="J10" s="8"/>
      <c r="K10" s="8"/>
      <c r="L10" s="9"/>
    </row>
    <row r="11" spans="3:12" x14ac:dyDescent="0.25">
      <c r="C11" s="10" t="e">
        <f>[1]LISTADO!#REF!</f>
        <v>#REF!</v>
      </c>
      <c r="D11" s="11"/>
      <c r="E11" s="11"/>
      <c r="F11" s="11"/>
      <c r="G11" s="11"/>
      <c r="H11" s="11"/>
      <c r="I11" s="11"/>
      <c r="J11" s="11"/>
      <c r="K11" s="11"/>
      <c r="L11" s="12"/>
    </row>
    <row r="12" spans="3:12" x14ac:dyDescent="0.25">
      <c r="C12" s="10" t="s">
        <v>6</v>
      </c>
      <c r="D12" s="11"/>
      <c r="E12" s="13"/>
      <c r="F12" s="13"/>
      <c r="G12" s="67" t="s">
        <v>7</v>
      </c>
      <c r="H12" s="13"/>
      <c r="I12" s="13"/>
      <c r="J12" s="13"/>
      <c r="K12" s="14" t="s">
        <v>8</v>
      </c>
      <c r="L12" s="15"/>
    </row>
    <row r="13" spans="3:12" x14ac:dyDescent="0.25">
      <c r="C13" s="68" t="e">
        <f>[1]LISTADO!#REF!</f>
        <v>#REF!</v>
      </c>
      <c r="D13" s="18"/>
      <c r="E13" s="18"/>
      <c r="F13" s="18"/>
      <c r="G13" s="69" t="e">
        <f>[1]LISTADO!#REF!</f>
        <v>#REF!</v>
      </c>
      <c r="H13" s="18"/>
      <c r="I13" s="18"/>
      <c r="J13" s="18"/>
      <c r="K13" s="11" t="e">
        <f>[1]LISTADO!#REF!</f>
        <v>#REF!</v>
      </c>
      <c r="L13" s="12"/>
    </row>
    <row r="14" spans="3:12" x14ac:dyDescent="0.25">
      <c r="C14" s="20"/>
      <c r="D14" s="13"/>
      <c r="E14" s="13"/>
      <c r="F14" s="13"/>
      <c r="G14" s="13"/>
      <c r="H14" s="13"/>
      <c r="I14" s="13"/>
      <c r="J14" s="13"/>
      <c r="K14" s="13"/>
      <c r="L14" s="21"/>
    </row>
    <row r="15" spans="3:12" x14ac:dyDescent="0.25">
      <c r="C15" s="16" t="s">
        <v>9</v>
      </c>
      <c r="D15" s="17"/>
      <c r="E15" s="17"/>
      <c r="F15" s="17"/>
      <c r="G15" s="17"/>
      <c r="H15" s="17"/>
      <c r="I15" s="17"/>
      <c r="J15" s="17"/>
      <c r="K15" s="17"/>
      <c r="L15" s="70"/>
    </row>
    <row r="16" spans="3:12" x14ac:dyDescent="0.25">
      <c r="C16" s="71" t="e">
        <f>[1]LISTADO!#REF!</f>
        <v>#REF!</v>
      </c>
      <c r="D16" s="72"/>
      <c r="E16" s="72"/>
      <c r="F16" s="72"/>
      <c r="G16" s="72"/>
      <c r="H16" s="72"/>
      <c r="I16" s="72"/>
      <c r="J16" s="72"/>
      <c r="K16" s="72"/>
      <c r="L16" s="73"/>
    </row>
    <row r="17" spans="3:12" x14ac:dyDescent="0.25">
      <c r="C17" s="20" t="e">
        <f>[1]LISTADO!#REF!</f>
        <v>#REF!</v>
      </c>
      <c r="D17" s="13"/>
      <c r="E17" s="13"/>
      <c r="F17" s="13"/>
      <c r="G17" s="13"/>
      <c r="H17" s="13"/>
      <c r="I17" s="13"/>
      <c r="J17" s="18" t="s">
        <v>41</v>
      </c>
      <c r="K17" s="18" t="e">
        <f>#REF!</f>
        <v>#REF!</v>
      </c>
      <c r="L17" s="21"/>
    </row>
    <row r="18" spans="3:12" x14ac:dyDescent="0.25">
      <c r="C18" s="74" t="s">
        <v>51</v>
      </c>
      <c r="D18" s="74"/>
      <c r="E18" s="29" t="s">
        <v>12</v>
      </c>
      <c r="F18" s="30" t="s">
        <v>13</v>
      </c>
      <c r="G18" s="29" t="s">
        <v>14</v>
      </c>
      <c r="H18" s="29" t="s">
        <v>15</v>
      </c>
      <c r="I18" s="29" t="s">
        <v>16</v>
      </c>
      <c r="J18" s="29" t="s">
        <v>17</v>
      </c>
      <c r="K18" s="29" t="s">
        <v>18</v>
      </c>
      <c r="L18" s="31" t="s">
        <v>19</v>
      </c>
    </row>
    <row r="19" spans="3:12" ht="15.75" x14ac:dyDescent="0.3">
      <c r="C19" s="32" t="s">
        <v>52</v>
      </c>
      <c r="D19" s="32"/>
      <c r="E19" s="34">
        <v>3</v>
      </c>
      <c r="F19" s="35"/>
      <c r="G19" s="36" t="s">
        <v>22</v>
      </c>
      <c r="H19" s="37" t="e">
        <f>[1]LISTADO!#REF!</f>
        <v>#REF!</v>
      </c>
      <c r="I19" s="85" t="e">
        <f>[1]LISTADO!#REF!</f>
        <v>#REF!</v>
      </c>
      <c r="J19" s="85" t="e">
        <f>[1]LISTADO!#REF!</f>
        <v>#REF!</v>
      </c>
      <c r="K19" s="85" t="e">
        <f>[1]LISTADO!#REF!</f>
        <v>#REF!</v>
      </c>
      <c r="L19" s="37" t="e">
        <f>[1]LISTADO!#REF!</f>
        <v>#REF!</v>
      </c>
    </row>
    <row r="20" spans="3:12" ht="15.75" x14ac:dyDescent="0.3">
      <c r="C20" s="32"/>
      <c r="D20" s="32"/>
      <c r="E20" s="39"/>
      <c r="F20" s="40"/>
      <c r="G20" s="36" t="s">
        <v>23</v>
      </c>
      <c r="H20" s="41" t="e">
        <f>IF(H19,HLOOKUP(H19,$N$9:$U$10,2),"")</f>
        <v>#REF!</v>
      </c>
      <c r="I20" s="86" t="e">
        <f t="shared" ref="I20:L20" si="0">IF(I19,HLOOKUP(I19,$N$9:$U$10,2),"")</f>
        <v>#REF!</v>
      </c>
      <c r="J20" s="86" t="e">
        <f t="shared" si="0"/>
        <v>#REF!</v>
      </c>
      <c r="K20" s="86" t="e">
        <f t="shared" si="0"/>
        <v>#REF!</v>
      </c>
      <c r="L20" s="41" t="e">
        <f t="shared" si="0"/>
        <v>#REF!</v>
      </c>
    </row>
    <row r="21" spans="3:12" ht="15.75" x14ac:dyDescent="0.3">
      <c r="C21" s="75" t="s">
        <v>53</v>
      </c>
      <c r="D21" s="76"/>
      <c r="E21" s="34">
        <v>1</v>
      </c>
      <c r="F21" s="35"/>
      <c r="G21" s="36" t="s">
        <v>22</v>
      </c>
      <c r="H21" s="37" t="e">
        <f>[1]LISTADO!#REF!</f>
        <v>#REF!</v>
      </c>
      <c r="I21" s="85" t="e">
        <f>[1]LISTADO!#REF!</f>
        <v>#REF!</v>
      </c>
      <c r="J21" s="85" t="e">
        <f>[1]LISTADO!#REF!</f>
        <v>#REF!</v>
      </c>
      <c r="K21" s="85" t="e">
        <f>[1]LISTADO!#REF!</f>
        <v>#REF!</v>
      </c>
      <c r="L21" s="37" t="e">
        <f>[1]LISTADO!#REF!</f>
        <v>#REF!</v>
      </c>
    </row>
    <row r="22" spans="3:12" ht="15.75" x14ac:dyDescent="0.3">
      <c r="C22" s="77"/>
      <c r="D22" s="78"/>
      <c r="E22" s="39"/>
      <c r="F22" s="40"/>
      <c r="G22" s="36" t="s">
        <v>23</v>
      </c>
      <c r="H22" s="41" t="e">
        <f>IF(H21,HLOOKUP(H21,$N$9:$U$10,2),"")</f>
        <v>#REF!</v>
      </c>
      <c r="I22" s="86" t="e">
        <f t="shared" ref="I22:L22" si="1">IF(I21,HLOOKUP(I21,$N$9:$U$10,2),"")</f>
        <v>#REF!</v>
      </c>
      <c r="J22" s="86" t="e">
        <f t="shared" si="1"/>
        <v>#REF!</v>
      </c>
      <c r="K22" s="86" t="e">
        <f t="shared" si="1"/>
        <v>#REF!</v>
      </c>
      <c r="L22" s="41" t="e">
        <f t="shared" si="1"/>
        <v>#REF!</v>
      </c>
    </row>
    <row r="23" spans="3:12" ht="15.75" x14ac:dyDescent="0.3">
      <c r="C23" s="80" t="s">
        <v>54</v>
      </c>
      <c r="D23" s="33" t="s">
        <v>55</v>
      </c>
      <c r="E23" s="34">
        <v>2</v>
      </c>
      <c r="F23" s="87"/>
      <c r="G23" s="36" t="s">
        <v>22</v>
      </c>
      <c r="H23" s="37" t="e">
        <f>[1]LISTADO!#REF!</f>
        <v>#REF!</v>
      </c>
      <c r="I23" s="85" t="e">
        <f>[1]LISTADO!#REF!</f>
        <v>#REF!</v>
      </c>
      <c r="J23" s="85" t="e">
        <f>[1]LISTADO!#REF!</f>
        <v>#REF!</v>
      </c>
      <c r="K23" s="85" t="e">
        <f>[1]LISTADO!#REF!</f>
        <v>#REF!</v>
      </c>
      <c r="L23" s="37" t="e">
        <f>[1]LISTADO!#REF!</f>
        <v>#REF!</v>
      </c>
    </row>
    <row r="24" spans="3:12" ht="15.75" x14ac:dyDescent="0.3">
      <c r="C24" s="88"/>
      <c r="D24" s="42"/>
      <c r="E24" s="39"/>
      <c r="F24" s="87"/>
      <c r="G24" s="36" t="s">
        <v>23</v>
      </c>
      <c r="H24" s="41" t="e">
        <f>IF(H23,HLOOKUP(H23,$N$9:$U$10,2),"")</f>
        <v>#REF!</v>
      </c>
      <c r="I24" s="86" t="e">
        <f t="shared" ref="I24:L24" si="2">IF(I23,HLOOKUP(I23,$N$9:$U$10,2),"")</f>
        <v>#REF!</v>
      </c>
      <c r="J24" s="86" t="e">
        <f t="shared" si="2"/>
        <v>#REF!</v>
      </c>
      <c r="K24" s="86" t="e">
        <f t="shared" si="2"/>
        <v>#REF!</v>
      </c>
      <c r="L24" s="41" t="e">
        <f t="shared" si="2"/>
        <v>#REF!</v>
      </c>
    </row>
    <row r="25" spans="3:12" ht="15.75" x14ac:dyDescent="0.3">
      <c r="C25" s="88"/>
      <c r="D25" s="43" t="s">
        <v>56</v>
      </c>
      <c r="E25" s="34">
        <v>1</v>
      </c>
      <c r="F25" s="35"/>
      <c r="G25" s="36" t="s">
        <v>22</v>
      </c>
      <c r="H25" s="37" t="e">
        <f>[1]LISTADO!#REF!</f>
        <v>#REF!</v>
      </c>
      <c r="I25" s="85" t="e">
        <f>[1]LISTADO!#REF!</f>
        <v>#REF!</v>
      </c>
      <c r="J25" s="85" t="e">
        <f>[1]LISTADO!#REF!</f>
        <v>#REF!</v>
      </c>
      <c r="K25" s="85" t="e">
        <f>[1]LISTADO!#REF!</f>
        <v>#REF!</v>
      </c>
      <c r="L25" s="37" t="e">
        <f>[1]LISTADO!#REF!</f>
        <v>#REF!</v>
      </c>
    </row>
    <row r="26" spans="3:12" ht="15.75" x14ac:dyDescent="0.3">
      <c r="C26" s="82"/>
      <c r="D26" s="46"/>
      <c r="E26" s="39"/>
      <c r="F26" s="40"/>
      <c r="G26" s="36" t="s">
        <v>23</v>
      </c>
      <c r="H26" s="41" t="e">
        <f>IF(H25,HLOOKUP(H25,$N$9:$U$10,2),"")</f>
        <v>#REF!</v>
      </c>
      <c r="I26" s="86" t="e">
        <f t="shared" ref="I26:L26" si="3">IF(I25,HLOOKUP(I25,$N$9:$U$10,2),"")</f>
        <v>#REF!</v>
      </c>
      <c r="J26" s="86" t="e">
        <f t="shared" si="3"/>
        <v>#REF!</v>
      </c>
      <c r="K26" s="86" t="e">
        <f t="shared" si="3"/>
        <v>#REF!</v>
      </c>
      <c r="L26" s="41" t="e">
        <f t="shared" si="3"/>
        <v>#REF!</v>
      </c>
    </row>
    <row r="27" spans="3:12" ht="15.75" x14ac:dyDescent="0.3">
      <c r="C27" s="79" t="s">
        <v>57</v>
      </c>
      <c r="D27" s="79"/>
      <c r="E27" s="34">
        <v>1</v>
      </c>
      <c r="F27" s="35"/>
      <c r="G27" s="36" t="s">
        <v>22</v>
      </c>
      <c r="H27" s="37" t="e">
        <f>[1]LISTADO!#REF!</f>
        <v>#REF!</v>
      </c>
      <c r="I27" s="85" t="e">
        <f>[1]LISTADO!#REF!</f>
        <v>#REF!</v>
      </c>
      <c r="J27" s="85" t="e">
        <f>[1]LISTADO!#REF!</f>
        <v>#REF!</v>
      </c>
      <c r="K27" s="85" t="e">
        <f>[1]LISTADO!#REF!</f>
        <v>#REF!</v>
      </c>
      <c r="L27" s="37" t="e">
        <f>[1]LISTADO!#REF!</f>
        <v>#REF!</v>
      </c>
    </row>
    <row r="28" spans="3:12" ht="15.75" x14ac:dyDescent="0.3">
      <c r="C28" s="79"/>
      <c r="D28" s="79"/>
      <c r="E28" s="39"/>
      <c r="F28" s="40"/>
      <c r="G28" s="36" t="s">
        <v>23</v>
      </c>
      <c r="H28" s="41" t="e">
        <f>IF(H27,HLOOKUP(H27,$N$9:$U$10,2),"")</f>
        <v>#REF!</v>
      </c>
      <c r="I28" s="86" t="e">
        <f t="shared" ref="I28:L28" si="4">IF(I27,HLOOKUP(I27,$N$9:$U$10,2),"")</f>
        <v>#REF!</v>
      </c>
      <c r="J28" s="86" t="e">
        <f t="shared" si="4"/>
        <v>#REF!</v>
      </c>
      <c r="K28" s="86" t="e">
        <f t="shared" si="4"/>
        <v>#REF!</v>
      </c>
      <c r="L28" s="41" t="e">
        <f t="shared" si="4"/>
        <v>#REF!</v>
      </c>
    </row>
    <row r="29" spans="3:12" ht="15.75" x14ac:dyDescent="0.3">
      <c r="C29" s="79" t="s">
        <v>29</v>
      </c>
      <c r="D29" s="79"/>
      <c r="E29" s="34">
        <v>1</v>
      </c>
      <c r="F29" s="35"/>
      <c r="G29" s="36" t="s">
        <v>22</v>
      </c>
      <c r="H29" s="37" t="e">
        <f>[1]LISTADO!#REF!</f>
        <v>#REF!</v>
      </c>
      <c r="I29" s="85" t="e">
        <f>[1]LISTADO!#REF!</f>
        <v>#REF!</v>
      </c>
      <c r="J29" s="85" t="e">
        <f>[1]LISTADO!#REF!</f>
        <v>#REF!</v>
      </c>
      <c r="K29" s="85" t="e">
        <f>[1]LISTADO!#REF!</f>
        <v>#REF!</v>
      </c>
      <c r="L29" s="37" t="e">
        <f>[1]LISTADO!#REF!</f>
        <v>#REF!</v>
      </c>
    </row>
    <row r="30" spans="3:12" ht="15.75" x14ac:dyDescent="0.3">
      <c r="C30" s="79"/>
      <c r="D30" s="79"/>
      <c r="E30" s="39"/>
      <c r="F30" s="40"/>
      <c r="G30" s="36" t="s">
        <v>23</v>
      </c>
      <c r="H30" s="41" t="e">
        <f>IF(H29,HLOOKUP(H29,$N$9:$U$10,2),"")</f>
        <v>#REF!</v>
      </c>
      <c r="I30" s="86" t="e">
        <f t="shared" ref="I30:L30" si="5">IF(I29,HLOOKUP(I29,$N$9:$U$10,2),"")</f>
        <v>#REF!</v>
      </c>
      <c r="J30" s="86" t="e">
        <f t="shared" si="5"/>
        <v>#REF!</v>
      </c>
      <c r="K30" s="86" t="e">
        <f t="shared" si="5"/>
        <v>#REF!</v>
      </c>
      <c r="L30" s="41" t="e">
        <f t="shared" si="5"/>
        <v>#REF!</v>
      </c>
    </row>
    <row r="31" spans="3:12" ht="15.75" x14ac:dyDescent="0.3">
      <c r="C31" s="80" t="s">
        <v>58</v>
      </c>
      <c r="D31" s="81"/>
      <c r="E31" s="34">
        <v>2</v>
      </c>
      <c r="F31" s="35"/>
      <c r="G31" s="36" t="s">
        <v>22</v>
      </c>
      <c r="H31" s="37" t="e">
        <f>[1]LISTADO!#REF!</f>
        <v>#REF!</v>
      </c>
      <c r="I31" s="85" t="e">
        <f>[1]LISTADO!#REF!</f>
        <v>#REF!</v>
      </c>
      <c r="J31" s="85" t="e">
        <f>[1]LISTADO!#REF!</f>
        <v>#REF!</v>
      </c>
      <c r="K31" s="85" t="e">
        <f>[1]LISTADO!#REF!</f>
        <v>#REF!</v>
      </c>
      <c r="L31" s="37" t="e">
        <f>[1]LISTADO!#REF!</f>
        <v>#REF!</v>
      </c>
    </row>
    <row r="32" spans="3:12" ht="15.75" x14ac:dyDescent="0.3">
      <c r="C32" s="82"/>
      <c r="D32" s="83"/>
      <c r="E32" s="39"/>
      <c r="F32" s="40"/>
      <c r="G32" s="36" t="s">
        <v>23</v>
      </c>
      <c r="H32" s="41" t="e">
        <f>IF(H31,HLOOKUP(H31,$N$9:$U$10,2),"")</f>
        <v>#REF!</v>
      </c>
      <c r="I32" s="86" t="e">
        <f t="shared" ref="I32:L32" si="6">IF(I31,HLOOKUP(I31,$N$9:$U$10,2),"")</f>
        <v>#REF!</v>
      </c>
      <c r="J32" s="86" t="e">
        <f t="shared" si="6"/>
        <v>#REF!</v>
      </c>
      <c r="K32" s="86" t="e">
        <f t="shared" si="6"/>
        <v>#REF!</v>
      </c>
      <c r="L32" s="41" t="e">
        <f t="shared" si="6"/>
        <v>#REF!</v>
      </c>
    </row>
    <row r="33" spans="3:12" ht="15.75" x14ac:dyDescent="0.3">
      <c r="C33" s="79" t="s">
        <v>59</v>
      </c>
      <c r="D33" s="79"/>
      <c r="E33" s="34">
        <v>1</v>
      </c>
      <c r="F33" s="35"/>
      <c r="G33" s="36" t="s">
        <v>22</v>
      </c>
      <c r="H33" s="37" t="e">
        <f>[1]LISTADO!#REF!</f>
        <v>#REF!</v>
      </c>
      <c r="I33" s="85" t="e">
        <f>[1]LISTADO!#REF!</f>
        <v>#REF!</v>
      </c>
      <c r="J33" s="85" t="e">
        <f>[1]LISTADO!#REF!</f>
        <v>#REF!</v>
      </c>
      <c r="K33" s="85" t="e">
        <f>[1]LISTADO!#REF!</f>
        <v>#REF!</v>
      </c>
      <c r="L33" s="37" t="e">
        <f>[1]LISTADO!#REF!</f>
        <v>#REF!</v>
      </c>
    </row>
    <row r="34" spans="3:12" ht="15.75" x14ac:dyDescent="0.3">
      <c r="C34" s="79"/>
      <c r="D34" s="79"/>
      <c r="E34" s="39"/>
      <c r="F34" s="40"/>
      <c r="G34" s="36" t="s">
        <v>23</v>
      </c>
      <c r="H34" s="41" t="e">
        <f>IF(H33,HLOOKUP(H33,$N$9:$U$10,2),"")</f>
        <v>#REF!</v>
      </c>
      <c r="I34" s="86" t="e">
        <f t="shared" ref="I34:L34" si="7">IF(I33,HLOOKUP(I33,$N$9:$U$10,2),"")</f>
        <v>#REF!</v>
      </c>
      <c r="J34" s="86" t="e">
        <f t="shared" si="7"/>
        <v>#REF!</v>
      </c>
      <c r="K34" s="86" t="e">
        <f t="shared" si="7"/>
        <v>#REF!</v>
      </c>
      <c r="L34" s="41" t="e">
        <f t="shared" si="7"/>
        <v>#REF!</v>
      </c>
    </row>
    <row r="35" spans="3:12" ht="15.75" x14ac:dyDescent="0.3">
      <c r="C35" s="47" t="s">
        <v>60</v>
      </c>
      <c r="D35" s="79" t="s">
        <v>61</v>
      </c>
      <c r="E35" s="34">
        <v>4</v>
      </c>
      <c r="F35" s="35"/>
      <c r="G35" s="36" t="s">
        <v>22</v>
      </c>
      <c r="H35" s="37" t="e">
        <f>[1]LISTADO!#REF!</f>
        <v>#REF!</v>
      </c>
      <c r="I35" s="85" t="e">
        <f>[1]LISTADO!#REF!</f>
        <v>#REF!</v>
      </c>
      <c r="J35" s="85" t="e">
        <f>[1]LISTADO!#REF!</f>
        <v>#REF!</v>
      </c>
      <c r="K35" s="85" t="e">
        <f>[1]LISTADO!#REF!</f>
        <v>#REF!</v>
      </c>
      <c r="L35" s="37" t="e">
        <f>[1]LISTADO!#REF!</f>
        <v>#REF!</v>
      </c>
    </row>
    <row r="36" spans="3:12" ht="15.75" x14ac:dyDescent="0.3">
      <c r="C36" s="47"/>
      <c r="D36" s="79"/>
      <c r="E36" s="39"/>
      <c r="F36" s="40"/>
      <c r="G36" s="36" t="s">
        <v>23</v>
      </c>
      <c r="H36" s="41" t="e">
        <f>IF(H35,HLOOKUP(H35,$N$9:$U$10,2),"")</f>
        <v>#REF!</v>
      </c>
      <c r="I36" s="86" t="e">
        <f t="shared" ref="I36:L36" si="8">IF(I35,HLOOKUP(I35,$N$9:$U$10,2),"")</f>
        <v>#REF!</v>
      </c>
      <c r="J36" s="86" t="e">
        <f t="shared" si="8"/>
        <v>#REF!</v>
      </c>
      <c r="K36" s="86" t="e">
        <f t="shared" si="8"/>
        <v>#REF!</v>
      </c>
      <c r="L36" s="41" t="e">
        <f t="shared" si="8"/>
        <v>#REF!</v>
      </c>
    </row>
    <row r="37" spans="3:12" ht="15.75" x14ac:dyDescent="0.3">
      <c r="C37" s="47"/>
      <c r="D37" s="47" t="s">
        <v>62</v>
      </c>
      <c r="E37" s="34">
        <v>1</v>
      </c>
      <c r="F37" s="35"/>
      <c r="G37" s="36" t="s">
        <v>22</v>
      </c>
      <c r="H37" s="37" t="e">
        <f>[1]LISTADO!#REF!</f>
        <v>#REF!</v>
      </c>
      <c r="I37" s="85" t="e">
        <f>[1]LISTADO!#REF!</f>
        <v>#REF!</v>
      </c>
      <c r="J37" s="85" t="e">
        <f>[1]LISTADO!#REF!</f>
        <v>#REF!</v>
      </c>
      <c r="K37" s="85" t="e">
        <f>[1]LISTADO!#REF!</f>
        <v>#REF!</v>
      </c>
      <c r="L37" s="37" t="e">
        <f>[1]LISTADO!#REF!</f>
        <v>#REF!</v>
      </c>
    </row>
    <row r="38" spans="3:12" ht="15.75" x14ac:dyDescent="0.3">
      <c r="C38" s="47"/>
      <c r="D38" s="47"/>
      <c r="E38" s="39"/>
      <c r="F38" s="40"/>
      <c r="G38" s="36" t="s">
        <v>23</v>
      </c>
      <c r="H38" s="41" t="e">
        <f>IF(H37,HLOOKUP(H37,$N$9:$U$10,2),"")</f>
        <v>#REF!</v>
      </c>
      <c r="I38" s="86" t="e">
        <f t="shared" ref="I38:L38" si="9">IF(I37,HLOOKUP(I37,$N$9:$U$10,2),"")</f>
        <v>#REF!</v>
      </c>
      <c r="J38" s="86" t="e">
        <f t="shared" si="9"/>
        <v>#REF!</v>
      </c>
      <c r="K38" s="86" t="e">
        <f t="shared" si="9"/>
        <v>#REF!</v>
      </c>
      <c r="L38" s="41" t="e">
        <f t="shared" si="9"/>
        <v>#REF!</v>
      </c>
    </row>
    <row r="39" spans="3:12" ht="15.75" x14ac:dyDescent="0.3">
      <c r="C39" s="79" t="s">
        <v>63</v>
      </c>
      <c r="D39" s="79"/>
      <c r="E39" s="34">
        <v>4</v>
      </c>
      <c r="F39" s="35"/>
      <c r="G39" s="36" t="s">
        <v>22</v>
      </c>
      <c r="H39" s="37" t="e">
        <f>[1]LISTADO!#REF!</f>
        <v>#REF!</v>
      </c>
      <c r="I39" s="85" t="e">
        <f>[1]LISTADO!#REF!</f>
        <v>#REF!</v>
      </c>
      <c r="J39" s="85" t="e">
        <f>[1]LISTADO!#REF!</f>
        <v>#REF!</v>
      </c>
      <c r="K39" s="85" t="e">
        <f>[1]LISTADO!#REF!</f>
        <v>#REF!</v>
      </c>
      <c r="L39" s="37" t="e">
        <f>[1]LISTADO!#REF!</f>
        <v>#REF!</v>
      </c>
    </row>
    <row r="40" spans="3:12" ht="15.75" x14ac:dyDescent="0.3">
      <c r="C40" s="79"/>
      <c r="D40" s="79"/>
      <c r="E40" s="39"/>
      <c r="F40" s="40"/>
      <c r="G40" s="36" t="s">
        <v>23</v>
      </c>
      <c r="H40" s="41" t="e">
        <f>IF(H39,HLOOKUP(H39,$N$9:$U$10,2),"")</f>
        <v>#REF!</v>
      </c>
      <c r="I40" s="86" t="e">
        <f t="shared" ref="I40:L40" si="10">IF(I39,HLOOKUP(I39,$N$9:$U$10,2),"")</f>
        <v>#REF!</v>
      </c>
      <c r="J40" s="86" t="e">
        <f t="shared" si="10"/>
        <v>#REF!</v>
      </c>
      <c r="K40" s="86" t="e">
        <f t="shared" si="10"/>
        <v>#REF!</v>
      </c>
      <c r="L40" s="41" t="e">
        <f t="shared" si="10"/>
        <v>#REF!</v>
      </c>
    </row>
    <row r="41" spans="3:12" ht="15.75" x14ac:dyDescent="0.3">
      <c r="C41" s="80" t="s">
        <v>64</v>
      </c>
      <c r="D41" s="81"/>
      <c r="E41" s="34">
        <v>2</v>
      </c>
      <c r="F41" s="35"/>
      <c r="G41" s="36" t="s">
        <v>22</v>
      </c>
      <c r="H41" s="37" t="e">
        <f>[1]LISTADO!#REF!</f>
        <v>#REF!</v>
      </c>
      <c r="I41" s="85" t="e">
        <f>[1]LISTADO!#REF!</f>
        <v>#REF!</v>
      </c>
      <c r="J41" s="85" t="e">
        <f>[1]LISTADO!#REF!</f>
        <v>#REF!</v>
      </c>
      <c r="K41" s="85" t="e">
        <f>[1]LISTADO!#REF!</f>
        <v>#REF!</v>
      </c>
      <c r="L41" s="37" t="e">
        <f>[1]LISTADO!#REF!</f>
        <v>#REF!</v>
      </c>
    </row>
    <row r="42" spans="3:12" ht="15.75" x14ac:dyDescent="0.3">
      <c r="C42" s="82"/>
      <c r="D42" s="83"/>
      <c r="E42" s="39"/>
      <c r="F42" s="40"/>
      <c r="G42" s="36" t="s">
        <v>23</v>
      </c>
      <c r="H42" s="41" t="e">
        <f>IF(H41,HLOOKUP(H41,$N$9:$U$10,2),"")</f>
        <v>#REF!</v>
      </c>
      <c r="I42" s="86" t="e">
        <f t="shared" ref="I42:L42" si="11">IF(I41,HLOOKUP(I41,$N$9:$U$10,2),"")</f>
        <v>#REF!</v>
      </c>
      <c r="J42" s="86" t="e">
        <f t="shared" si="11"/>
        <v>#REF!</v>
      </c>
      <c r="K42" s="86" t="e">
        <f t="shared" si="11"/>
        <v>#REF!</v>
      </c>
      <c r="L42" s="41" t="e">
        <f t="shared" si="11"/>
        <v>#REF!</v>
      </c>
    </row>
    <row r="43" spans="3:12" ht="15.75" x14ac:dyDescent="0.3">
      <c r="C43" s="80" t="s">
        <v>65</v>
      </c>
      <c r="D43" s="81"/>
      <c r="E43" s="34">
        <v>2</v>
      </c>
      <c r="F43" s="35"/>
      <c r="G43" s="36" t="s">
        <v>22</v>
      </c>
      <c r="H43" s="37" t="e">
        <f>[1]LISTADO!#REF!</f>
        <v>#REF!</v>
      </c>
      <c r="I43" s="85" t="e">
        <f>[1]LISTADO!#REF!</f>
        <v>#REF!</v>
      </c>
      <c r="J43" s="85" t="e">
        <f>[1]LISTADO!#REF!</f>
        <v>#REF!</v>
      </c>
      <c r="K43" s="85" t="e">
        <f>[1]LISTADO!#REF!</f>
        <v>#REF!</v>
      </c>
      <c r="L43" s="37" t="e">
        <f>[1]LISTADO!#REF!</f>
        <v>#REF!</v>
      </c>
    </row>
    <row r="44" spans="3:12" ht="15.75" x14ac:dyDescent="0.3">
      <c r="C44" s="82"/>
      <c r="D44" s="83"/>
      <c r="E44" s="39"/>
      <c r="F44" s="40"/>
      <c r="G44" s="36" t="s">
        <v>23</v>
      </c>
      <c r="H44" s="41" t="e">
        <f>IF(H43,HLOOKUP(H43,$N$9:$U$10,2),"")</f>
        <v>#REF!</v>
      </c>
      <c r="I44" s="86" t="e">
        <f t="shared" ref="I44:L44" si="12">IF(I43,HLOOKUP(I43,$N$9:$U$10,2),"")</f>
        <v>#REF!</v>
      </c>
      <c r="J44" s="86" t="e">
        <f t="shared" si="12"/>
        <v>#REF!</v>
      </c>
      <c r="K44" s="86" t="e">
        <f t="shared" si="12"/>
        <v>#REF!</v>
      </c>
      <c r="L44" s="41" t="e">
        <f t="shared" si="12"/>
        <v>#REF!</v>
      </c>
    </row>
    <row r="45" spans="3:12" ht="15.75" x14ac:dyDescent="0.3">
      <c r="C45" s="48" t="s">
        <v>66</v>
      </c>
      <c r="D45" s="49"/>
      <c r="E45" s="49"/>
      <c r="F45" s="50"/>
      <c r="G45" s="36" t="s">
        <v>22</v>
      </c>
      <c r="H45" s="37" t="e">
        <f>[1]LISTADO!#REF!</f>
        <v>#REF!</v>
      </c>
      <c r="I45" s="85" t="e">
        <f>[1]LISTADO!#REF!</f>
        <v>#REF!</v>
      </c>
      <c r="J45" s="85" t="e">
        <f>[1]LISTADO!#REF!</f>
        <v>#REF!</v>
      </c>
      <c r="K45" s="85" t="e">
        <f>[1]LISTADO!#REF!</f>
        <v>#REF!</v>
      </c>
      <c r="L45" s="37" t="e">
        <f>[1]LISTADO!#REF!</f>
        <v>#REF!</v>
      </c>
    </row>
    <row r="46" spans="3:12" ht="15.75" x14ac:dyDescent="0.3">
      <c r="C46" s="51"/>
      <c r="D46" s="52"/>
      <c r="E46" s="52"/>
      <c r="F46" s="53"/>
      <c r="G46" s="36" t="s">
        <v>23</v>
      </c>
      <c r="H46" s="41" t="e">
        <f>IF(H45,HLOOKUP(H45,$N$9:$U$10,2),"")</f>
        <v>#REF!</v>
      </c>
      <c r="I46" s="86" t="e">
        <f>IF(I45,HLOOKUP(I45,$N$9:$U$10,2),"")</f>
        <v>#REF!</v>
      </c>
      <c r="J46" s="86" t="e">
        <f t="shared" ref="J46:L46" si="13">IF(J45,HLOOKUP(J45,$N$9:$U$10,2),"")</f>
        <v>#REF!</v>
      </c>
      <c r="K46" s="86" t="e">
        <f t="shared" si="13"/>
        <v>#REF!</v>
      </c>
      <c r="L46" s="41" t="e">
        <f t="shared" si="13"/>
        <v>#REF!</v>
      </c>
    </row>
    <row r="47" spans="3:12" ht="15.75" x14ac:dyDescent="0.3">
      <c r="C47" s="84" t="s">
        <v>32</v>
      </c>
      <c r="D47" s="84"/>
      <c r="E47" s="84"/>
      <c r="F47" s="84"/>
      <c r="G47" s="36" t="s">
        <v>22</v>
      </c>
      <c r="H47" s="37" t="e">
        <f>AVERAGE(H19,H21,H23,H25,H27,H29,H31,H33,H35,H37,H39,H41,H43)</f>
        <v>#REF!</v>
      </c>
      <c r="I47" s="85" t="e">
        <f t="shared" ref="I47:L47" si="14">AVERAGE(I19,I21,I23,I25,I27,I29,I31,I33,I35,I37,I39,I41,I43)</f>
        <v>#REF!</v>
      </c>
      <c r="J47" s="85" t="e">
        <f t="shared" si="14"/>
        <v>#REF!</v>
      </c>
      <c r="K47" s="85" t="e">
        <f t="shared" si="14"/>
        <v>#REF!</v>
      </c>
      <c r="L47" s="37" t="e">
        <f t="shared" si="14"/>
        <v>#REF!</v>
      </c>
    </row>
    <row r="48" spans="3:12" ht="15.75" x14ac:dyDescent="0.3">
      <c r="C48" s="84"/>
      <c r="D48" s="84"/>
      <c r="E48" s="84"/>
      <c r="F48" s="84"/>
      <c r="G48" s="36" t="s">
        <v>23</v>
      </c>
      <c r="H48" s="41" t="e">
        <f>IF(H47,HLOOKUP(H47,$N$9:$U$10,2),"")</f>
        <v>#REF!</v>
      </c>
      <c r="I48" s="86" t="e">
        <f>IF(I47,HLOOKUP(I47,$N$9:$U$10,2),"")</f>
        <v>#REF!</v>
      </c>
      <c r="J48" s="86" t="e">
        <f t="shared" ref="J48:L48" si="15">IF(J47,HLOOKUP(J47,$N$9:$U$10,2),"")</f>
        <v>#REF!</v>
      </c>
      <c r="K48" s="86" t="e">
        <f t="shared" si="15"/>
        <v>#REF!</v>
      </c>
      <c r="L48" s="41" t="e">
        <f t="shared" si="15"/>
        <v>#REF!</v>
      </c>
    </row>
    <row r="49" spans="3:12" x14ac:dyDescent="0.25">
      <c r="C49" s="20" t="s">
        <v>49</v>
      </c>
      <c r="D49" s="13"/>
      <c r="E49" s="13"/>
      <c r="F49" s="13"/>
      <c r="G49" s="13"/>
      <c r="H49" s="13"/>
      <c r="I49" s="13"/>
      <c r="J49" s="13"/>
      <c r="K49" s="13"/>
      <c r="L49" s="21"/>
    </row>
    <row r="50" spans="3:12" x14ac:dyDescent="0.25">
      <c r="C50" s="20" t="s">
        <v>67</v>
      </c>
      <c r="D50" s="13"/>
      <c r="E50" s="13"/>
      <c r="F50" s="13"/>
      <c r="G50" s="13"/>
      <c r="H50" s="13"/>
      <c r="I50" s="13"/>
      <c r="J50" s="13"/>
      <c r="K50" s="13"/>
      <c r="L50" s="21"/>
    </row>
    <row r="51" spans="3:12" x14ac:dyDescent="0.25">
      <c r="C51" s="20"/>
      <c r="D51" s="13"/>
      <c r="E51" s="13"/>
      <c r="F51" s="13"/>
      <c r="G51" s="13"/>
      <c r="H51" s="13"/>
      <c r="I51" s="13"/>
      <c r="J51" s="13"/>
      <c r="K51" s="13"/>
      <c r="L51" s="21"/>
    </row>
    <row r="52" spans="3:12" ht="15.75" x14ac:dyDescent="0.25">
      <c r="C52" s="56" t="s">
        <v>35</v>
      </c>
      <c r="D52" s="13"/>
      <c r="E52" s="13"/>
      <c r="F52" s="13"/>
      <c r="G52" s="13" t="s">
        <v>36</v>
      </c>
      <c r="H52" s="13"/>
      <c r="I52" s="13"/>
      <c r="J52" s="13"/>
      <c r="K52" s="13" t="s">
        <v>37</v>
      </c>
      <c r="L52" s="21"/>
    </row>
    <row r="53" spans="3:12" x14ac:dyDescent="0.25">
      <c r="C53" s="57" t="s">
        <v>38</v>
      </c>
      <c r="D53" s="58"/>
      <c r="E53" s="59"/>
      <c r="F53" s="59"/>
      <c r="G53" s="58" t="s">
        <v>39</v>
      </c>
      <c r="H53" s="58"/>
      <c r="I53" s="59"/>
      <c r="J53" s="60"/>
      <c r="K53" s="58" t="s">
        <v>40</v>
      </c>
      <c r="L53" s="61"/>
    </row>
  </sheetData>
  <mergeCells count="58">
    <mergeCell ref="G53:H53"/>
    <mergeCell ref="K53:L53"/>
    <mergeCell ref="C43:D44"/>
    <mergeCell ref="E43:E44"/>
    <mergeCell ref="F43:F44"/>
    <mergeCell ref="C45:F46"/>
    <mergeCell ref="C47:F48"/>
    <mergeCell ref="C53:D53"/>
    <mergeCell ref="C39:D40"/>
    <mergeCell ref="E39:E40"/>
    <mergeCell ref="F39:F40"/>
    <mergeCell ref="C41:D42"/>
    <mergeCell ref="E41:E42"/>
    <mergeCell ref="F41:F42"/>
    <mergeCell ref="C35:C38"/>
    <mergeCell ref="D35:D36"/>
    <mergeCell ref="E35:E36"/>
    <mergeCell ref="F35:F36"/>
    <mergeCell ref="D37:D38"/>
    <mergeCell ref="E37:E38"/>
    <mergeCell ref="F37:F38"/>
    <mergeCell ref="C31:D32"/>
    <mergeCell ref="E31:E32"/>
    <mergeCell ref="F31:F32"/>
    <mergeCell ref="C33:D34"/>
    <mergeCell ref="E33:E34"/>
    <mergeCell ref="F33:F34"/>
    <mergeCell ref="C27:D28"/>
    <mergeCell ref="E27:E28"/>
    <mergeCell ref="F27:F28"/>
    <mergeCell ref="C29:D30"/>
    <mergeCell ref="E29:E30"/>
    <mergeCell ref="F29:F30"/>
    <mergeCell ref="C23:C26"/>
    <mergeCell ref="D23:D24"/>
    <mergeCell ref="E23:E24"/>
    <mergeCell ref="D25:D26"/>
    <mergeCell ref="E25:E26"/>
    <mergeCell ref="F25:F26"/>
    <mergeCell ref="C18:D18"/>
    <mergeCell ref="C19:D20"/>
    <mergeCell ref="E19:E20"/>
    <mergeCell ref="F19:F20"/>
    <mergeCell ref="C21:D22"/>
    <mergeCell ref="E21:E22"/>
    <mergeCell ref="F21:F22"/>
    <mergeCell ref="C11:L11"/>
    <mergeCell ref="C12:D12"/>
    <mergeCell ref="K12:L12"/>
    <mergeCell ref="K13:L13"/>
    <mergeCell ref="C15:L15"/>
    <mergeCell ref="C16:L16"/>
    <mergeCell ref="C4:L4"/>
    <mergeCell ref="C5:L5"/>
    <mergeCell ref="C6:L6"/>
    <mergeCell ref="C7:L7"/>
    <mergeCell ref="C8:L8"/>
    <mergeCell ref="C9:L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D16A9-6F8E-4136-B31C-04735EF5A319}">
  <dimension ref="D4:K7"/>
  <sheetViews>
    <sheetView workbookViewId="0">
      <selection activeCell="H22" sqref="H22"/>
    </sheetView>
  </sheetViews>
  <sheetFormatPr baseColWidth="10" defaultRowHeight="15" x14ac:dyDescent="0.25"/>
  <sheetData>
    <row r="4" spans="4:11" ht="21" x14ac:dyDescent="0.35">
      <c r="D4" s="97" t="s">
        <v>72</v>
      </c>
      <c r="E4" s="97"/>
      <c r="F4" s="97"/>
      <c r="G4" s="97"/>
      <c r="H4" s="97"/>
      <c r="I4" s="97"/>
      <c r="J4" s="97"/>
      <c r="K4" s="97"/>
    </row>
    <row r="6" spans="4:11" x14ac:dyDescent="0.25">
      <c r="D6" s="89">
        <v>0</v>
      </c>
      <c r="E6" s="90">
        <v>2.9</v>
      </c>
      <c r="F6" s="90">
        <v>2.95</v>
      </c>
      <c r="G6" s="90">
        <v>3.95</v>
      </c>
      <c r="H6" s="90">
        <v>4</v>
      </c>
      <c r="I6" s="90">
        <v>4.4000000000000004</v>
      </c>
      <c r="J6" s="90">
        <v>4.55</v>
      </c>
      <c r="K6" s="91">
        <v>5</v>
      </c>
    </row>
    <row r="7" spans="4:11" x14ac:dyDescent="0.25">
      <c r="D7" s="92" t="s">
        <v>68</v>
      </c>
      <c r="E7" s="93" t="s">
        <v>68</v>
      </c>
      <c r="F7" s="93" t="s">
        <v>69</v>
      </c>
      <c r="G7" s="93" t="s">
        <v>70</v>
      </c>
      <c r="H7" s="93" t="s">
        <v>70</v>
      </c>
      <c r="I7" s="93" t="s">
        <v>70</v>
      </c>
      <c r="J7" s="93" t="s">
        <v>71</v>
      </c>
      <c r="K7" s="94" t="s">
        <v>71</v>
      </c>
    </row>
  </sheetData>
  <mergeCells count="1">
    <mergeCell ref="D4:K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9A572-0AAE-4A7B-B673-3991DE1E59A6}">
  <dimension ref="C4:M48"/>
  <sheetViews>
    <sheetView tabSelected="1" workbookViewId="0">
      <selection activeCell="O19" sqref="O19"/>
    </sheetView>
  </sheetViews>
  <sheetFormatPr baseColWidth="10" defaultRowHeight="15" x14ac:dyDescent="0.25"/>
  <sheetData>
    <row r="4" spans="3:13" x14ac:dyDescent="0.25">
      <c r="C4" s="98" t="s">
        <v>73</v>
      </c>
      <c r="D4" s="98"/>
      <c r="E4" s="98"/>
      <c r="F4" s="98"/>
      <c r="G4" s="98"/>
      <c r="H4" s="98"/>
      <c r="I4" s="98"/>
      <c r="J4" s="98"/>
      <c r="K4" s="98"/>
      <c r="L4" s="98"/>
      <c r="M4" s="98"/>
    </row>
    <row r="5" spans="3:13" x14ac:dyDescent="0.25">
      <c r="C5" s="98" t="s">
        <v>74</v>
      </c>
      <c r="D5" s="98"/>
      <c r="E5" s="98"/>
      <c r="F5" s="98"/>
      <c r="G5" s="98"/>
      <c r="H5" s="98"/>
      <c r="I5" s="98"/>
      <c r="J5" s="98"/>
      <c r="K5" s="98"/>
      <c r="L5" s="98"/>
      <c r="M5" s="98"/>
    </row>
    <row r="6" spans="3:13" x14ac:dyDescent="0.25">
      <c r="C6" s="99" t="s">
        <v>75</v>
      </c>
      <c r="D6" s="99"/>
      <c r="E6" s="99"/>
      <c r="F6" s="99"/>
      <c r="G6" s="99"/>
      <c r="H6" s="99"/>
      <c r="I6" s="99"/>
      <c r="J6" s="99"/>
      <c r="K6" s="99"/>
      <c r="L6" s="99"/>
      <c r="M6" s="99"/>
    </row>
    <row r="7" spans="3:13" x14ac:dyDescent="0.25">
      <c r="C7" s="98" t="s">
        <v>76</v>
      </c>
      <c r="D7" s="98"/>
      <c r="E7" s="98"/>
      <c r="F7" s="98"/>
      <c r="G7" s="98"/>
      <c r="H7" s="98"/>
      <c r="I7" s="98"/>
      <c r="J7" s="98"/>
      <c r="K7" s="98"/>
      <c r="L7" s="98"/>
      <c r="M7" s="98"/>
    </row>
    <row r="8" spans="3:13" x14ac:dyDescent="0.25">
      <c r="C8" s="100" t="s">
        <v>2</v>
      </c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3:13" x14ac:dyDescent="0.25">
      <c r="C9" s="101" t="s">
        <v>77</v>
      </c>
      <c r="D9" s="101"/>
      <c r="E9" s="101"/>
      <c r="F9" s="101"/>
      <c r="G9" s="101"/>
      <c r="H9" s="101"/>
      <c r="I9" s="101"/>
      <c r="J9" s="101"/>
      <c r="K9" s="101"/>
      <c r="L9" s="101"/>
      <c r="M9" s="101"/>
    </row>
    <row r="10" spans="3:13" x14ac:dyDescent="0.25">
      <c r="C10" s="101" t="s">
        <v>78</v>
      </c>
      <c r="D10" s="101"/>
      <c r="E10" s="101"/>
      <c r="F10" s="101"/>
      <c r="G10" s="101"/>
      <c r="H10" s="101"/>
      <c r="I10" s="101"/>
      <c r="J10" s="101"/>
      <c r="K10" s="101"/>
      <c r="L10" s="101"/>
      <c r="M10" s="101"/>
    </row>
    <row r="11" spans="3:13" x14ac:dyDescent="0.25"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</row>
    <row r="12" spans="3:13" x14ac:dyDescent="0.25">
      <c r="C12" s="103" t="s">
        <v>79</v>
      </c>
      <c r="D12" s="103"/>
      <c r="E12" s="103"/>
      <c r="F12" s="103"/>
      <c r="G12" s="103"/>
      <c r="H12" s="103"/>
      <c r="I12" s="103"/>
      <c r="J12" s="103"/>
      <c r="K12" s="103"/>
      <c r="L12" s="103"/>
      <c r="M12" s="103"/>
    </row>
    <row r="13" spans="3:13" x14ac:dyDescent="0.25"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</row>
    <row r="14" spans="3:13" x14ac:dyDescent="0.25"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</row>
    <row r="15" spans="3:13" x14ac:dyDescent="0.25"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</row>
    <row r="17" spans="3:13" ht="15.75" x14ac:dyDescent="0.25">
      <c r="C17" s="96" t="s">
        <v>80</v>
      </c>
      <c r="D17" s="96"/>
      <c r="E17" s="96"/>
      <c r="F17" s="96"/>
      <c r="G17" s="96"/>
      <c r="H17" s="96"/>
      <c r="I17" s="96"/>
      <c r="J17" s="96"/>
      <c r="K17" s="96"/>
      <c r="L17" s="96"/>
      <c r="M17" s="96"/>
    </row>
    <row r="18" spans="3:13" ht="15.75" x14ac:dyDescent="0.25"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</row>
    <row r="20" spans="3:13" x14ac:dyDescent="0.25">
      <c r="C20" s="106" t="s">
        <v>81</v>
      </c>
      <c r="D20" s="107"/>
      <c r="E20" s="108">
        <f>[1]LISTADO!D8</f>
        <v>0</v>
      </c>
      <c r="F20" s="108"/>
      <c r="G20" s="108"/>
      <c r="H20" s="108"/>
      <c r="I20" s="108"/>
      <c r="J20" s="109" t="s">
        <v>82</v>
      </c>
      <c r="K20" s="109"/>
      <c r="L20" s="5">
        <f>[1]LISTADO!E8</f>
        <v>0</v>
      </c>
      <c r="M20" s="5"/>
    </row>
    <row r="21" spans="3:13" ht="15.75" x14ac:dyDescent="0.25">
      <c r="C21" s="109" t="s">
        <v>83</v>
      </c>
      <c r="D21" s="110"/>
      <c r="E21" s="110"/>
      <c r="F21" s="110"/>
      <c r="G21" s="96">
        <f>[1]LISTADO!H4</f>
        <v>0</v>
      </c>
      <c r="H21" s="96"/>
      <c r="I21" s="109" t="s">
        <v>84</v>
      </c>
      <c r="J21" s="110"/>
      <c r="K21" s="110"/>
      <c r="L21" s="110"/>
      <c r="M21" s="111">
        <f>[1]LISTADO!D7</f>
        <v>4.4000000000000004</v>
      </c>
    </row>
    <row r="22" spans="3:13" x14ac:dyDescent="0.25">
      <c r="C22" s="109" t="s">
        <v>85</v>
      </c>
      <c r="D22" s="110"/>
      <c r="E22" s="110"/>
      <c r="F22" s="112">
        <f>[1]LISTADO!E4</f>
        <v>0</v>
      </c>
      <c r="G22" s="112"/>
      <c r="H22" s="112"/>
      <c r="I22" s="112"/>
      <c r="J22" s="110" t="s">
        <v>86</v>
      </c>
      <c r="K22" s="110"/>
      <c r="L22" s="110"/>
      <c r="M22" s="110"/>
    </row>
    <row r="23" spans="3:13" x14ac:dyDescent="0.25">
      <c r="C23" s="110" t="s">
        <v>87</v>
      </c>
      <c r="D23" s="110"/>
      <c r="E23" s="110"/>
      <c r="F23" s="109"/>
      <c r="G23" s="109"/>
      <c r="H23" s="109"/>
      <c r="I23" s="109"/>
      <c r="J23" s="109"/>
      <c r="K23" s="109"/>
      <c r="L23" s="109"/>
      <c r="M23" s="109"/>
    </row>
    <row r="24" spans="3:13" x14ac:dyDescent="0.25">
      <c r="C24" s="109" t="s">
        <v>88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4"/>
    </row>
    <row r="25" spans="3:13" x14ac:dyDescent="0.25">
      <c r="C25" s="115"/>
      <c r="E25" s="115"/>
      <c r="J25" s="95"/>
      <c r="K25" s="95"/>
    </row>
    <row r="26" spans="3:13" x14ac:dyDescent="0.25">
      <c r="C26" s="116" t="s">
        <v>42</v>
      </c>
      <c r="D26" s="116"/>
      <c r="E26" s="116"/>
      <c r="F26" s="117" t="s">
        <v>12</v>
      </c>
      <c r="G26" s="117" t="s">
        <v>89</v>
      </c>
      <c r="H26" s="117" t="s">
        <v>90</v>
      </c>
      <c r="I26" s="117"/>
      <c r="J26" s="117"/>
      <c r="K26" s="117"/>
      <c r="L26" s="118" t="s">
        <v>91</v>
      </c>
      <c r="M26" s="118" t="s">
        <v>92</v>
      </c>
    </row>
    <row r="27" spans="3:13" x14ac:dyDescent="0.25">
      <c r="C27" s="116"/>
      <c r="D27" s="116"/>
      <c r="E27" s="116"/>
      <c r="F27" s="117"/>
      <c r="G27" s="117"/>
      <c r="H27" s="119" t="s">
        <v>93</v>
      </c>
      <c r="I27" s="119" t="s">
        <v>94</v>
      </c>
      <c r="J27" s="119" t="s">
        <v>95</v>
      </c>
      <c r="K27" s="119" t="s">
        <v>96</v>
      </c>
      <c r="L27" s="118"/>
      <c r="M27" s="118"/>
    </row>
    <row r="28" spans="3:13" x14ac:dyDescent="0.25">
      <c r="C28" s="120" t="s">
        <v>97</v>
      </c>
      <c r="D28" s="120"/>
      <c r="E28" s="120"/>
      <c r="F28" s="121">
        <v>3</v>
      </c>
      <c r="G28" s="122"/>
      <c r="H28" s="123">
        <f>[1]LISTADO!F8</f>
        <v>0</v>
      </c>
      <c r="I28" s="123">
        <f>[1]LISTADO!G8</f>
        <v>0</v>
      </c>
      <c r="J28" s="123">
        <f>[1]LISTADO!H8</f>
        <v>0</v>
      </c>
      <c r="K28" s="123" t="str">
        <f>[1]LISTADO!I8</f>
        <v/>
      </c>
      <c r="L28" s="123">
        <f>[1]LISTADO!J8</f>
        <v>0</v>
      </c>
      <c r="M28" s="123">
        <f>[1]LISTADO!K8</f>
        <v>0</v>
      </c>
    </row>
    <row r="29" spans="3:13" x14ac:dyDescent="0.25">
      <c r="C29" s="124" t="s">
        <v>44</v>
      </c>
      <c r="D29" s="124"/>
      <c r="E29" s="124"/>
      <c r="F29" s="121">
        <v>1</v>
      </c>
      <c r="G29" s="122"/>
      <c r="H29" s="123">
        <f>[1]LISTADO!F54</f>
        <v>0</v>
      </c>
      <c r="I29" s="123">
        <f>[1]LISTADO!G54</f>
        <v>0</v>
      </c>
      <c r="J29" s="123">
        <f>[1]LISTADO!H54</f>
        <v>0</v>
      </c>
      <c r="K29" s="123" t="str">
        <f>[1]LISTADO!I54</f>
        <v/>
      </c>
      <c r="L29" s="123">
        <f>[1]LISTADO!J54</f>
        <v>0</v>
      </c>
      <c r="M29" s="123">
        <f>[1]LISTADO!K54</f>
        <v>0</v>
      </c>
    </row>
    <row r="30" spans="3:13" x14ac:dyDescent="0.25">
      <c r="C30" s="124" t="s">
        <v>45</v>
      </c>
      <c r="D30" s="124"/>
      <c r="E30" s="124"/>
      <c r="F30" s="121">
        <v>2</v>
      </c>
      <c r="G30" s="122"/>
      <c r="H30" s="123">
        <f>[1]LISTADO!F105</f>
        <v>0</v>
      </c>
      <c r="I30" s="123">
        <f>[1]LISTADO!G105</f>
        <v>0</v>
      </c>
      <c r="J30" s="123">
        <f>[1]LISTADO!H105</f>
        <v>0</v>
      </c>
      <c r="K30" s="123" t="str">
        <f>[1]LISTADO!I105</f>
        <v/>
      </c>
      <c r="L30" s="123">
        <f>[1]LISTADO!J105</f>
        <v>0</v>
      </c>
      <c r="M30" s="123">
        <f>[1]LISTADO!K105</f>
        <v>0</v>
      </c>
    </row>
    <row r="31" spans="3:13" x14ac:dyDescent="0.25">
      <c r="C31" s="124" t="s">
        <v>46</v>
      </c>
      <c r="D31" s="124"/>
      <c r="E31" s="124"/>
      <c r="F31" s="121">
        <v>1</v>
      </c>
      <c r="G31" s="122"/>
      <c r="H31" s="123">
        <f>[1]LISTADO!F153</f>
        <v>0</v>
      </c>
      <c r="I31" s="123">
        <f>[1]LISTADO!G153</f>
        <v>0</v>
      </c>
      <c r="J31" s="123">
        <f>[1]LISTADO!H153</f>
        <v>0</v>
      </c>
      <c r="K31" s="123" t="str">
        <f>[1]LISTADO!I153</f>
        <v/>
      </c>
      <c r="L31" s="123">
        <f>[1]LISTADO!J153</f>
        <v>0</v>
      </c>
      <c r="M31" s="123">
        <f>[1]LISTADO!K153</f>
        <v>0</v>
      </c>
    </row>
    <row r="32" spans="3:13" x14ac:dyDescent="0.25">
      <c r="C32" s="124" t="s">
        <v>47</v>
      </c>
      <c r="D32" s="124"/>
      <c r="E32" s="124"/>
      <c r="F32" s="121">
        <v>1</v>
      </c>
      <c r="G32" s="122"/>
      <c r="H32" s="123">
        <f>[1]LISTADO!F201</f>
        <v>0</v>
      </c>
      <c r="I32" s="123">
        <f>[1]LISTADO!G201</f>
        <v>0</v>
      </c>
      <c r="J32" s="123">
        <f>[1]LISTADO!H201</f>
        <v>0</v>
      </c>
      <c r="K32" s="123" t="str">
        <f>[1]LISTADO!I201</f>
        <v/>
      </c>
      <c r="L32" s="123">
        <f>[1]LISTADO!J201</f>
        <v>0</v>
      </c>
      <c r="M32" s="123">
        <f>[1]LISTADO!K201</f>
        <v>0</v>
      </c>
    </row>
    <row r="33" spans="3:13" x14ac:dyDescent="0.25">
      <c r="C33" s="124" t="s">
        <v>29</v>
      </c>
      <c r="D33" s="124"/>
      <c r="E33" s="124"/>
      <c r="F33" s="121">
        <v>1</v>
      </c>
      <c r="G33" s="122"/>
      <c r="H33" s="123">
        <f>[1]LISTADO!F246</f>
        <v>0</v>
      </c>
      <c r="I33" s="123">
        <f>[1]LISTADO!G246</f>
        <v>0</v>
      </c>
      <c r="J33" s="123">
        <f>[1]LISTADO!H246</f>
        <v>0</v>
      </c>
      <c r="K33" s="123" t="str">
        <f>[1]LISTADO!I246</f>
        <v/>
      </c>
      <c r="L33" s="123">
        <f>[1]LISTADO!J246</f>
        <v>0</v>
      </c>
      <c r="M33" s="123">
        <f>[1]LISTADO!K246</f>
        <v>0</v>
      </c>
    </row>
    <row r="34" spans="3:13" x14ac:dyDescent="0.25">
      <c r="C34" s="124" t="s">
        <v>48</v>
      </c>
      <c r="D34" s="124"/>
      <c r="E34" s="124"/>
      <c r="F34" s="121">
        <v>2</v>
      </c>
      <c r="G34" s="122"/>
      <c r="H34" s="123">
        <f>[1]LISTADO!F293</f>
        <v>0</v>
      </c>
      <c r="I34" s="123">
        <f>[1]LISTADO!G293</f>
        <v>0</v>
      </c>
      <c r="J34" s="123">
        <f>[1]LISTADO!H293</f>
        <v>0</v>
      </c>
      <c r="K34" s="123" t="str">
        <f>[1]LISTADO!I293</f>
        <v/>
      </c>
      <c r="L34" s="123">
        <f>[1]LISTADO!J293</f>
        <v>0</v>
      </c>
      <c r="M34" s="123">
        <f>[1]LISTADO!K293</f>
        <v>0</v>
      </c>
    </row>
    <row r="35" spans="3:13" x14ac:dyDescent="0.25">
      <c r="C35" s="125" t="s">
        <v>31</v>
      </c>
      <c r="D35" s="126"/>
      <c r="E35" s="126"/>
      <c r="F35" s="126"/>
      <c r="G35" s="127"/>
      <c r="H35" s="123">
        <f>[1]LISTADO!F340</f>
        <v>0</v>
      </c>
      <c r="I35" s="123">
        <f>[1]LISTADO!G340</f>
        <v>0</v>
      </c>
      <c r="J35" s="123">
        <f>[1]LISTADO!H340</f>
        <v>0</v>
      </c>
      <c r="K35" s="123" t="str">
        <f>[1]LISTADO!I340</f>
        <v/>
      </c>
      <c r="L35" s="123">
        <f>[1]LISTADO!J340</f>
        <v>0</v>
      </c>
      <c r="M35" s="123">
        <f>[1]LISTADO!K340</f>
        <v>0</v>
      </c>
    </row>
    <row r="36" spans="3:13" x14ac:dyDescent="0.25">
      <c r="C36" s="128" t="s">
        <v>98</v>
      </c>
      <c r="D36" s="129"/>
      <c r="E36" s="129"/>
      <c r="F36" s="129"/>
      <c r="G36" s="130"/>
      <c r="H36" s="123">
        <f>AVERAGE(H28:H34)</f>
        <v>0</v>
      </c>
      <c r="I36" s="123">
        <f t="shared" ref="I36:L36" si="0">AVERAGE(I28:I34)</f>
        <v>0</v>
      </c>
      <c r="J36" s="123">
        <f t="shared" si="0"/>
        <v>0</v>
      </c>
      <c r="K36" s="123" t="e">
        <f t="shared" si="0"/>
        <v>#DIV/0!</v>
      </c>
      <c r="L36" s="123">
        <f t="shared" si="0"/>
        <v>0</v>
      </c>
      <c r="M36" s="123">
        <f>[1]BOLETIN!M36</f>
        <v>0</v>
      </c>
    </row>
    <row r="37" spans="3:13" ht="15.75" x14ac:dyDescent="0.25">
      <c r="C37" s="131"/>
      <c r="D37" s="132"/>
      <c r="E37" s="132"/>
      <c r="F37" s="133"/>
      <c r="G37" s="133"/>
      <c r="H37" s="134"/>
      <c r="I37" s="134"/>
      <c r="J37" s="134"/>
      <c r="K37" s="134"/>
      <c r="L37" s="134"/>
      <c r="M37" s="133"/>
    </row>
    <row r="38" spans="3:13" x14ac:dyDescent="0.25">
      <c r="C38" s="135" t="s">
        <v>99</v>
      </c>
      <c r="D38" s="135"/>
      <c r="E38" s="135"/>
      <c r="F38" s="136" t="s">
        <v>100</v>
      </c>
      <c r="G38" s="136"/>
      <c r="H38" s="136"/>
      <c r="I38" s="136"/>
      <c r="J38" s="136"/>
      <c r="K38" s="136" t="s">
        <v>101</v>
      </c>
      <c r="L38" s="136"/>
      <c r="M38" s="136"/>
    </row>
    <row r="39" spans="3:13" x14ac:dyDescent="0.25">
      <c r="C39" s="135"/>
      <c r="D39" s="135"/>
      <c r="E39" s="135"/>
      <c r="F39" s="136" t="s">
        <v>102</v>
      </c>
      <c r="G39" s="136"/>
      <c r="H39" s="136"/>
      <c r="I39" s="136"/>
      <c r="J39" s="136"/>
      <c r="K39" s="136" t="s">
        <v>103</v>
      </c>
      <c r="L39" s="136"/>
      <c r="M39" s="136"/>
    </row>
    <row r="40" spans="3:13" x14ac:dyDescent="0.25"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</row>
    <row r="43" spans="3:13" x14ac:dyDescent="0.25">
      <c r="C43" s="109" t="s">
        <v>104</v>
      </c>
    </row>
    <row r="44" spans="3:13" x14ac:dyDescent="0.25">
      <c r="C44" s="109"/>
    </row>
    <row r="46" spans="3:13" ht="15.75" x14ac:dyDescent="0.25">
      <c r="C46" s="109" t="s">
        <v>105</v>
      </c>
      <c r="D46" s="138"/>
      <c r="E46" s="138"/>
      <c r="F46" s="109"/>
      <c r="G46" s="109"/>
      <c r="H46" s="109"/>
      <c r="I46" s="109"/>
      <c r="J46" s="109"/>
      <c r="K46" s="139" t="s">
        <v>106</v>
      </c>
      <c r="L46" s="109"/>
      <c r="M46" s="109"/>
    </row>
    <row r="47" spans="3:13" ht="15.75" x14ac:dyDescent="0.25">
      <c r="C47" s="109" t="s">
        <v>107</v>
      </c>
      <c r="D47" s="138"/>
      <c r="E47" s="138"/>
      <c r="F47" s="109"/>
      <c r="G47" s="109"/>
      <c r="H47" s="109"/>
      <c r="I47" s="109"/>
      <c r="J47" s="109"/>
      <c r="K47" s="109" t="s">
        <v>108</v>
      </c>
      <c r="L47" s="109"/>
      <c r="M47" s="109"/>
    </row>
    <row r="48" spans="3:13" ht="15.75" x14ac:dyDescent="0.25">
      <c r="C48" s="109" t="s">
        <v>109</v>
      </c>
      <c r="D48" s="138"/>
      <c r="E48" s="138"/>
      <c r="F48" s="109"/>
      <c r="G48" s="109"/>
      <c r="H48" s="109"/>
      <c r="I48" s="109"/>
      <c r="J48" s="109"/>
      <c r="K48" s="109" t="s">
        <v>110</v>
      </c>
      <c r="L48" s="109"/>
      <c r="M48" s="109"/>
    </row>
  </sheetData>
  <mergeCells count="34">
    <mergeCell ref="K38:M38"/>
    <mergeCell ref="F39:J39"/>
    <mergeCell ref="K39:M39"/>
    <mergeCell ref="C32:E32"/>
    <mergeCell ref="C33:E33"/>
    <mergeCell ref="C34:E34"/>
    <mergeCell ref="C35:G35"/>
    <mergeCell ref="C36:G36"/>
    <mergeCell ref="C38:E39"/>
    <mergeCell ref="F38:J38"/>
    <mergeCell ref="L26:L27"/>
    <mergeCell ref="M26:M27"/>
    <mergeCell ref="C28:E28"/>
    <mergeCell ref="C29:E29"/>
    <mergeCell ref="C30:E30"/>
    <mergeCell ref="C31:E31"/>
    <mergeCell ref="F22:I22"/>
    <mergeCell ref="J25:K25"/>
    <mergeCell ref="C26:E27"/>
    <mergeCell ref="F26:F27"/>
    <mergeCell ref="G26:G27"/>
    <mergeCell ref="H26:K26"/>
    <mergeCell ref="C10:M10"/>
    <mergeCell ref="C12:M14"/>
    <mergeCell ref="C17:M17"/>
    <mergeCell ref="E20:I20"/>
    <mergeCell ref="L20:M20"/>
    <mergeCell ref="G21:H21"/>
    <mergeCell ref="C4:M4"/>
    <mergeCell ref="C5:M5"/>
    <mergeCell ref="C6:M6"/>
    <mergeCell ref="C7:M7"/>
    <mergeCell ref="C8:M8"/>
    <mergeCell ref="C9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boletin hoja1</vt:lpstr>
      <vt:lpstr>boletin hoja2</vt:lpstr>
      <vt:lpstr>boletin hoja3</vt:lpstr>
      <vt:lpstr>Rangos de desempeño</vt:lpstr>
      <vt:lpstr>Certificado grado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  ROJAS GUTIERREZ</cp:lastModifiedBy>
  <dcterms:created xsi:type="dcterms:W3CDTF">2015-06-05T18:19:34Z</dcterms:created>
  <dcterms:modified xsi:type="dcterms:W3CDTF">2024-03-09T01:29:15Z</dcterms:modified>
</cp:coreProperties>
</file>