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coreclrtesting\coreclrtesting\"/>
    </mc:Choice>
  </mc:AlternateContent>
  <bookViews>
    <workbookView xWindow="0" yWindow="0" windowWidth="21570" windowHeight="925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1" l="1"/>
  <c r="H70" i="1"/>
  <c r="I69" i="1"/>
  <c r="H69" i="1"/>
  <c r="I68" i="1"/>
  <c r="H68" i="1"/>
  <c r="I67" i="1"/>
  <c r="H67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I65" i="1"/>
  <c r="H65" i="1"/>
  <c r="I64" i="1"/>
  <c r="H64" i="1"/>
  <c r="I63" i="1"/>
  <c r="H63" i="1"/>
  <c r="I62" i="1"/>
  <c r="H62" i="1"/>
  <c r="I53" i="1"/>
  <c r="H53" i="1"/>
  <c r="I52" i="1"/>
  <c r="H52" i="1"/>
  <c r="I51" i="1"/>
  <c r="H51" i="1"/>
  <c r="I50" i="1"/>
  <c r="H50" i="1"/>
  <c r="H58" i="1" s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I23" i="1"/>
  <c r="H23" i="1"/>
  <c r="I22" i="1"/>
  <c r="H22" i="1"/>
  <c r="I21" i="1"/>
  <c r="H21" i="1"/>
  <c r="I20" i="1"/>
  <c r="H20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D43" i="1"/>
  <c r="E43" i="1"/>
  <c r="F43" i="1"/>
  <c r="C43" i="1"/>
  <c r="D42" i="1"/>
  <c r="E42" i="1"/>
  <c r="F42" i="1"/>
  <c r="C42" i="1"/>
  <c r="D41" i="1"/>
  <c r="E41" i="1"/>
  <c r="F41" i="1"/>
  <c r="C41" i="1"/>
  <c r="F40" i="1"/>
  <c r="E40" i="1"/>
  <c r="D40" i="1"/>
  <c r="C40" i="1"/>
  <c r="I38" i="1"/>
  <c r="H38" i="1"/>
  <c r="I37" i="1"/>
  <c r="H37" i="1"/>
  <c r="I36" i="1"/>
  <c r="H36" i="1"/>
  <c r="I35" i="1"/>
  <c r="H35" i="1"/>
  <c r="I58" i="1" l="1"/>
  <c r="H55" i="1"/>
  <c r="H57" i="1"/>
  <c r="I55" i="1"/>
  <c r="I57" i="1"/>
  <c r="H56" i="1"/>
  <c r="I56" i="1"/>
  <c r="H25" i="1"/>
  <c r="H43" i="1"/>
  <c r="I43" i="1"/>
  <c r="I28" i="1"/>
  <c r="I27" i="1"/>
  <c r="H27" i="1"/>
  <c r="H26" i="1"/>
  <c r="H28" i="1"/>
  <c r="I25" i="1"/>
  <c r="I26" i="1"/>
  <c r="H41" i="1"/>
  <c r="H40" i="1"/>
  <c r="H42" i="1"/>
  <c r="I40" i="1"/>
  <c r="I41" i="1"/>
  <c r="I42" i="1"/>
  <c r="I5" i="1"/>
  <c r="H5" i="1"/>
  <c r="O8" i="1"/>
  <c r="O7" i="1"/>
  <c r="I6" i="1"/>
  <c r="I7" i="1"/>
  <c r="I8" i="1"/>
  <c r="I9" i="1"/>
  <c r="O6" i="1"/>
  <c r="O5" i="1"/>
  <c r="J5" i="1"/>
  <c r="H8" i="1"/>
  <c r="H9" i="1"/>
  <c r="H6" i="1"/>
  <c r="H7" i="1"/>
  <c r="I14" i="1" l="1"/>
  <c r="I12" i="1"/>
  <c r="I11" i="1"/>
  <c r="I13" i="1"/>
  <c r="H14" i="1"/>
  <c r="H12" i="1"/>
  <c r="H13" i="1"/>
  <c r="H11" i="1"/>
</calcChain>
</file>

<file path=xl/sharedStrings.xml><?xml version="1.0" encoding="utf-8"?>
<sst xmlns="http://schemas.openxmlformats.org/spreadsheetml/2006/main" count="57" uniqueCount="14">
  <si>
    <t>oleauto</t>
  </si>
  <si>
    <t>x64</t>
  </si>
  <si>
    <t>STD</t>
  </si>
  <si>
    <t>AVG</t>
  </si>
  <si>
    <t>MIN</t>
  </si>
  <si>
    <t>MAX</t>
  </si>
  <si>
    <t>s</t>
  </si>
  <si>
    <t>counter</t>
  </si>
  <si>
    <t>% av innan</t>
  </si>
  <si>
    <t>speedup</t>
  </si>
  <si>
    <t>64bit values -&gt; 64bit results with varying scale</t>
  </si>
  <si>
    <t>32bit x 32bit with scale = 0</t>
  </si>
  <si>
    <t>32bit values -&gt; 32bit results with varying scale</t>
  </si>
  <si>
    <t>96 x 96 bit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</si>
</sst>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1" applyNumberFormat="0" applyFill="0" applyAlignment="0" applyProtection="0"/>
  </cellStyleXfs>
  <cellXfs count="9">
    <xf numFmtId="0" fontId="0" fillId="0" borderId="0" xfId="0"/>
    <xf numFmtId="9" fontId="0" fillId="0" borderId="0" xfId="1" applyFont="1"/>
    <xf numFmtId="9" fontId="2" fillId="2" borderId="0" xfId="2" applyNumberFormat="1"/>
    <xf numFmtId="0" fontId="0" fillId="0" borderId="0" xfId="0" applyAlignment="1">
      <alignment horizontal="center"/>
    </xf>
    <xf numFmtId="0" fontId="3" fillId="0" borderId="1" xfId="3"/>
    <xf numFmtId="164" fontId="0" fillId="0" borderId="0" xfId="1" applyNumberFormat="1" applyFont="1"/>
    <xf numFmtId="164" fontId="2" fillId="2" borderId="0" xfId="2" applyNumberFormat="1"/>
    <xf numFmtId="164" fontId="0" fillId="0" borderId="0" xfId="0" applyNumberFormat="1"/>
    <xf numFmtId="164" fontId="2" fillId="2" borderId="0" xfId="1" applyNumberFormat="1" applyFont="1" applyFill="1"/>
  </cellXfs>
  <cellStyles count="4">
    <cellStyle name="Dekorfärg6" xfId="2" builtinId="49"/>
    <cellStyle name="Normal" xfId="0" builtinId="0"/>
    <cellStyle name="Procent" xfId="1" builtinId="5"/>
    <cellStyle name="Rubrik 1" xfId="3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0"/>
  <sheetViews>
    <sheetView tabSelected="1" topLeftCell="A37" workbookViewId="0">
      <selection activeCell="K66" sqref="K66"/>
    </sheetView>
  </sheetViews>
  <sheetFormatPr defaultRowHeight="15" x14ac:dyDescent="0.25"/>
  <cols>
    <col min="3" max="3" width="10.5703125" customWidth="1"/>
    <col min="5" max="5" width="11.42578125" customWidth="1"/>
    <col min="8" max="8" width="9.5703125" bestFit="1" customWidth="1"/>
    <col min="9" max="9" width="11" customWidth="1"/>
  </cols>
  <sheetData>
    <row r="1" spans="2:15" ht="20.25" thickBot="1" x14ac:dyDescent="0.35">
      <c r="C1" s="4" t="s">
        <v>11</v>
      </c>
      <c r="D1" s="4"/>
      <c r="E1" s="4"/>
      <c r="F1" s="4"/>
    </row>
    <row r="2" spans="2:15" ht="15.75" thickTop="1" x14ac:dyDescent="0.25"/>
    <row r="3" spans="2:15" x14ac:dyDescent="0.25">
      <c r="C3" s="3" t="s">
        <v>0</v>
      </c>
      <c r="D3" s="3"/>
      <c r="E3" s="3" t="s">
        <v>1</v>
      </c>
      <c r="F3" s="3"/>
    </row>
    <row r="4" spans="2:15" x14ac:dyDescent="0.25">
      <c r="C4" t="s">
        <v>7</v>
      </c>
      <c r="D4" t="s">
        <v>6</v>
      </c>
      <c r="E4" t="s">
        <v>7</v>
      </c>
      <c r="F4" t="s">
        <v>6</v>
      </c>
      <c r="H4" t="s">
        <v>8</v>
      </c>
      <c r="I4" t="s">
        <v>9</v>
      </c>
    </row>
    <row r="5" spans="2:15" x14ac:dyDescent="0.25">
      <c r="B5">
        <v>1</v>
      </c>
      <c r="C5">
        <v>12327155</v>
      </c>
      <c r="D5">
        <v>0.86094400000000004</v>
      </c>
      <c r="E5">
        <v>5951389</v>
      </c>
      <c r="F5">
        <v>0.41565299999999999</v>
      </c>
      <c r="H5" s="5">
        <f t="shared" ref="H5" si="0">E5/C5</f>
        <v>0.48278690419646708</v>
      </c>
      <c r="I5" s="5">
        <f t="shared" ref="I5" si="1">(D5-F5)/F5</f>
        <v>1.071304670001179</v>
      </c>
      <c r="J5">
        <f>D5/F5</f>
        <v>2.071304670001179</v>
      </c>
      <c r="L5">
        <v>2</v>
      </c>
      <c r="M5">
        <v>1</v>
      </c>
      <c r="O5" s="1">
        <f>(L5-M5)/M5</f>
        <v>1</v>
      </c>
    </row>
    <row r="6" spans="2:15" x14ac:dyDescent="0.25">
      <c r="B6">
        <v>2</v>
      </c>
      <c r="C6">
        <v>10159937</v>
      </c>
      <c r="D6">
        <v>0.70958299999999996</v>
      </c>
      <c r="E6">
        <v>6865732</v>
      </c>
      <c r="F6">
        <v>0.47951199999999999</v>
      </c>
      <c r="H6" s="5">
        <f t="shared" ref="H6:H9" si="2">E6/C6</f>
        <v>0.67576521389847199</v>
      </c>
      <c r="I6" s="5">
        <f t="shared" ref="I6:I9" si="3">(D6-F6)/F6</f>
        <v>0.47980238242212908</v>
      </c>
      <c r="L6">
        <v>2</v>
      </c>
      <c r="M6">
        <v>0.25</v>
      </c>
      <c r="O6" s="1">
        <f>(L6-M6)/M6</f>
        <v>7</v>
      </c>
    </row>
    <row r="7" spans="2:15" x14ac:dyDescent="0.25">
      <c r="B7">
        <v>3</v>
      </c>
      <c r="C7">
        <v>11459910</v>
      </c>
      <c r="D7">
        <v>0.80037499999999995</v>
      </c>
      <c r="E7">
        <v>6444886</v>
      </c>
      <c r="F7">
        <v>0.45011899999999999</v>
      </c>
      <c r="H7" s="5">
        <f t="shared" si="2"/>
        <v>0.56238539395161047</v>
      </c>
      <c r="I7" s="5">
        <f t="shared" si="3"/>
        <v>0.77814089163087974</v>
      </c>
      <c r="L7">
        <v>1</v>
      </c>
      <c r="M7">
        <v>0.5</v>
      </c>
      <c r="O7" s="1">
        <f>(L7-M7)/M7</f>
        <v>1</v>
      </c>
    </row>
    <row r="8" spans="2:15" x14ac:dyDescent="0.25">
      <c r="B8">
        <v>4</v>
      </c>
      <c r="C8">
        <v>10242118</v>
      </c>
      <c r="D8">
        <v>0.71532300000000004</v>
      </c>
      <c r="E8">
        <v>6251560</v>
      </c>
      <c r="F8">
        <v>0.43661699999999998</v>
      </c>
      <c r="H8" s="5">
        <f t="shared" si="2"/>
        <v>0.61037765821483403</v>
      </c>
      <c r="I8" s="5">
        <f t="shared" si="3"/>
        <v>0.63833061928417834</v>
      </c>
      <c r="L8">
        <v>1</v>
      </c>
      <c r="M8">
        <v>0.6</v>
      </c>
      <c r="O8" s="1">
        <f>(L8-M8)/M8</f>
        <v>0.66666666666666674</v>
      </c>
    </row>
    <row r="9" spans="2:15" x14ac:dyDescent="0.25">
      <c r="B9">
        <v>5</v>
      </c>
      <c r="C9">
        <v>10242118</v>
      </c>
      <c r="D9">
        <v>0.71532300000000004</v>
      </c>
      <c r="E9">
        <v>5874684</v>
      </c>
      <c r="F9">
        <v>0.41029500000000002</v>
      </c>
      <c r="H9" s="5">
        <f t="shared" si="2"/>
        <v>0.57358097221687931</v>
      </c>
      <c r="I9" s="5">
        <f t="shared" si="3"/>
        <v>0.74343582056812785</v>
      </c>
    </row>
    <row r="10" spans="2:15" x14ac:dyDescent="0.25">
      <c r="H10" s="5"/>
      <c r="I10" s="5"/>
    </row>
    <row r="11" spans="2:15" x14ac:dyDescent="0.25">
      <c r="B11" t="s">
        <v>3</v>
      </c>
      <c r="C11">
        <f>AVERAGEA(C6:C9)</f>
        <v>10526020.75</v>
      </c>
      <c r="D11">
        <f>AVERAGEA(D6:D9)</f>
        <v>0.735151</v>
      </c>
      <c r="E11">
        <f>AVERAGEA(E6:E9)</f>
        <v>6359215.5</v>
      </c>
      <c r="F11">
        <f>AVERAGEA(F6:F9)</f>
        <v>0.44413575</v>
      </c>
      <c r="H11" s="8">
        <f>AVERAGEA(H6:H9)</f>
        <v>0.60552730957044887</v>
      </c>
      <c r="I11" s="8">
        <f>AVERAGEA(I6:I9)</f>
        <v>0.65992742847632879</v>
      </c>
    </row>
    <row r="12" spans="2:15" x14ac:dyDescent="0.25">
      <c r="B12" t="s">
        <v>2</v>
      </c>
      <c r="C12">
        <f>_xlfn.STDEV.P(C6:C9)</f>
        <v>540224.02440902928</v>
      </c>
      <c r="D12">
        <f t="shared" ref="D12:F12" si="4">_xlfn.STDEV.P(D6:D9)</f>
        <v>3.7729934958862545E-2</v>
      </c>
      <c r="E12">
        <f t="shared" si="4"/>
        <v>357162.0362367059</v>
      </c>
      <c r="F12">
        <f t="shared" si="4"/>
        <v>2.4944970969866843E-2</v>
      </c>
      <c r="H12" s="5">
        <f>_xlfn.STDEV.P(H6:H9)</f>
        <v>4.4268167005015194E-2</v>
      </c>
      <c r="I12" s="5">
        <f>_xlfn.STDEV.P(I6:I9)</f>
        <v>0.11603827903332108</v>
      </c>
    </row>
    <row r="13" spans="2:15" x14ac:dyDescent="0.25">
      <c r="B13" t="s">
        <v>4</v>
      </c>
      <c r="C13">
        <f>MIN(C6:C9)</f>
        <v>10159937</v>
      </c>
      <c r="D13">
        <f t="shared" ref="D13:F13" si="5">MIN(D6:D9)</f>
        <v>0.70958299999999996</v>
      </c>
      <c r="E13">
        <f t="shared" si="5"/>
        <v>5874684</v>
      </c>
      <c r="F13">
        <f t="shared" si="5"/>
        <v>0.41029500000000002</v>
      </c>
      <c r="H13" s="5">
        <f>MIN(H6:H9)</f>
        <v>0.56238539395161047</v>
      </c>
      <c r="I13" s="5">
        <f>MIN(I4:I9)</f>
        <v>0.47980238242212908</v>
      </c>
    </row>
    <row r="14" spans="2:15" x14ac:dyDescent="0.25">
      <c r="B14" t="s">
        <v>5</v>
      </c>
      <c r="C14">
        <f>MAX(C6:C9)</f>
        <v>11459910</v>
      </c>
      <c r="D14">
        <f t="shared" ref="D14:F14" si="6">MAX(D6:D9)</f>
        <v>0.80037499999999995</v>
      </c>
      <c r="E14">
        <f t="shared" si="6"/>
        <v>6865732</v>
      </c>
      <c r="F14">
        <f t="shared" si="6"/>
        <v>0.47951199999999999</v>
      </c>
      <c r="H14" s="5">
        <f>MAX(H6:H9)</f>
        <v>0.67576521389847199</v>
      </c>
      <c r="I14" s="5">
        <f>MAX(I6:I9)</f>
        <v>0.77814089163087974</v>
      </c>
    </row>
    <row r="16" spans="2:15" ht="20.25" thickBot="1" x14ac:dyDescent="0.35">
      <c r="C16" s="4" t="s">
        <v>12</v>
      </c>
      <c r="D16" s="4"/>
      <c r="E16" s="4"/>
      <c r="F16" s="4"/>
      <c r="H16" s="1"/>
      <c r="I16" s="1"/>
    </row>
    <row r="17" spans="2:9" ht="15.75" thickTop="1" x14ac:dyDescent="0.25">
      <c r="C17" s="3" t="s">
        <v>0</v>
      </c>
      <c r="D17" s="3"/>
      <c r="E17" s="3" t="s">
        <v>1</v>
      </c>
      <c r="F17" s="3"/>
    </row>
    <row r="18" spans="2:9" x14ac:dyDescent="0.25">
      <c r="C18" t="s">
        <v>7</v>
      </c>
      <c r="D18" t="s">
        <v>6</v>
      </c>
      <c r="E18" t="s">
        <v>7</v>
      </c>
      <c r="F18" t="s">
        <v>6</v>
      </c>
      <c r="H18" t="s">
        <v>8</v>
      </c>
      <c r="I18" t="s">
        <v>9</v>
      </c>
    </row>
    <row r="19" spans="2:9" x14ac:dyDescent="0.25">
      <c r="C19">
        <v>223271120</v>
      </c>
      <c r="D19">
        <v>15.593541</v>
      </c>
      <c r="E19">
        <v>77130282</v>
      </c>
      <c r="F19">
        <v>5.3868780000000003</v>
      </c>
    </row>
    <row r="20" spans="2:9" x14ac:dyDescent="0.25">
      <c r="B20">
        <v>2</v>
      </c>
      <c r="C20">
        <v>217457672</v>
      </c>
      <c r="D20">
        <v>15.187522</v>
      </c>
      <c r="E20">
        <v>77144654</v>
      </c>
      <c r="F20">
        <v>5.3878810000000001</v>
      </c>
      <c r="H20" s="1">
        <f t="shared" ref="H20:H23" si="7">E20/C20</f>
        <v>0.35475710417795697</v>
      </c>
      <c r="I20" s="1">
        <f t="shared" ref="I20:I23" si="8">(D20-F20)/F20</f>
        <v>1.8188302599853261</v>
      </c>
    </row>
    <row r="21" spans="2:9" x14ac:dyDescent="0.25">
      <c r="B21">
        <v>3</v>
      </c>
      <c r="C21">
        <v>215249140</v>
      </c>
      <c r="D21">
        <v>15.033275</v>
      </c>
      <c r="E21">
        <v>76874665</v>
      </c>
      <c r="F21">
        <v>5.3690249999999997</v>
      </c>
      <c r="H21" s="1">
        <f t="shared" si="7"/>
        <v>0.35714272772471939</v>
      </c>
      <c r="I21" s="1">
        <f t="shared" si="8"/>
        <v>1.8000009312677814</v>
      </c>
    </row>
    <row r="22" spans="2:9" x14ac:dyDescent="0.25">
      <c r="B22">
        <v>4</v>
      </c>
      <c r="C22">
        <v>214828764</v>
      </c>
      <c r="D22">
        <v>15.003916</v>
      </c>
      <c r="E22">
        <v>76767381</v>
      </c>
      <c r="F22">
        <v>5.3615320000000004</v>
      </c>
      <c r="H22" s="1">
        <f t="shared" si="7"/>
        <v>0.35734218998718442</v>
      </c>
      <c r="I22" s="1">
        <f t="shared" si="8"/>
        <v>1.7984382075869358</v>
      </c>
    </row>
    <row r="23" spans="2:9" x14ac:dyDescent="0.25">
      <c r="B23">
        <v>5</v>
      </c>
      <c r="C23">
        <v>214790180</v>
      </c>
      <c r="D23">
        <v>15.001220999999999</v>
      </c>
      <c r="E23">
        <v>76907752</v>
      </c>
      <c r="F23">
        <v>5.3713360000000003</v>
      </c>
      <c r="H23" s="1">
        <f t="shared" si="7"/>
        <v>0.35805990758050482</v>
      </c>
      <c r="I23" s="1">
        <f t="shared" si="8"/>
        <v>1.792828637046723</v>
      </c>
    </row>
    <row r="24" spans="2:9" x14ac:dyDescent="0.25">
      <c r="H24" s="1"/>
      <c r="I24" s="1"/>
    </row>
    <row r="25" spans="2:9" x14ac:dyDescent="0.25">
      <c r="B25" t="s">
        <v>3</v>
      </c>
      <c r="C25">
        <f>AVERAGEA(C20:C23)</f>
        <v>215581439</v>
      </c>
      <c r="D25">
        <f>AVERAGEA(D20:D23)</f>
        <v>15.056483499999999</v>
      </c>
      <c r="E25">
        <f>AVERAGEA(E20:E23)</f>
        <v>76923613</v>
      </c>
      <c r="F25">
        <f>AVERAGEA(F20:F23)</f>
        <v>5.3724435000000001</v>
      </c>
      <c r="H25" s="2">
        <f>AVERAGEA(H20:H23)</f>
        <v>0.35682548236759143</v>
      </c>
      <c r="I25" s="2">
        <f>AVERAGEA(I20:I23)</f>
        <v>1.8025245089716917</v>
      </c>
    </row>
    <row r="26" spans="2:9" x14ac:dyDescent="0.25">
      <c r="B26" t="s">
        <v>2</v>
      </c>
      <c r="C26">
        <f>_xlfn.STDEV.P(C20:C23)</f>
        <v>1098098.7383195558</v>
      </c>
      <c r="D26">
        <f t="shared" ref="D26:F26" si="9">_xlfn.STDEV.P(D20:D23)</f>
        <v>7.6692582622115327E-2</v>
      </c>
      <c r="E26">
        <f t="shared" si="9"/>
        <v>137763.41997242955</v>
      </c>
      <c r="F26">
        <f t="shared" si="9"/>
        <v>9.621459569628673E-3</v>
      </c>
      <c r="H26" s="1">
        <f>_xlfn.STDEV.P(H20:H23)</f>
        <v>1.2419365243840454E-3</v>
      </c>
      <c r="I26" s="1">
        <f>_xlfn.STDEV.P(I20:I23)</f>
        <v>9.7846020861704717E-3</v>
      </c>
    </row>
    <row r="27" spans="2:9" x14ac:dyDescent="0.25">
      <c r="B27" t="s">
        <v>4</v>
      </c>
      <c r="C27">
        <f>MIN(C20:C23)</f>
        <v>214790180</v>
      </c>
      <c r="D27">
        <f t="shared" ref="D27:F27" si="10">MIN(D20:D23)</f>
        <v>15.001220999999999</v>
      </c>
      <c r="E27">
        <f t="shared" si="10"/>
        <v>76767381</v>
      </c>
      <c r="F27">
        <f t="shared" si="10"/>
        <v>5.3615320000000004</v>
      </c>
      <c r="H27" s="1">
        <f>MIN(H20:H23)</f>
        <v>0.35475710417795697</v>
      </c>
      <c r="I27" s="1">
        <f>MIN(I18:I23)</f>
        <v>1.792828637046723</v>
      </c>
    </row>
    <row r="28" spans="2:9" x14ac:dyDescent="0.25">
      <c r="B28" t="s">
        <v>5</v>
      </c>
      <c r="C28">
        <f>MAX(C20:C23)</f>
        <v>217457672</v>
      </c>
      <c r="D28">
        <f t="shared" ref="D28:F28" si="11">MAX(D20:D23)</f>
        <v>15.187522</v>
      </c>
      <c r="E28">
        <f t="shared" si="11"/>
        <v>77144654</v>
      </c>
      <c r="F28">
        <f t="shared" si="11"/>
        <v>5.3878810000000001</v>
      </c>
      <c r="H28" s="1">
        <f>MAX(H20:H23)</f>
        <v>0.35805990758050482</v>
      </c>
      <c r="I28" s="1">
        <f>MAX(I20:I23)</f>
        <v>1.8188302599853261</v>
      </c>
    </row>
    <row r="30" spans="2:9" ht="20.25" thickBot="1" x14ac:dyDescent="0.35">
      <c r="C30" s="4" t="s">
        <v>10</v>
      </c>
      <c r="D30" s="4"/>
      <c r="E30" s="4"/>
      <c r="F30" s="4"/>
    </row>
    <row r="31" spans="2:9" ht="15.75" thickTop="1" x14ac:dyDescent="0.25"/>
    <row r="32" spans="2:9" x14ac:dyDescent="0.25">
      <c r="C32" s="3" t="s">
        <v>0</v>
      </c>
      <c r="D32" s="3"/>
      <c r="E32" s="3" t="s">
        <v>1</v>
      </c>
      <c r="F32" s="3"/>
    </row>
    <row r="33" spans="2:12" x14ac:dyDescent="0.25">
      <c r="C33" t="s">
        <v>7</v>
      </c>
      <c r="D33" t="s">
        <v>6</v>
      </c>
      <c r="E33" t="s">
        <v>7</v>
      </c>
      <c r="F33" t="s">
        <v>6</v>
      </c>
      <c r="H33" t="s">
        <v>8</v>
      </c>
      <c r="I33" t="s">
        <v>9</v>
      </c>
      <c r="L33" t="s">
        <v>10</v>
      </c>
    </row>
    <row r="35" spans="2:12" x14ac:dyDescent="0.25">
      <c r="B35">
        <v>2</v>
      </c>
      <c r="C35">
        <v>1916620</v>
      </c>
      <c r="D35">
        <v>0.13385900000000001</v>
      </c>
      <c r="E35">
        <v>341569</v>
      </c>
      <c r="F35">
        <v>2.3855999999999999E-2</v>
      </c>
      <c r="H35" s="5">
        <f t="shared" ref="H35:H38" si="12">E35/C35</f>
        <v>0.17821425217309639</v>
      </c>
      <c r="I35" s="5">
        <f t="shared" ref="I35:I38" si="13">(D35-F35)/F35</f>
        <v>4.6111250838363516</v>
      </c>
    </row>
    <row r="36" spans="2:12" x14ac:dyDescent="0.25">
      <c r="B36">
        <v>3</v>
      </c>
      <c r="C36">
        <v>1935403</v>
      </c>
      <c r="D36">
        <v>0.13517100000000001</v>
      </c>
      <c r="E36">
        <v>330772</v>
      </c>
      <c r="F36">
        <v>2.3102000000000001E-2</v>
      </c>
      <c r="H36" s="5">
        <f t="shared" si="12"/>
        <v>0.17090600768935463</v>
      </c>
      <c r="I36" s="5">
        <f t="shared" si="13"/>
        <v>4.85105185698208</v>
      </c>
    </row>
    <row r="37" spans="2:12" x14ac:dyDescent="0.25">
      <c r="B37">
        <v>4</v>
      </c>
      <c r="C37">
        <v>1910732</v>
      </c>
      <c r="D37">
        <v>0.13344800000000001</v>
      </c>
      <c r="E37">
        <v>333285</v>
      </c>
      <c r="F37">
        <v>2.3276999999999999E-2</v>
      </c>
      <c r="H37" s="5">
        <f t="shared" si="12"/>
        <v>0.1744279155841845</v>
      </c>
      <c r="I37" s="5">
        <f t="shared" si="13"/>
        <v>4.7330411994672863</v>
      </c>
    </row>
    <row r="38" spans="2:12" x14ac:dyDescent="0.25">
      <c r="B38">
        <v>5</v>
      </c>
      <c r="C38">
        <v>1926804</v>
      </c>
      <c r="D38">
        <v>0.13457</v>
      </c>
      <c r="E38">
        <v>340298</v>
      </c>
      <c r="F38">
        <v>2.3767E-2</v>
      </c>
      <c r="H38" s="5">
        <f t="shared" si="12"/>
        <v>0.17661267051552726</v>
      </c>
      <c r="I38" s="5">
        <f t="shared" si="13"/>
        <v>4.6620524256321794</v>
      </c>
    </row>
    <row r="39" spans="2:12" x14ac:dyDescent="0.25">
      <c r="H39" s="5"/>
      <c r="I39" s="5"/>
    </row>
    <row r="40" spans="2:12" x14ac:dyDescent="0.25">
      <c r="B40" t="s">
        <v>3</v>
      </c>
      <c r="C40">
        <f>AVERAGEA(C35:C38)</f>
        <v>1922389.75</v>
      </c>
      <c r="D40">
        <f>AVERAGEA(D35:D38)</f>
        <v>0.13426199999999999</v>
      </c>
      <c r="E40">
        <f>AVERAGEA(E35:E38)</f>
        <v>336481</v>
      </c>
      <c r="F40">
        <f>AVERAGEA(F35:F38)</f>
        <v>2.3500499999999997E-2</v>
      </c>
      <c r="H40" s="6">
        <f>AVERAGEA(H35:H38)</f>
        <v>0.17504021149054066</v>
      </c>
      <c r="I40" s="6">
        <f>AVERAGEA(I35:I38)</f>
        <v>4.7143176414794743</v>
      </c>
    </row>
    <row r="41" spans="2:12" x14ac:dyDescent="0.25">
      <c r="B41" t="s">
        <v>2</v>
      </c>
      <c r="C41">
        <f>_xlfn.STDEV.P(C35:C38)</f>
        <v>9460.7535211261056</v>
      </c>
      <c r="D41">
        <f t="shared" ref="D41:F41" si="14">_xlfn.STDEV.P(D35:D38)</f>
        <v>6.6070984554492584E-4</v>
      </c>
      <c r="E41">
        <f t="shared" si="14"/>
        <v>4562.4645204099943</v>
      </c>
      <c r="F41">
        <f t="shared" si="14"/>
        <v>3.1865223991053268E-4</v>
      </c>
      <c r="H41" s="5">
        <f>_xlfn.STDEV.P(H35:H38)</f>
        <v>2.7392384428186508E-3</v>
      </c>
      <c r="I41" s="5">
        <f>_xlfn.STDEV.P(I35:I38)</f>
        <v>9.0037733830502301E-2</v>
      </c>
    </row>
    <row r="42" spans="2:12" x14ac:dyDescent="0.25">
      <c r="B42" t="s">
        <v>4</v>
      </c>
      <c r="C42">
        <f>MIN(C35:C38)</f>
        <v>1910732</v>
      </c>
      <c r="D42">
        <f t="shared" ref="D42:F42" si="15">MIN(D35:D38)</f>
        <v>0.13344800000000001</v>
      </c>
      <c r="E42">
        <f t="shared" si="15"/>
        <v>330772</v>
      </c>
      <c r="F42">
        <f t="shared" si="15"/>
        <v>2.3102000000000001E-2</v>
      </c>
      <c r="H42" s="5">
        <f>MIN(H35:H38)</f>
        <v>0.17090600768935463</v>
      </c>
      <c r="I42" s="5">
        <f>MIN(I33:I38)</f>
        <v>4.6111250838363516</v>
      </c>
    </row>
    <row r="43" spans="2:12" x14ac:dyDescent="0.25">
      <c r="B43" t="s">
        <v>5</v>
      </c>
      <c r="C43">
        <f>MAX(C35:C38)</f>
        <v>1935403</v>
      </c>
      <c r="D43">
        <f t="shared" ref="D43:F43" si="16">MAX(D35:D38)</f>
        <v>0.13517100000000001</v>
      </c>
      <c r="E43">
        <f t="shared" si="16"/>
        <v>341569</v>
      </c>
      <c r="F43">
        <f t="shared" si="16"/>
        <v>2.3855999999999999E-2</v>
      </c>
      <c r="H43" s="5">
        <f>MAX(H35:H38)</f>
        <v>0.17821425217309639</v>
      </c>
      <c r="I43" s="5">
        <f>MAX(I35:I38)</f>
        <v>4.85105185698208</v>
      </c>
    </row>
    <row r="45" spans="2:12" ht="20.25" thickBot="1" x14ac:dyDescent="0.35">
      <c r="C45" s="4" t="s">
        <v>13</v>
      </c>
      <c r="D45" s="4"/>
      <c r="E45" s="4"/>
      <c r="F45" s="4"/>
    </row>
    <row r="46" spans="2:12" ht="15.75" thickTop="1" x14ac:dyDescent="0.25"/>
    <row r="47" spans="2:12" x14ac:dyDescent="0.25">
      <c r="C47" s="3" t="s">
        <v>0</v>
      </c>
      <c r="D47" s="3"/>
      <c r="E47" s="3" t="s">
        <v>1</v>
      </c>
      <c r="F47" s="3"/>
    </row>
    <row r="48" spans="2:12" x14ac:dyDescent="0.25">
      <c r="C48" t="s">
        <v>7</v>
      </c>
      <c r="D48" t="s">
        <v>6</v>
      </c>
      <c r="E48" t="s">
        <v>7</v>
      </c>
      <c r="F48" t="s">
        <v>6</v>
      </c>
      <c r="H48" t="s">
        <v>8</v>
      </c>
      <c r="I48" t="s">
        <v>9</v>
      </c>
    </row>
    <row r="49" spans="2:9" x14ac:dyDescent="0.25">
      <c r="C49">
        <v>125462170</v>
      </c>
      <c r="D49">
        <v>8.7624379999999995</v>
      </c>
      <c r="E49">
        <v>33003547</v>
      </c>
      <c r="F49">
        <v>2.3050099999999998</v>
      </c>
    </row>
    <row r="50" spans="2:9" x14ac:dyDescent="0.25">
      <c r="B50">
        <v>2</v>
      </c>
      <c r="C50">
        <v>106033684</v>
      </c>
      <c r="D50">
        <v>7.4055280000000003</v>
      </c>
      <c r="E50">
        <v>30833782</v>
      </c>
      <c r="F50">
        <v>2.1534710000000001</v>
      </c>
      <c r="H50" s="5">
        <f t="shared" ref="H50:H53" si="17">E50/C50</f>
        <v>0.29079232972797586</v>
      </c>
      <c r="I50" s="5">
        <f t="shared" ref="I50:I53" si="18">(D50-F50)/F50</f>
        <v>2.4388798363200621</v>
      </c>
    </row>
    <row r="51" spans="2:9" x14ac:dyDescent="0.25">
      <c r="B51">
        <v>3</v>
      </c>
      <c r="C51">
        <v>106445682</v>
      </c>
      <c r="D51">
        <v>7.4343029999999999</v>
      </c>
      <c r="E51">
        <v>30797745</v>
      </c>
      <c r="F51">
        <v>2.150954</v>
      </c>
      <c r="H51" s="5">
        <f t="shared" si="17"/>
        <v>0.28932826979303866</v>
      </c>
      <c r="I51" s="5">
        <f t="shared" si="18"/>
        <v>2.456281724295359</v>
      </c>
    </row>
    <row r="52" spans="2:9" x14ac:dyDescent="0.25">
      <c r="B52">
        <v>4</v>
      </c>
      <c r="C52">
        <v>106121877</v>
      </c>
      <c r="D52">
        <v>7.4116879999999998</v>
      </c>
      <c r="E52">
        <v>30798707</v>
      </c>
      <c r="F52">
        <v>2.1510210000000001</v>
      </c>
      <c r="H52" s="5">
        <f t="shared" si="17"/>
        <v>0.29022014942310154</v>
      </c>
      <c r="I52" s="5">
        <f t="shared" si="18"/>
        <v>2.4456604561275781</v>
      </c>
    </row>
    <row r="53" spans="2:9" x14ac:dyDescent="0.25">
      <c r="B53">
        <v>5</v>
      </c>
      <c r="C53">
        <v>106016592</v>
      </c>
      <c r="D53">
        <v>7.4043340000000004</v>
      </c>
      <c r="E53">
        <v>30761352</v>
      </c>
      <c r="F53">
        <v>2.148412</v>
      </c>
      <c r="H53" s="5">
        <f t="shared" si="17"/>
        <v>0.29015601633374521</v>
      </c>
      <c r="I53" s="5">
        <f t="shared" si="18"/>
        <v>2.4464218222575558</v>
      </c>
    </row>
    <row r="54" spans="2:9" x14ac:dyDescent="0.25">
      <c r="H54" s="5"/>
      <c r="I54" s="5"/>
    </row>
    <row r="55" spans="2:9" x14ac:dyDescent="0.25">
      <c r="B55" t="s">
        <v>3</v>
      </c>
      <c r="C55">
        <f>AVERAGEA(C50:C53)</f>
        <v>106154458.75</v>
      </c>
      <c r="D55">
        <f>AVERAGEA(D50:D53)</f>
        <v>7.4139632500000001</v>
      </c>
      <c r="E55">
        <f>AVERAGEA(E50:E53)</f>
        <v>30797896.5</v>
      </c>
      <c r="F55">
        <f>AVERAGEA(F50:F53)</f>
        <v>2.1509645000000002</v>
      </c>
      <c r="H55" s="6">
        <f>AVERAGEA(H50:H53)</f>
        <v>0.29012419131946532</v>
      </c>
      <c r="I55" s="6">
        <f>AVERAGEA(I50:I53)</f>
        <v>2.4468109597501386</v>
      </c>
    </row>
    <row r="56" spans="2:9" x14ac:dyDescent="0.25">
      <c r="B56" t="s">
        <v>2</v>
      </c>
      <c r="C56">
        <f>_xlfn.STDEV.P(C50:C53)</f>
        <v>172819.51044858189</v>
      </c>
      <c r="D56">
        <f t="shared" ref="D56:F56" si="19">_xlfn.STDEV.P(D50:D53)</f>
        <v>1.2070191493406209E-2</v>
      </c>
      <c r="E56">
        <f t="shared" si="19"/>
        <v>25612.250257445168</v>
      </c>
      <c r="F56">
        <f t="shared" si="19"/>
        <v>1.7889313150594088E-3</v>
      </c>
      <c r="H56" s="5">
        <f>_xlfn.STDEV.P(H50:H53)</f>
        <v>5.2204425060135384E-4</v>
      </c>
      <c r="I56" s="5">
        <f>_xlfn.STDEV.P(I50:I53)</f>
        <v>6.206311032081975E-3</v>
      </c>
    </row>
    <row r="57" spans="2:9" x14ac:dyDescent="0.25">
      <c r="B57" t="s">
        <v>4</v>
      </c>
      <c r="C57">
        <f>MIN(C50:C53)</f>
        <v>106016592</v>
      </c>
      <c r="D57">
        <f t="shared" ref="D57:F57" si="20">MIN(D50:D53)</f>
        <v>7.4043340000000004</v>
      </c>
      <c r="E57">
        <f t="shared" si="20"/>
        <v>30761352</v>
      </c>
      <c r="F57">
        <f t="shared" si="20"/>
        <v>2.148412</v>
      </c>
      <c r="H57" s="5">
        <f>MIN(H50:H53)</f>
        <v>0.28932826979303866</v>
      </c>
      <c r="I57" s="5">
        <f>MIN(I48:I53)</f>
        <v>2.4388798363200621</v>
      </c>
    </row>
    <row r="58" spans="2:9" x14ac:dyDescent="0.25">
      <c r="B58" t="s">
        <v>5</v>
      </c>
      <c r="C58">
        <f>MAX(C50:C53)</f>
        <v>106445682</v>
      </c>
      <c r="D58">
        <f t="shared" ref="D58:F58" si="21">MAX(D50:D53)</f>
        <v>7.4343029999999999</v>
      </c>
      <c r="E58">
        <f t="shared" si="21"/>
        <v>30833782</v>
      </c>
      <c r="F58">
        <f t="shared" si="21"/>
        <v>2.1534710000000001</v>
      </c>
      <c r="H58" s="5">
        <f>MAX(H50:H53)</f>
        <v>0.29079232972797586</v>
      </c>
      <c r="I58" s="5">
        <f>MAX(I50:I53)</f>
        <v>2.456281724295359</v>
      </c>
    </row>
    <row r="59" spans="2:9" x14ac:dyDescent="0.25">
      <c r="H59" s="7"/>
      <c r="I59" s="7"/>
    </row>
    <row r="60" spans="2:9" x14ac:dyDescent="0.25">
      <c r="H60" s="7"/>
      <c r="I60" s="7"/>
    </row>
    <row r="61" spans="2:9" x14ac:dyDescent="0.25">
      <c r="C61">
        <v>124406400</v>
      </c>
      <c r="D61">
        <v>8.6887019999999993</v>
      </c>
      <c r="E61">
        <v>33503144</v>
      </c>
      <c r="F61">
        <v>2.3399019999999999</v>
      </c>
      <c r="H61" s="7"/>
      <c r="I61" s="7"/>
    </row>
    <row r="62" spans="2:9" x14ac:dyDescent="0.25">
      <c r="B62">
        <v>2</v>
      </c>
      <c r="C62">
        <v>106026055</v>
      </c>
      <c r="D62">
        <v>7.4049950000000004</v>
      </c>
      <c r="E62">
        <v>31260801</v>
      </c>
      <c r="F62">
        <v>2.1832940000000001</v>
      </c>
      <c r="H62" s="5">
        <f t="shared" ref="H62:H65" si="22">E62/C62</f>
        <v>0.29484074456981352</v>
      </c>
      <c r="I62" s="5">
        <f t="shared" ref="I62:I65" si="23">(D62-F62)/F62</f>
        <v>2.3916618650534467</v>
      </c>
    </row>
    <row r="63" spans="2:9" x14ac:dyDescent="0.25">
      <c r="B63">
        <v>3</v>
      </c>
      <c r="C63">
        <v>106110595</v>
      </c>
      <c r="D63">
        <v>7.4108999999999998</v>
      </c>
      <c r="E63">
        <v>31243904</v>
      </c>
      <c r="F63">
        <v>2.1821139999999999</v>
      </c>
      <c r="H63" s="5">
        <f t="shared" si="22"/>
        <v>0.29444660073765488</v>
      </c>
      <c r="I63" s="5">
        <f t="shared" si="23"/>
        <v>2.3962020316078809</v>
      </c>
    </row>
    <row r="64" spans="2:9" x14ac:dyDescent="0.25">
      <c r="B64">
        <v>4</v>
      </c>
      <c r="C64">
        <v>106240746</v>
      </c>
      <c r="D64">
        <v>7.4199900000000003</v>
      </c>
      <c r="E64">
        <v>31313759</v>
      </c>
      <c r="F64">
        <v>2.1869930000000002</v>
      </c>
      <c r="H64" s="5">
        <f t="shared" si="22"/>
        <v>0.29474340287482542</v>
      </c>
      <c r="I64" s="5">
        <f t="shared" si="23"/>
        <v>2.392781778451051</v>
      </c>
    </row>
    <row r="65" spans="2:9" x14ac:dyDescent="0.25">
      <c r="B65">
        <v>5</v>
      </c>
      <c r="C65">
        <v>106073346</v>
      </c>
      <c r="D65">
        <v>7.4082980000000003</v>
      </c>
      <c r="E65">
        <v>31401259</v>
      </c>
      <c r="F65">
        <v>2.1931039999999999</v>
      </c>
      <c r="H65" s="5">
        <f t="shared" si="22"/>
        <v>0.29603345405923182</v>
      </c>
      <c r="I65" s="5">
        <f t="shared" si="23"/>
        <v>2.3779966659127885</v>
      </c>
    </row>
    <row r="67" spans="2:9" x14ac:dyDescent="0.25">
      <c r="B67" t="s">
        <v>3</v>
      </c>
      <c r="C67">
        <f>AVERAGEA(C62:C65)</f>
        <v>106112685.5</v>
      </c>
      <c r="D67">
        <f>AVERAGEA(D62:D65)</f>
        <v>7.4110457500000013</v>
      </c>
      <c r="E67">
        <f>AVERAGEA(E62:E65)</f>
        <v>31304930.75</v>
      </c>
      <c r="F67">
        <f>AVERAGEA(F62:F65)</f>
        <v>2.1863762500000004</v>
      </c>
      <c r="H67" s="6">
        <f>AVERAGEA(H62:H65)</f>
        <v>0.29501605056038138</v>
      </c>
      <c r="I67" s="6">
        <f>AVERAGEA(I62:I65)</f>
        <v>2.3896605852562915</v>
      </c>
    </row>
    <row r="68" spans="2:9" x14ac:dyDescent="0.25">
      <c r="B68" t="s">
        <v>2</v>
      </c>
      <c r="C68">
        <f>_xlfn.STDEV.P(C62:C65)</f>
        <v>79775.15534456828</v>
      </c>
      <c r="D68">
        <f t="shared" ref="D68:F68" si="24">_xlfn.STDEV.P(D62:D65)</f>
        <v>5.5718613754740607E-3</v>
      </c>
      <c r="E68">
        <f t="shared" si="24"/>
        <v>61295.939499998691</v>
      </c>
      <c r="F68">
        <f t="shared" si="24"/>
        <v>4.2810641419511576E-3</v>
      </c>
      <c r="H68" s="5">
        <f>_xlfn.STDEV.P(H62:H65)</f>
        <v>6.0507270861532517E-4</v>
      </c>
      <c r="I68" s="5">
        <f>_xlfn.STDEV.P(I62:I65)</f>
        <v>6.9387409269978757E-3</v>
      </c>
    </row>
    <row r="69" spans="2:9" x14ac:dyDescent="0.25">
      <c r="B69" t="s">
        <v>4</v>
      </c>
      <c r="C69">
        <f>MIN(C62:C65)</f>
        <v>106026055</v>
      </c>
      <c r="D69">
        <f t="shared" ref="D69:F69" si="25">MIN(D62:D65)</f>
        <v>7.4049950000000004</v>
      </c>
      <c r="E69">
        <f t="shared" si="25"/>
        <v>31243904</v>
      </c>
      <c r="F69">
        <f t="shared" si="25"/>
        <v>2.1821139999999999</v>
      </c>
      <c r="H69" s="5">
        <f>MIN(H62:H65)</f>
        <v>0.29444660073765488</v>
      </c>
      <c r="I69" s="5">
        <f>MIN(I60:I65)</f>
        <v>2.3779966659127885</v>
      </c>
    </row>
    <row r="70" spans="2:9" x14ac:dyDescent="0.25">
      <c r="B70" t="s">
        <v>5</v>
      </c>
      <c r="C70">
        <f>MAX(C62:C65)</f>
        <v>106240746</v>
      </c>
      <c r="D70">
        <f t="shared" ref="D70:F70" si="26">MAX(D62:D65)</f>
        <v>7.4199900000000003</v>
      </c>
      <c r="E70">
        <f t="shared" si="26"/>
        <v>31401259</v>
      </c>
      <c r="F70">
        <f t="shared" si="26"/>
        <v>2.1931039999999999</v>
      </c>
      <c r="H70" s="5">
        <f>MAX(H62:H65)</f>
        <v>0.29603345405923182</v>
      </c>
      <c r="I70" s="5">
        <f>MAX(I62:I65)</f>
        <v>2.3962020316078809</v>
      </c>
    </row>
  </sheetData>
  <mergeCells count="8">
    <mergeCell ref="C47:D47"/>
    <mergeCell ref="E47:F47"/>
    <mergeCell ref="C3:D3"/>
    <mergeCell ref="E3:F3"/>
    <mergeCell ref="C32:D32"/>
    <mergeCell ref="E32:F32"/>
    <mergeCell ref="C17:D17"/>
    <mergeCell ref="E17:F1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Svensson</dc:creator>
  <cp:lastModifiedBy>Daniel Svensson</cp:lastModifiedBy>
  <dcterms:created xsi:type="dcterms:W3CDTF">2017-02-11T21:41:36Z</dcterms:created>
  <dcterms:modified xsi:type="dcterms:W3CDTF">2017-02-14T20:38:02Z</dcterms:modified>
</cp:coreProperties>
</file>