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novo_modelo\modelos\"/>
    </mc:Choice>
  </mc:AlternateContent>
  <xr:revisionPtr revIDLastSave="0" documentId="13_ncr:1_{6A345C6B-236E-4952-A623-1CA47A191328}" xr6:coauthVersionLast="47" xr6:coauthVersionMax="47" xr10:uidLastSave="{00000000-0000-0000-0000-000000000000}"/>
  <bookViews>
    <workbookView xWindow="-110" yWindow="-110" windowWidth="38620" windowHeight="21100" xr2:uid="{E7411A3A-3869-4402-8DC8-198ABF23BAF8}"/>
  </bookViews>
  <sheets>
    <sheet name="modelo_TT" sheetId="2" r:id="rId1"/>
    <sheet name="Sheet1" sheetId="5" r:id="rId2"/>
    <sheet name="Sheet2" sheetId="4" r:id="rId3"/>
  </sheets>
  <definedNames>
    <definedName name="_xlnm._FilterDatabase" localSheetId="0" hidden="1">modelo_TT!$A$1:$P$76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0" i="2" l="1"/>
  <c r="N150" i="2"/>
  <c r="P139" i="2"/>
  <c r="P122" i="2"/>
  <c r="P114" i="2"/>
  <c r="P101" i="2"/>
  <c r="P88" i="2"/>
  <c r="P78" i="2"/>
  <c r="P65" i="2"/>
  <c r="O76" i="2"/>
  <c r="N76" i="2"/>
  <c r="P40" i="2"/>
  <c r="P27" i="2"/>
  <c r="P14" i="2"/>
  <c r="P4" i="2"/>
  <c r="X16" i="4"/>
  <c r="X15" i="4"/>
  <c r="X14" i="4"/>
  <c r="U16" i="4"/>
  <c r="U15" i="4"/>
  <c r="U14" i="4"/>
  <c r="R16" i="4"/>
  <c r="R15" i="4"/>
  <c r="R14" i="4"/>
  <c r="O16" i="4"/>
  <c r="O15" i="4"/>
  <c r="O14" i="4"/>
  <c r="L16" i="4"/>
  <c r="L15" i="4"/>
  <c r="L14" i="4"/>
  <c r="I16" i="4"/>
  <c r="I15" i="4"/>
  <c r="I14" i="4"/>
  <c r="P48" i="2" l="1"/>
</calcChain>
</file>

<file path=xl/sharedStrings.xml><?xml version="1.0" encoding="utf-8"?>
<sst xmlns="http://schemas.openxmlformats.org/spreadsheetml/2006/main" count="1155" uniqueCount="165">
  <si>
    <t>x0</t>
  </si>
  <si>
    <t>y0</t>
  </si>
  <si>
    <t>x1</t>
  </si>
  <si>
    <t>y1</t>
  </si>
  <si>
    <t>Altura</t>
  </si>
  <si>
    <t>Largura</t>
  </si>
  <si>
    <t>%</t>
  </si>
  <si>
    <t>Item</t>
  </si>
  <si>
    <t>0_frame_cabecalho_nf</t>
  </si>
  <si>
    <t>1_frame_prestador_servico</t>
  </si>
  <si>
    <t>2_frame_tomador_servico</t>
  </si>
  <si>
    <t>3_frame_descricao_servico</t>
  </si>
  <si>
    <t>4_frame_valor_total</t>
  </si>
  <si>
    <t>5_frame_cnae_itens</t>
  </si>
  <si>
    <t>6_frame_valores_impostos</t>
  </si>
  <si>
    <t>7_frame_dados_complementares</t>
  </si>
  <si>
    <t>8_frame_outras_informacoes</t>
  </si>
  <si>
    <t>9_frame_observacao</t>
  </si>
  <si>
    <t>modelo</t>
  </si>
  <si>
    <t>mage_1</t>
  </si>
  <si>
    <t>MI_1</t>
  </si>
  <si>
    <t>COLORS = [[0.000, 0.447, 0.741], [0.850, 0.325, 0.098], [0.929, 0.694, 0.125],</t>
  </si>
  <si>
    <t>          [0.494, 0.184, 0.556], [0.466, 0.674, 0.188], [0.301, 0.745, 0.933]</t>
  </si>
  <si>
    <t>0_frame_prefeitura_nf</t>
  </si>
  <si>
    <t>0_frame_dados_nf</t>
  </si>
  <si>
    <t>1_frame_prestador_cnpj</t>
  </si>
  <si>
    <t>1_frame_prestador_inscricao</t>
  </si>
  <si>
    <t>2_frame_tomador_cnpj</t>
  </si>
  <si>
    <t>2_frame_tomador_inscricao</t>
  </si>
  <si>
    <t>valor_servicos</t>
  </si>
  <si>
    <t>valor_deducao</t>
  </si>
  <si>
    <t>base_calculo</t>
  </si>
  <si>
    <t>aliquota</t>
  </si>
  <si>
    <t>valor_iss</t>
  </si>
  <si>
    <t>valor_iss_retido</t>
  </si>
  <si>
    <t>desc_cond</t>
  </si>
  <si>
    <t>VALOR SERVIÇOS:</t>
  </si>
  <si>
    <t>VALOR DEDUÇÃO:</t>
  </si>
  <si>
    <t>desc_incond</t>
  </si>
  <si>
    <t>DESC. INCOND:</t>
  </si>
  <si>
    <t>BASE DE CÁLCULO:</t>
  </si>
  <si>
    <t>ALÍQUOTA:</t>
  </si>
  <si>
    <t>VALOR ISS:</t>
  </si>
  <si>
    <t>VALOR ISS RETIDO:</t>
  </si>
  <si>
    <t>DESC. COND:</t>
  </si>
  <si>
    <t>VALOR PIS:</t>
  </si>
  <si>
    <t>VALOR COFINS:</t>
  </si>
  <si>
    <t>VALOR INSS:</t>
  </si>
  <si>
    <t>VALOR CSLL:</t>
  </si>
  <si>
    <t>OUTRAS RETENÇÕES:</t>
  </si>
  <si>
    <t>VALOR LÍQUIDO:</t>
  </si>
  <si>
    <t>valor_pis</t>
  </si>
  <si>
    <t>valor_cofins</t>
  </si>
  <si>
    <t>valor_ir</t>
  </si>
  <si>
    <t>VALOR IR:</t>
  </si>
  <si>
    <t>valor_inss</t>
  </si>
  <si>
    <t>valor_csll</t>
  </si>
  <si>
    <t>outras_retencoes</t>
  </si>
  <si>
    <t>valor_liquido</t>
  </si>
  <si>
    <t>Referencia</t>
  </si>
  <si>
    <t>type</t>
  </si>
  <si>
    <t>frame</t>
  </si>
  <si>
    <t>label</t>
  </si>
  <si>
    <t>model</t>
  </si>
  <si>
    <t>seq</t>
  </si>
  <si>
    <t>reference</t>
  </si>
  <si>
    <t>section</t>
  </si>
  <si>
    <t>color</t>
  </si>
  <si>
    <t>red</t>
  </si>
  <si>
    <t>purple</t>
  </si>
  <si>
    <t>orange</t>
  </si>
  <si>
    <t>5_section_valores_dados</t>
  </si>
  <si>
    <t>5_frame_valores_impostos</t>
  </si>
  <si>
    <t>5_frame_dados_complementares</t>
  </si>
  <si>
    <t>exigibilidade_iss</t>
  </si>
  <si>
    <t>EXIGIBILIDADE ISS</t>
  </si>
  <si>
    <t>REGIME TRIBUTAÇÃO</t>
  </si>
  <si>
    <t>SIMPLES NACIONAL</t>
  </si>
  <si>
    <t>ISSQN RETIDO</t>
  </si>
  <si>
    <t>LOCAL. PRESTAÇÃO SERVIÇO</t>
  </si>
  <si>
    <t>LOCAL INCIDÊNCIA</t>
  </si>
  <si>
    <t>regime_tributacao</t>
  </si>
  <si>
    <t>simples_nacional</t>
  </si>
  <si>
    <t>issqn_retido</t>
  </si>
  <si>
    <t>local_pretacao_servico</t>
  </si>
  <si>
    <t>local_incidencia</t>
  </si>
  <si>
    <t>OBSERVAÇÃO:</t>
  </si>
  <si>
    <t>observação</t>
  </si>
  <si>
    <t>DADOS COMPLEMENTARES</t>
  </si>
  <si>
    <t>dados_complementares</t>
  </si>
  <si>
    <t>document</t>
  </si>
  <si>
    <t>Número da Nota:</t>
  </si>
  <si>
    <t>PREFEITURA</t>
  </si>
  <si>
    <t>SECRETARIA</t>
  </si>
  <si>
    <t>secretaria</t>
  </si>
  <si>
    <t>NOTA FISCAL</t>
  </si>
  <si>
    <t>field_box</t>
  </si>
  <si>
    <t>Competência:</t>
  </si>
  <si>
    <t>competencia</t>
  </si>
  <si>
    <t>Data e Hora de Emissão:</t>
  </si>
  <si>
    <t>Código de Verificação:</t>
  </si>
  <si>
    <t>sframe_field</t>
  </si>
  <si>
    <t>CPF/CNPJ:</t>
  </si>
  <si>
    <t>Telefone:</t>
  </si>
  <si>
    <t>Inscrição Municipal:</t>
  </si>
  <si>
    <t>Inscrição Estadual:</t>
  </si>
  <si>
    <t>Nome/Razão Social:</t>
  </si>
  <si>
    <t>Nome de Fantasia:</t>
  </si>
  <si>
    <t>E-mail:</t>
  </si>
  <si>
    <t>Endereço:</t>
  </si>
  <si>
    <t>INSC: MUNICIPAL:</t>
  </si>
  <si>
    <t>telefone_tomador</t>
  </si>
  <si>
    <t>RG:</t>
  </si>
  <si>
    <t>DISCRIMINAÇÃO DOS SERVIÇOS</t>
  </si>
  <si>
    <t>VALOR TOTAL DA NOTA:</t>
  </si>
  <si>
    <t>valor_total_nota</t>
  </si>
  <si>
    <t>CNAE</t>
  </si>
  <si>
    <t>Itens da Lista de Serviços</t>
  </si>
  <si>
    <t>cnae</t>
  </si>
  <si>
    <t>1_section_cabecalho_nf</t>
  </si>
  <si>
    <t>2_section_prestador_servico</t>
  </si>
  <si>
    <t>2_frame_cnpj_prestador</t>
  </si>
  <si>
    <t>1_frame_dados_nf</t>
  </si>
  <si>
    <t>1_frame_prefeitura_nf</t>
  </si>
  <si>
    <t>2_frame_inscricao_prestador</t>
  </si>
  <si>
    <t>2_frame_dados_prestador</t>
  </si>
  <si>
    <t>3_section_tomador_servico</t>
  </si>
  <si>
    <t>3_frame_cnpj_tomador</t>
  </si>
  <si>
    <t>3_frame_inscricao_tomador</t>
  </si>
  <si>
    <t>3_frame_dados_tomador</t>
  </si>
  <si>
    <t>4_section_servicos_totais</t>
  </si>
  <si>
    <t>4_frame_descricao_totais</t>
  </si>
  <si>
    <t>4_frame_cnae_itens_servico</t>
  </si>
  <si>
    <t>5_frame_inf_criticas</t>
  </si>
  <si>
    <t>5_frame_observacao</t>
  </si>
  <si>
    <t>6_section_inf_complementares_criticas</t>
  </si>
  <si>
    <t>modelo_prefeitura_mage</t>
  </si>
  <si>
    <t>codigo_verificacao</t>
  </si>
  <si>
    <t>boundaries</t>
  </si>
  <si>
    <t>box</t>
  </si>
  <si>
    <t>yes</t>
  </si>
  <si>
    <t>no</t>
  </si>
  <si>
    <t>green</t>
  </si>
  <si>
    <t>boundaries_modelo_prefeitura_mage</t>
  </si>
  <si>
    <t>number</t>
  </si>
  <si>
    <t>string</t>
  </si>
  <si>
    <t>t_value</t>
  </si>
  <si>
    <t>father</t>
  </si>
  <si>
    <t>mesquita_1</t>
  </si>
  <si>
    <t>nome_prefeitura</t>
  </si>
  <si>
    <t>tipo_nota_fiscal</t>
  </si>
  <si>
    <t>numero_nota_fiscal</t>
  </si>
  <si>
    <t>dt_hr_emissao</t>
  </si>
  <si>
    <t>cpf_cnpj_com_mascara</t>
  </si>
  <si>
    <t>cpf_cnpj_sem_mascara</t>
  </si>
  <si>
    <t>inscricao_municipal</t>
  </si>
  <si>
    <t>inscricao_estadual</t>
  </si>
  <si>
    <t>telefone</t>
  </si>
  <si>
    <t>razao_social</t>
  </si>
  <si>
    <t>nome_fantasia</t>
  </si>
  <si>
    <t>endereco</t>
  </si>
  <si>
    <t>email</t>
  </si>
  <si>
    <t>rg</t>
  </si>
  <si>
    <t>discriminacao_servicos</t>
  </si>
  <si>
    <t>item_lista_servicos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</si>
</sst>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onsolas"/>
      <family val="3"/>
    </font>
    <font>
      <b/>
      <sz val="9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BEEC"/>
        <bgColor indexed="64"/>
      </patternFill>
    </fill>
    <fill>
      <patternFill patternType="solid">
        <fgColor theme="1" tint="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11" xfId="0" applyNumberFormat="1" applyFont="1" applyBorder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2" fillId="4" borderId="10" xfId="0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center"/>
    </xf>
    <xf numFmtId="1" fontId="3" fillId="4" borderId="11" xfId="0" applyNumberFormat="1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1" fontId="3" fillId="6" borderId="2" xfId="0" applyNumberFormat="1" applyFont="1" applyFill="1" applyBorder="1" applyAlignment="1">
      <alignment horizontal="center"/>
    </xf>
    <xf numFmtId="1" fontId="2" fillId="6" borderId="11" xfId="0" applyNumberFormat="1" applyFont="1" applyFill="1" applyBorder="1" applyAlignment="1">
      <alignment horizontal="center"/>
    </xf>
    <xf numFmtId="1" fontId="2" fillId="5" borderId="2" xfId="0" applyNumberFormat="1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2" fillId="5" borderId="0" xfId="0" applyNumberFormat="1" applyFont="1" applyFill="1" applyAlignment="1">
      <alignment horizontal="center"/>
    </xf>
    <xf numFmtId="1" fontId="3" fillId="6" borderId="11" xfId="0" applyNumberFormat="1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1" fontId="5" fillId="7" borderId="2" xfId="0" applyNumberFormat="1" applyFont="1" applyFill="1" applyBorder="1" applyAlignment="1">
      <alignment horizontal="center"/>
    </xf>
    <xf numFmtId="1" fontId="5" fillId="7" borderId="11" xfId="0" applyNumberFormat="1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0" xfId="0" applyFont="1" applyFill="1"/>
    <xf numFmtId="1" fontId="5" fillId="7" borderId="0" xfId="0" applyNumberFormat="1" applyFont="1" applyFill="1" applyAlignment="1">
      <alignment horizontal="center"/>
    </xf>
    <xf numFmtId="2" fontId="3" fillId="0" borderId="11" xfId="0" applyNumberFormat="1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1" fontId="3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3" fillId="4" borderId="0" xfId="0" applyFont="1" applyFill="1" applyAlignment="1">
      <alignment horizontal="center"/>
    </xf>
    <xf numFmtId="2" fontId="3" fillId="4" borderId="11" xfId="0" applyNumberFormat="1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1" fontId="2" fillId="0" borderId="0" xfId="0" applyNumberFormat="1" applyFont="1" applyAlignment="1">
      <alignment horizontal="center"/>
    </xf>
    <xf numFmtId="2" fontId="3" fillId="2" borderId="11" xfId="0" applyNumberFormat="1" applyFont="1" applyFill="1" applyBorder="1" applyAlignment="1">
      <alignment horizontal="center"/>
    </xf>
    <xf numFmtId="1" fontId="2" fillId="6" borderId="0" xfId="0" applyNumberFormat="1" applyFont="1" applyFill="1" applyAlignment="1">
      <alignment horizontal="center"/>
    </xf>
    <xf numFmtId="1" fontId="2" fillId="4" borderId="0" xfId="0" applyNumberFormat="1" applyFont="1" applyFill="1" applyAlignment="1">
      <alignment horizontal="center"/>
    </xf>
    <xf numFmtId="0" fontId="3" fillId="0" borderId="11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2" fillId="5" borderId="13" xfId="0" applyFont="1" applyFill="1" applyBorder="1" applyAlignment="1">
      <alignment horizontal="center"/>
    </xf>
    <xf numFmtId="0" fontId="2" fillId="5" borderId="13" xfId="0" applyFont="1" applyFill="1" applyBorder="1"/>
    <xf numFmtId="0" fontId="2" fillId="5" borderId="12" xfId="0" applyFont="1" applyFill="1" applyBorder="1" applyAlignment="1">
      <alignment horizontal="center"/>
    </xf>
    <xf numFmtId="1" fontId="2" fillId="5" borderId="13" xfId="0" applyNumberFormat="1" applyFont="1" applyFill="1" applyBorder="1" applyAlignment="1">
      <alignment horizontal="center"/>
    </xf>
    <xf numFmtId="1" fontId="2" fillId="5" borderId="14" xfId="0" applyNumberFormat="1" applyFont="1" applyFill="1" applyBorder="1" applyAlignment="1">
      <alignment horizontal="center"/>
    </xf>
    <xf numFmtId="1" fontId="2" fillId="0" borderId="15" xfId="0" applyNumberFormat="1" applyFont="1" applyBorder="1" applyAlignment="1">
      <alignment horizontal="center"/>
    </xf>
    <xf numFmtId="2" fontId="3" fillId="2" borderId="15" xfId="0" applyNumberFormat="1" applyFont="1" applyFill="1" applyBorder="1" applyAlignment="1">
      <alignment horizontal="center"/>
    </xf>
    <xf numFmtId="2" fontId="3" fillId="7" borderId="11" xfId="0" applyNumberFormat="1" applyFont="1" applyFill="1" applyBorder="1" applyAlignment="1">
      <alignment horizontal="center"/>
    </xf>
    <xf numFmtId="2" fontId="3" fillId="6" borderId="11" xfId="0" applyNumberFormat="1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BEEC"/>
      <color rgb="FF1E4A5D"/>
      <color rgb="FF2E4312"/>
      <color rgb="FF311237"/>
      <color rgb="FF5C450C"/>
      <color rgb="FF55200A"/>
      <color rgb="FF002C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484187</xdr:colOff>
      <xdr:row>17</xdr:row>
      <xdr:rowOff>63500</xdr:rowOff>
    </xdr:from>
    <xdr:to>
      <xdr:col>8</xdr:col>
      <xdr:colOff>238125</xdr:colOff>
      <xdr:row>19</xdr:row>
      <xdr:rowOff>63500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BB62AEF-42CC-C280-F0AF-00B4D45D6B13}"/>
            </a:ext>
          </a:extLst>
        </xdr:cNvPr>
        <xdr:cNvSpPr/>
      </xdr:nvSpPr>
      <xdr:spPr>
        <a:xfrm>
          <a:off x="4762500" y="3167063"/>
          <a:ext cx="365125" cy="365125"/>
        </a:xfrm>
        <a:prstGeom prst="ellipse">
          <a:avLst/>
        </a:prstGeom>
        <a:solidFill>
          <a:srgbClr val="002C4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382587</xdr:colOff>
      <xdr:row>17</xdr:row>
      <xdr:rowOff>164306</xdr:rowOff>
    </xdr:from>
    <xdr:to>
      <xdr:col>11</xdr:col>
      <xdr:colOff>136524</xdr:colOff>
      <xdr:row>19</xdr:row>
      <xdr:rowOff>164306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A1975880-7DE9-7814-8643-3A2A8419ABAE}"/>
            </a:ext>
          </a:extLst>
        </xdr:cNvPr>
        <xdr:cNvSpPr/>
      </xdr:nvSpPr>
      <xdr:spPr>
        <a:xfrm>
          <a:off x="6494462" y="3267869"/>
          <a:ext cx="365125" cy="365125"/>
        </a:xfrm>
        <a:prstGeom prst="ellipse">
          <a:avLst/>
        </a:prstGeom>
        <a:solidFill>
          <a:srgbClr val="55200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562768</xdr:colOff>
      <xdr:row>17</xdr:row>
      <xdr:rowOff>177800</xdr:rowOff>
    </xdr:from>
    <xdr:to>
      <xdr:col>14</xdr:col>
      <xdr:colOff>316706</xdr:colOff>
      <xdr:row>19</xdr:row>
      <xdr:rowOff>177800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1C2CA2E0-4999-D794-10BC-B69FBAA60E27}"/>
            </a:ext>
          </a:extLst>
        </xdr:cNvPr>
        <xdr:cNvSpPr/>
      </xdr:nvSpPr>
      <xdr:spPr>
        <a:xfrm>
          <a:off x="8111331" y="3281363"/>
          <a:ext cx="365125" cy="365125"/>
        </a:xfrm>
        <a:prstGeom prst="ellipse">
          <a:avLst/>
        </a:prstGeom>
        <a:solidFill>
          <a:srgbClr val="5C450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60325</xdr:colOff>
      <xdr:row>18</xdr:row>
      <xdr:rowOff>8732</xdr:rowOff>
    </xdr:from>
    <xdr:to>
      <xdr:col>17</xdr:col>
      <xdr:colOff>425450</xdr:colOff>
      <xdr:row>20</xdr:row>
      <xdr:rowOff>8732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6DE0E63-BD5F-5A45-4DA7-AB18983DD250}"/>
            </a:ext>
          </a:extLst>
        </xdr:cNvPr>
        <xdr:cNvSpPr/>
      </xdr:nvSpPr>
      <xdr:spPr>
        <a:xfrm>
          <a:off x="9728200" y="3294857"/>
          <a:ext cx="365125" cy="365125"/>
        </a:xfrm>
        <a:prstGeom prst="ellipse">
          <a:avLst/>
        </a:prstGeom>
        <a:solidFill>
          <a:srgbClr val="31123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18256</xdr:colOff>
      <xdr:row>18</xdr:row>
      <xdr:rowOff>6351</xdr:rowOff>
    </xdr:from>
    <xdr:to>
      <xdr:col>20</xdr:col>
      <xdr:colOff>383381</xdr:colOff>
      <xdr:row>20</xdr:row>
      <xdr:rowOff>6351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34B5269-12AC-A371-B675-EF1F42A193CB}"/>
            </a:ext>
          </a:extLst>
        </xdr:cNvPr>
        <xdr:cNvSpPr/>
      </xdr:nvSpPr>
      <xdr:spPr>
        <a:xfrm>
          <a:off x="11162506" y="3292476"/>
          <a:ext cx="365125" cy="365125"/>
        </a:xfrm>
        <a:prstGeom prst="ellipse">
          <a:avLst/>
        </a:prstGeom>
        <a:solidFill>
          <a:srgbClr val="2E431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523874</xdr:colOff>
      <xdr:row>17</xdr:row>
      <xdr:rowOff>170657</xdr:rowOff>
    </xdr:from>
    <xdr:to>
      <xdr:col>23</xdr:col>
      <xdr:colOff>277811</xdr:colOff>
      <xdr:row>19</xdr:row>
      <xdr:rowOff>170657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D212661-CD01-5C1A-F825-A8FDACBAF70D}"/>
            </a:ext>
          </a:extLst>
        </xdr:cNvPr>
        <xdr:cNvSpPr/>
      </xdr:nvSpPr>
      <xdr:spPr>
        <a:xfrm>
          <a:off x="12493624" y="3274220"/>
          <a:ext cx="365125" cy="365125"/>
        </a:xfrm>
        <a:prstGeom prst="ellipse">
          <a:avLst/>
        </a:prstGeom>
        <a:solidFill>
          <a:srgbClr val="1E4A5D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BF12-C0D4-4D34-ACAA-5DFD5D21716F}">
  <dimension ref="A1:S424"/>
  <sheetViews>
    <sheetView tabSelected="1" zoomScale="160" zoomScaleNormal="160" workbookViewId="0">
      <pane ySplit="1" topLeftCell="A103" activePane="bottomLeft" state="frozen"/>
      <selection pane="bottomLeft" activeCell="K115" sqref="K115"/>
    </sheetView>
  </sheetViews>
  <sheetFormatPr defaultRowHeight="14.5" x14ac:dyDescent="0.35"/>
  <cols>
    <col min="1" max="1" width="8.54296875" style="1" customWidth="1"/>
    <col min="2" max="2" width="4.90625" style="1" customWidth="1"/>
    <col min="3" max="3" width="10.81640625" style="1" customWidth="1"/>
    <col min="4" max="6" width="6.36328125" style="1" customWidth="1"/>
    <col min="7" max="7" width="30.1796875" style="1" customWidth="1"/>
    <col min="8" max="8" width="28" bestFit="1" customWidth="1"/>
    <col min="9" max="9" width="23.26953125" customWidth="1"/>
    <col min="10" max="13" width="6.7265625" style="1" customWidth="1"/>
    <col min="14" max="14" width="7.6328125" style="1" customWidth="1"/>
    <col min="15" max="15" width="7" style="1" customWidth="1"/>
    <col min="16" max="16" width="6.7265625" style="1" customWidth="1"/>
  </cols>
  <sheetData>
    <row r="1" spans="1:19" s="8" customFormat="1" ht="18.5" customHeight="1" x14ac:dyDescent="0.3">
      <c r="A1" s="67" t="s">
        <v>63</v>
      </c>
      <c r="B1" s="68" t="s">
        <v>64</v>
      </c>
      <c r="C1" s="68" t="s">
        <v>60</v>
      </c>
      <c r="D1" s="68" t="s">
        <v>67</v>
      </c>
      <c r="E1" s="68" t="s">
        <v>139</v>
      </c>
      <c r="F1" s="68" t="s">
        <v>146</v>
      </c>
      <c r="G1" s="68" t="s">
        <v>147</v>
      </c>
      <c r="H1" s="68" t="s">
        <v>62</v>
      </c>
      <c r="I1" s="68" t="s">
        <v>65</v>
      </c>
      <c r="J1" s="67" t="s">
        <v>0</v>
      </c>
      <c r="K1" s="68" t="s">
        <v>1</v>
      </c>
      <c r="L1" s="68" t="s">
        <v>2</v>
      </c>
      <c r="M1" s="69" t="s">
        <v>3</v>
      </c>
      <c r="N1" s="68" t="s">
        <v>5</v>
      </c>
      <c r="O1" s="70" t="s">
        <v>4</v>
      </c>
      <c r="P1" s="71" t="s">
        <v>6</v>
      </c>
    </row>
    <row r="2" spans="1:19" s="8" customFormat="1" ht="12" x14ac:dyDescent="0.3">
      <c r="A2" s="35" t="s">
        <v>19</v>
      </c>
      <c r="B2" s="38">
        <v>1</v>
      </c>
      <c r="C2" s="38" t="s">
        <v>90</v>
      </c>
      <c r="D2" s="38"/>
      <c r="E2" s="38"/>
      <c r="F2" s="38"/>
      <c r="G2" s="38"/>
      <c r="H2" s="39" t="s">
        <v>136</v>
      </c>
      <c r="I2" s="39"/>
      <c r="J2" s="35">
        <v>0</v>
      </c>
      <c r="K2" s="40">
        <v>0</v>
      </c>
      <c r="L2" s="38">
        <v>2067</v>
      </c>
      <c r="M2" s="36">
        <v>2923</v>
      </c>
      <c r="N2" s="38">
        <v>2067</v>
      </c>
      <c r="O2" s="37">
        <v>2923</v>
      </c>
      <c r="P2" s="65"/>
    </row>
    <row r="3" spans="1:19" s="8" customFormat="1" ht="12" x14ac:dyDescent="0.3">
      <c r="A3" s="32" t="s">
        <v>19</v>
      </c>
      <c r="B3" s="42">
        <v>2</v>
      </c>
      <c r="C3" s="42" t="s">
        <v>138</v>
      </c>
      <c r="D3" s="42" t="s">
        <v>142</v>
      </c>
      <c r="E3" s="42" t="s">
        <v>140</v>
      </c>
      <c r="F3" s="42"/>
      <c r="G3" s="42" t="s">
        <v>136</v>
      </c>
      <c r="H3" s="43" t="s">
        <v>143</v>
      </c>
      <c r="I3" s="43"/>
      <c r="J3" s="32">
        <v>144</v>
      </c>
      <c r="K3" s="44">
        <v>99</v>
      </c>
      <c r="L3" s="42">
        <v>1925</v>
      </c>
      <c r="M3" s="33">
        <v>2666</v>
      </c>
      <c r="N3" s="42">
        <v>1781</v>
      </c>
      <c r="O3" s="34">
        <v>2567</v>
      </c>
      <c r="P3" s="41">
        <v>100</v>
      </c>
    </row>
    <row r="4" spans="1:19" s="8" customFormat="1" ht="12" x14ac:dyDescent="0.3">
      <c r="A4" s="20" t="s">
        <v>19</v>
      </c>
      <c r="B4" s="45">
        <v>3</v>
      </c>
      <c r="C4" s="45" t="s">
        <v>66</v>
      </c>
      <c r="D4" s="45" t="s">
        <v>68</v>
      </c>
      <c r="E4" s="45" t="s">
        <v>140</v>
      </c>
      <c r="F4" s="45"/>
      <c r="G4" s="45" t="s">
        <v>143</v>
      </c>
      <c r="H4" s="46" t="s">
        <v>119</v>
      </c>
      <c r="I4" s="46"/>
      <c r="J4" s="20">
        <v>0</v>
      </c>
      <c r="K4" s="45">
        <v>0</v>
      </c>
      <c r="L4" s="45">
        <v>2067</v>
      </c>
      <c r="M4" s="21">
        <v>380</v>
      </c>
      <c r="N4" s="47">
        <v>2067</v>
      </c>
      <c r="O4" s="22">
        <v>380</v>
      </c>
      <c r="P4" s="48">
        <f>(O4*$P$3)/$O$3</f>
        <v>14.803272302298403</v>
      </c>
    </row>
    <row r="5" spans="1:19" s="8" customFormat="1" ht="12" x14ac:dyDescent="0.3">
      <c r="A5" s="24" t="s">
        <v>19</v>
      </c>
      <c r="B5" s="49">
        <v>4</v>
      </c>
      <c r="C5" s="49" t="s">
        <v>61</v>
      </c>
      <c r="D5" s="49" t="s">
        <v>69</v>
      </c>
      <c r="E5" s="49" t="s">
        <v>140</v>
      </c>
      <c r="F5" s="49"/>
      <c r="G5" s="49" t="s">
        <v>119</v>
      </c>
      <c r="H5" s="50" t="s">
        <v>123</v>
      </c>
      <c r="I5" s="50"/>
      <c r="J5" s="24">
        <v>406</v>
      </c>
      <c r="K5" s="49">
        <v>0</v>
      </c>
      <c r="L5" s="49">
        <v>1540</v>
      </c>
      <c r="M5" s="25">
        <v>380</v>
      </c>
      <c r="N5" s="49">
        <v>1030</v>
      </c>
      <c r="O5" s="26">
        <v>380</v>
      </c>
      <c r="P5" s="66"/>
    </row>
    <row r="6" spans="1:19" s="8" customFormat="1" ht="12" x14ac:dyDescent="0.3">
      <c r="A6" s="9" t="s">
        <v>19</v>
      </c>
      <c r="B6" s="7">
        <v>5</v>
      </c>
      <c r="C6" s="7" t="s">
        <v>101</v>
      </c>
      <c r="D6" s="7"/>
      <c r="E6" s="7" t="s">
        <v>141</v>
      </c>
      <c r="F6" s="7" t="s">
        <v>145</v>
      </c>
      <c r="G6" s="7" t="s">
        <v>123</v>
      </c>
      <c r="H6" s="8" t="s">
        <v>149</v>
      </c>
      <c r="I6" s="8" t="s">
        <v>92</v>
      </c>
      <c r="J6" s="9"/>
      <c r="K6" s="51"/>
      <c r="L6" s="7"/>
      <c r="M6" s="28"/>
      <c r="N6" s="7"/>
      <c r="O6" s="16"/>
      <c r="P6" s="41"/>
    </row>
    <row r="7" spans="1:19" s="8" customFormat="1" ht="12" x14ac:dyDescent="0.3">
      <c r="A7" s="9" t="s">
        <v>19</v>
      </c>
      <c r="B7" s="7">
        <v>6</v>
      </c>
      <c r="C7" s="7" t="s">
        <v>101</v>
      </c>
      <c r="D7" s="7"/>
      <c r="E7" s="7" t="s">
        <v>141</v>
      </c>
      <c r="F7" s="7" t="s">
        <v>145</v>
      </c>
      <c r="G7" s="7" t="s">
        <v>123</v>
      </c>
      <c r="H7" s="8" t="s">
        <v>94</v>
      </c>
      <c r="I7" s="8" t="s">
        <v>93</v>
      </c>
      <c r="J7" s="9"/>
      <c r="K7" s="51"/>
      <c r="L7" s="7"/>
      <c r="M7" s="28"/>
      <c r="N7" s="7"/>
      <c r="O7" s="16"/>
      <c r="P7" s="41"/>
    </row>
    <row r="8" spans="1:19" s="8" customFormat="1" ht="12" x14ac:dyDescent="0.3">
      <c r="A8" s="9" t="s">
        <v>19</v>
      </c>
      <c r="B8" s="7">
        <v>7</v>
      </c>
      <c r="C8" s="7" t="s">
        <v>101</v>
      </c>
      <c r="D8" s="7"/>
      <c r="E8" s="7" t="s">
        <v>141</v>
      </c>
      <c r="F8" s="7" t="s">
        <v>145</v>
      </c>
      <c r="G8" s="7" t="s">
        <v>123</v>
      </c>
      <c r="H8" s="8" t="s">
        <v>150</v>
      </c>
      <c r="I8" s="8" t="s">
        <v>95</v>
      </c>
      <c r="J8" s="9"/>
      <c r="K8" s="51"/>
      <c r="L8" s="7"/>
      <c r="M8" s="28"/>
      <c r="N8" s="7"/>
      <c r="O8" s="16"/>
      <c r="P8" s="41"/>
    </row>
    <row r="9" spans="1:19" s="8" customFormat="1" ht="12" x14ac:dyDescent="0.3">
      <c r="A9" s="24" t="s">
        <v>19</v>
      </c>
      <c r="B9" s="49">
        <v>8</v>
      </c>
      <c r="C9" s="49" t="s">
        <v>61</v>
      </c>
      <c r="D9" s="49" t="s">
        <v>69</v>
      </c>
      <c r="E9" s="49" t="s">
        <v>140</v>
      </c>
      <c r="F9" s="49"/>
      <c r="G9" s="49" t="s">
        <v>119</v>
      </c>
      <c r="H9" s="50" t="s">
        <v>122</v>
      </c>
      <c r="I9" s="50"/>
      <c r="J9" s="24">
        <v>1633</v>
      </c>
      <c r="K9" s="49">
        <v>0</v>
      </c>
      <c r="L9" s="49">
        <v>2067</v>
      </c>
      <c r="M9" s="25">
        <v>380</v>
      </c>
      <c r="N9" s="49">
        <v>434</v>
      </c>
      <c r="O9" s="26">
        <v>380</v>
      </c>
      <c r="P9" s="66"/>
      <c r="Q9" s="7"/>
      <c r="R9" s="7"/>
      <c r="S9" s="7"/>
    </row>
    <row r="10" spans="1:19" s="8" customFormat="1" ht="12" x14ac:dyDescent="0.3">
      <c r="A10" s="9" t="s">
        <v>19</v>
      </c>
      <c r="B10" s="7">
        <v>9</v>
      </c>
      <c r="C10" s="7" t="s">
        <v>101</v>
      </c>
      <c r="D10" s="7"/>
      <c r="E10" s="7" t="s">
        <v>141</v>
      </c>
      <c r="F10" s="7" t="s">
        <v>145</v>
      </c>
      <c r="G10" s="7" t="s">
        <v>122</v>
      </c>
      <c r="H10" s="8" t="s">
        <v>151</v>
      </c>
      <c r="I10" s="8" t="s">
        <v>91</v>
      </c>
      <c r="J10" s="9"/>
      <c r="K10" s="51"/>
      <c r="L10" s="7"/>
      <c r="M10" s="28"/>
      <c r="N10" s="7"/>
      <c r="O10" s="16"/>
      <c r="P10" s="41"/>
    </row>
    <row r="11" spans="1:19" s="8" customFormat="1" ht="12" x14ac:dyDescent="0.3">
      <c r="A11" s="9" t="s">
        <v>19</v>
      </c>
      <c r="B11" s="7">
        <v>10</v>
      </c>
      <c r="C11" s="7" t="s">
        <v>101</v>
      </c>
      <c r="D11" s="7"/>
      <c r="E11" s="7" t="s">
        <v>141</v>
      </c>
      <c r="F11" s="7" t="s">
        <v>145</v>
      </c>
      <c r="G11" s="7" t="s">
        <v>122</v>
      </c>
      <c r="H11" s="8" t="s">
        <v>98</v>
      </c>
      <c r="I11" s="8" t="s">
        <v>97</v>
      </c>
      <c r="J11" s="9"/>
      <c r="K11" s="51"/>
      <c r="L11" s="7"/>
      <c r="M11" s="28"/>
      <c r="N11" s="7"/>
      <c r="O11" s="16"/>
      <c r="P11" s="41"/>
    </row>
    <row r="12" spans="1:19" s="8" customFormat="1" ht="12" x14ac:dyDescent="0.3">
      <c r="A12" s="9" t="s">
        <v>19</v>
      </c>
      <c r="B12" s="7">
        <v>11</v>
      </c>
      <c r="C12" s="7" t="s">
        <v>101</v>
      </c>
      <c r="D12" s="7"/>
      <c r="E12" s="7" t="s">
        <v>141</v>
      </c>
      <c r="F12" s="7" t="s">
        <v>145</v>
      </c>
      <c r="G12" s="7" t="s">
        <v>122</v>
      </c>
      <c r="H12" s="8" t="s">
        <v>152</v>
      </c>
      <c r="I12" s="8" t="s">
        <v>99</v>
      </c>
      <c r="J12" s="9"/>
      <c r="K12" s="51"/>
      <c r="L12" s="7"/>
      <c r="M12" s="28"/>
      <c r="N12" s="7"/>
      <c r="O12" s="16"/>
      <c r="P12" s="41"/>
    </row>
    <row r="13" spans="1:19" s="8" customFormat="1" ht="12" x14ac:dyDescent="0.3">
      <c r="A13" s="9" t="s">
        <v>19</v>
      </c>
      <c r="B13" s="7">
        <v>12</v>
      </c>
      <c r="C13" s="7" t="s">
        <v>101</v>
      </c>
      <c r="D13" s="7"/>
      <c r="E13" s="7" t="s">
        <v>141</v>
      </c>
      <c r="F13" s="7" t="s">
        <v>145</v>
      </c>
      <c r="G13" s="7" t="s">
        <v>122</v>
      </c>
      <c r="H13" s="8" t="s">
        <v>137</v>
      </c>
      <c r="I13" s="8" t="s">
        <v>100</v>
      </c>
      <c r="J13" s="9"/>
      <c r="K13" s="51"/>
      <c r="L13" s="7"/>
      <c r="M13" s="28"/>
      <c r="N13" s="7"/>
      <c r="O13" s="16"/>
      <c r="P13" s="41"/>
    </row>
    <row r="14" spans="1:19" s="8" customFormat="1" ht="12" x14ac:dyDescent="0.3">
      <c r="A14" s="20" t="s">
        <v>19</v>
      </c>
      <c r="B14" s="45">
        <v>13</v>
      </c>
      <c r="C14" s="45" t="s">
        <v>66</v>
      </c>
      <c r="D14" s="45" t="s">
        <v>68</v>
      </c>
      <c r="E14" s="45" t="s">
        <v>140</v>
      </c>
      <c r="F14" s="45"/>
      <c r="G14" s="45" t="s">
        <v>143</v>
      </c>
      <c r="H14" s="46" t="s">
        <v>120</v>
      </c>
      <c r="I14" s="46"/>
      <c r="J14" s="20">
        <v>0</v>
      </c>
      <c r="K14" s="45">
        <v>380</v>
      </c>
      <c r="L14" s="45">
        <v>2067</v>
      </c>
      <c r="M14" s="21">
        <v>785</v>
      </c>
      <c r="N14" s="47">
        <v>2067</v>
      </c>
      <c r="O14" s="22">
        <v>405</v>
      </c>
      <c r="P14" s="48">
        <f>(O14*$P$3)/$O$3</f>
        <v>15.777171795870666</v>
      </c>
    </row>
    <row r="15" spans="1:19" s="8" customFormat="1" ht="12" x14ac:dyDescent="0.3">
      <c r="A15" s="24" t="s">
        <v>19</v>
      </c>
      <c r="B15" s="49">
        <v>14</v>
      </c>
      <c r="C15" s="49" t="s">
        <v>61</v>
      </c>
      <c r="D15" s="49" t="s">
        <v>69</v>
      </c>
      <c r="E15" s="49" t="s">
        <v>140</v>
      </c>
      <c r="F15" s="49"/>
      <c r="G15" s="49" t="s">
        <v>120</v>
      </c>
      <c r="H15" s="50" t="s">
        <v>121</v>
      </c>
      <c r="I15" s="50"/>
      <c r="J15" s="24">
        <v>0</v>
      </c>
      <c r="K15" s="53">
        <v>380</v>
      </c>
      <c r="L15" s="49">
        <v>550</v>
      </c>
      <c r="M15" s="25">
        <v>555</v>
      </c>
      <c r="N15" s="49">
        <v>440</v>
      </c>
      <c r="O15" s="26">
        <v>170</v>
      </c>
      <c r="P15" s="66"/>
    </row>
    <row r="16" spans="1:19" s="8" customFormat="1" ht="12" x14ac:dyDescent="0.3">
      <c r="A16" s="9" t="s">
        <v>19</v>
      </c>
      <c r="B16" s="7">
        <v>15</v>
      </c>
      <c r="C16" s="7" t="s">
        <v>101</v>
      </c>
      <c r="D16" s="7"/>
      <c r="E16" s="7" t="s">
        <v>141</v>
      </c>
      <c r="F16" s="7" t="s">
        <v>145</v>
      </c>
      <c r="G16" s="7" t="s">
        <v>121</v>
      </c>
      <c r="H16" s="8" t="s">
        <v>154</v>
      </c>
      <c r="I16" s="8" t="s">
        <v>102</v>
      </c>
      <c r="J16" s="9"/>
      <c r="K16" s="51"/>
      <c r="L16" s="7"/>
      <c r="M16" s="28"/>
      <c r="N16" s="7"/>
      <c r="O16" s="16"/>
      <c r="P16" s="41"/>
    </row>
    <row r="17" spans="1:16" s="8" customFormat="1" ht="12" x14ac:dyDescent="0.3">
      <c r="A17" s="9" t="s">
        <v>19</v>
      </c>
      <c r="B17" s="7">
        <v>16</v>
      </c>
      <c r="C17" s="7" t="s">
        <v>101</v>
      </c>
      <c r="D17" s="7"/>
      <c r="E17" s="7" t="s">
        <v>141</v>
      </c>
      <c r="F17" s="7" t="s">
        <v>145</v>
      </c>
      <c r="G17" s="7" t="s">
        <v>121</v>
      </c>
      <c r="H17" s="8" t="s">
        <v>153</v>
      </c>
      <c r="I17" s="8" t="s">
        <v>102</v>
      </c>
      <c r="J17" s="9"/>
      <c r="K17" s="51"/>
      <c r="L17" s="7"/>
      <c r="M17" s="28"/>
      <c r="N17" s="7"/>
      <c r="O17" s="16"/>
      <c r="P17" s="41"/>
    </row>
    <row r="18" spans="1:16" s="8" customFormat="1" ht="12" x14ac:dyDescent="0.3">
      <c r="A18" s="9" t="s">
        <v>19</v>
      </c>
      <c r="B18" s="7">
        <v>17</v>
      </c>
      <c r="C18" s="7" t="s">
        <v>101</v>
      </c>
      <c r="D18" s="7"/>
      <c r="E18" s="7" t="s">
        <v>141</v>
      </c>
      <c r="F18" s="7" t="s">
        <v>145</v>
      </c>
      <c r="G18" s="7" t="s">
        <v>121</v>
      </c>
      <c r="H18" s="8" t="s">
        <v>157</v>
      </c>
      <c r="I18" s="8" t="s">
        <v>103</v>
      </c>
      <c r="J18" s="9"/>
      <c r="K18" s="51"/>
      <c r="L18" s="7"/>
      <c r="M18" s="28"/>
      <c r="N18" s="7"/>
      <c r="O18" s="16"/>
      <c r="P18" s="41"/>
    </row>
    <row r="19" spans="1:16" s="8" customFormat="1" ht="12" x14ac:dyDescent="0.3">
      <c r="A19" s="24" t="s">
        <v>19</v>
      </c>
      <c r="B19" s="49">
        <v>18</v>
      </c>
      <c r="C19" s="49" t="s">
        <v>61</v>
      </c>
      <c r="D19" s="49" t="s">
        <v>69</v>
      </c>
      <c r="E19" s="49" t="s">
        <v>140</v>
      </c>
      <c r="F19" s="49"/>
      <c r="G19" s="49" t="s">
        <v>120</v>
      </c>
      <c r="H19" s="50" t="s">
        <v>124</v>
      </c>
      <c r="I19" s="50"/>
      <c r="J19" s="24">
        <v>550</v>
      </c>
      <c r="K19" s="53">
        <v>380</v>
      </c>
      <c r="L19" s="49">
        <v>1357</v>
      </c>
      <c r="M19" s="25">
        <v>555</v>
      </c>
      <c r="N19" s="49">
        <v>917</v>
      </c>
      <c r="O19" s="26">
        <v>170</v>
      </c>
      <c r="P19" s="66"/>
    </row>
    <row r="20" spans="1:16" s="8" customFormat="1" ht="12" x14ac:dyDescent="0.3">
      <c r="A20" s="9" t="s">
        <v>19</v>
      </c>
      <c r="B20" s="7">
        <v>19</v>
      </c>
      <c r="C20" s="7" t="s">
        <v>101</v>
      </c>
      <c r="D20" s="7"/>
      <c r="E20" s="7" t="s">
        <v>141</v>
      </c>
      <c r="F20" s="7" t="s">
        <v>145</v>
      </c>
      <c r="G20" s="7" t="s">
        <v>124</v>
      </c>
      <c r="H20" s="8" t="s">
        <v>155</v>
      </c>
      <c r="I20" s="8" t="s">
        <v>104</v>
      </c>
      <c r="J20" s="9"/>
      <c r="K20" s="51"/>
      <c r="L20" s="7"/>
      <c r="M20" s="28"/>
      <c r="N20" s="7"/>
      <c r="O20" s="16"/>
      <c r="P20" s="41"/>
    </row>
    <row r="21" spans="1:16" s="8" customFormat="1" ht="12" x14ac:dyDescent="0.3">
      <c r="A21" s="9" t="s">
        <v>19</v>
      </c>
      <c r="B21" s="7">
        <v>20</v>
      </c>
      <c r="C21" s="7" t="s">
        <v>101</v>
      </c>
      <c r="D21" s="7"/>
      <c r="E21" s="7" t="s">
        <v>141</v>
      </c>
      <c r="F21" s="7" t="s">
        <v>145</v>
      </c>
      <c r="G21" s="7" t="s">
        <v>124</v>
      </c>
      <c r="H21" s="8" t="s">
        <v>156</v>
      </c>
      <c r="I21" s="8" t="s">
        <v>105</v>
      </c>
      <c r="J21" s="9"/>
      <c r="K21" s="51"/>
      <c r="L21" s="7"/>
      <c r="M21" s="28"/>
      <c r="N21" s="7"/>
      <c r="O21" s="16"/>
      <c r="P21" s="41"/>
    </row>
    <row r="22" spans="1:16" s="8" customFormat="1" ht="12" x14ac:dyDescent="0.3">
      <c r="A22" s="24" t="s">
        <v>19</v>
      </c>
      <c r="B22" s="49">
        <v>21</v>
      </c>
      <c r="C22" s="49" t="s">
        <v>61</v>
      </c>
      <c r="D22" s="49" t="s">
        <v>69</v>
      </c>
      <c r="E22" s="49" t="s">
        <v>140</v>
      </c>
      <c r="F22" s="49"/>
      <c r="G22" s="49" t="s">
        <v>120</v>
      </c>
      <c r="H22" s="50" t="s">
        <v>125</v>
      </c>
      <c r="I22" s="50"/>
      <c r="J22" s="24">
        <v>0</v>
      </c>
      <c r="K22" s="53">
        <v>552</v>
      </c>
      <c r="L22" s="49">
        <v>2067</v>
      </c>
      <c r="M22" s="25">
        <v>785</v>
      </c>
      <c r="N22" s="49">
        <v>2067</v>
      </c>
      <c r="O22" s="26">
        <v>235</v>
      </c>
      <c r="P22" s="66"/>
    </row>
    <row r="23" spans="1:16" s="8" customFormat="1" ht="12" x14ac:dyDescent="0.3">
      <c r="A23" s="9" t="s">
        <v>19</v>
      </c>
      <c r="B23" s="7">
        <v>22</v>
      </c>
      <c r="C23" s="7" t="s">
        <v>101</v>
      </c>
      <c r="D23" s="7"/>
      <c r="E23" s="7" t="s">
        <v>141</v>
      </c>
      <c r="F23" s="7" t="s">
        <v>145</v>
      </c>
      <c r="G23" s="7" t="s">
        <v>125</v>
      </c>
      <c r="H23" s="8" t="s">
        <v>158</v>
      </c>
      <c r="I23" s="8" t="s">
        <v>106</v>
      </c>
      <c r="J23" s="9"/>
      <c r="K23" s="51"/>
      <c r="L23" s="7"/>
      <c r="M23" s="28"/>
      <c r="N23" s="7"/>
      <c r="O23" s="16"/>
      <c r="P23" s="41"/>
    </row>
    <row r="24" spans="1:16" s="8" customFormat="1" ht="12" x14ac:dyDescent="0.3">
      <c r="A24" s="9" t="s">
        <v>19</v>
      </c>
      <c r="B24" s="7">
        <v>23</v>
      </c>
      <c r="C24" s="7" t="s">
        <v>101</v>
      </c>
      <c r="D24" s="7"/>
      <c r="E24" s="7" t="s">
        <v>141</v>
      </c>
      <c r="F24" s="7" t="s">
        <v>145</v>
      </c>
      <c r="G24" s="7" t="s">
        <v>125</v>
      </c>
      <c r="H24" s="8" t="s">
        <v>159</v>
      </c>
      <c r="I24" s="8" t="s">
        <v>107</v>
      </c>
      <c r="J24" s="9"/>
      <c r="K24" s="51"/>
      <c r="L24" s="7"/>
      <c r="M24" s="28"/>
      <c r="N24" s="7"/>
      <c r="O24" s="16"/>
      <c r="P24" s="41"/>
    </row>
    <row r="25" spans="1:16" s="8" customFormat="1" ht="12" x14ac:dyDescent="0.3">
      <c r="A25" s="9" t="s">
        <v>19</v>
      </c>
      <c r="B25" s="7">
        <v>24</v>
      </c>
      <c r="C25" s="7" t="s">
        <v>101</v>
      </c>
      <c r="D25" s="7"/>
      <c r="E25" s="7" t="s">
        <v>141</v>
      </c>
      <c r="F25" s="7" t="s">
        <v>145</v>
      </c>
      <c r="G25" s="7" t="s">
        <v>125</v>
      </c>
      <c r="H25" s="8" t="s">
        <v>160</v>
      </c>
      <c r="I25" s="8" t="s">
        <v>109</v>
      </c>
      <c r="J25" s="9"/>
      <c r="K25" s="51"/>
      <c r="L25" s="7"/>
      <c r="M25" s="28"/>
      <c r="N25" s="7"/>
      <c r="O25" s="16"/>
      <c r="P25" s="41"/>
    </row>
    <row r="26" spans="1:16" s="8" customFormat="1" ht="12" x14ac:dyDescent="0.3">
      <c r="A26" s="9" t="s">
        <v>19</v>
      </c>
      <c r="B26" s="7">
        <v>25</v>
      </c>
      <c r="C26" s="7" t="s">
        <v>101</v>
      </c>
      <c r="D26" s="7"/>
      <c r="E26" s="7" t="s">
        <v>141</v>
      </c>
      <c r="F26" s="7" t="s">
        <v>145</v>
      </c>
      <c r="G26" s="7" t="s">
        <v>125</v>
      </c>
      <c r="H26" s="8" t="s">
        <v>161</v>
      </c>
      <c r="I26" s="8" t="s">
        <v>108</v>
      </c>
      <c r="J26" s="9"/>
      <c r="K26" s="51"/>
      <c r="L26" s="7"/>
      <c r="M26" s="28"/>
      <c r="N26" s="7"/>
      <c r="O26" s="16"/>
      <c r="P26" s="41"/>
    </row>
    <row r="27" spans="1:16" s="8" customFormat="1" ht="12" x14ac:dyDescent="0.3">
      <c r="A27" s="20" t="s">
        <v>19</v>
      </c>
      <c r="B27" s="45">
        <v>26</v>
      </c>
      <c r="C27" s="45" t="s">
        <v>66</v>
      </c>
      <c r="D27" s="45" t="s">
        <v>68</v>
      </c>
      <c r="E27" s="45" t="s">
        <v>140</v>
      </c>
      <c r="F27" s="45"/>
      <c r="G27" s="45" t="s">
        <v>143</v>
      </c>
      <c r="H27" s="46" t="s">
        <v>126</v>
      </c>
      <c r="I27" s="46"/>
      <c r="J27" s="20">
        <v>0</v>
      </c>
      <c r="K27" s="54">
        <v>785</v>
      </c>
      <c r="L27" s="45">
        <v>2067</v>
      </c>
      <c r="M27" s="21">
        <v>1154</v>
      </c>
      <c r="N27" s="47">
        <v>2067</v>
      </c>
      <c r="O27" s="22">
        <v>369</v>
      </c>
      <c r="P27" s="48">
        <f>(O27*$P$3)/$O$3</f>
        <v>14.374756525126607</v>
      </c>
    </row>
    <row r="28" spans="1:16" s="8" customFormat="1" ht="12" x14ac:dyDescent="0.3">
      <c r="A28" s="24" t="s">
        <v>19</v>
      </c>
      <c r="B28" s="49">
        <v>27</v>
      </c>
      <c r="C28" s="49" t="s">
        <v>61</v>
      </c>
      <c r="D28" s="49" t="s">
        <v>69</v>
      </c>
      <c r="E28" s="49" t="s">
        <v>140</v>
      </c>
      <c r="F28" s="49"/>
      <c r="G28" s="49" t="s">
        <v>126</v>
      </c>
      <c r="H28" s="50" t="s">
        <v>127</v>
      </c>
      <c r="I28" s="50"/>
      <c r="J28" s="24">
        <v>0</v>
      </c>
      <c r="K28" s="53">
        <v>785</v>
      </c>
      <c r="L28" s="49">
        <v>550</v>
      </c>
      <c r="M28" s="25">
        <v>983</v>
      </c>
      <c r="N28" s="49">
        <v>440</v>
      </c>
      <c r="O28" s="26">
        <v>198</v>
      </c>
      <c r="P28" s="66"/>
    </row>
    <row r="29" spans="1:16" s="8" customFormat="1" ht="12" x14ac:dyDescent="0.3">
      <c r="A29" s="9" t="s">
        <v>19</v>
      </c>
      <c r="B29" s="7">
        <v>28</v>
      </c>
      <c r="C29" s="7" t="s">
        <v>101</v>
      </c>
      <c r="D29" s="7"/>
      <c r="E29" s="7" t="s">
        <v>141</v>
      </c>
      <c r="F29" s="7" t="s">
        <v>145</v>
      </c>
      <c r="G29" s="7" t="s">
        <v>127</v>
      </c>
      <c r="H29" s="8" t="s">
        <v>154</v>
      </c>
      <c r="I29" s="8" t="s">
        <v>102</v>
      </c>
      <c r="J29" s="9"/>
      <c r="K29" s="51"/>
      <c r="L29" s="7"/>
      <c r="M29" s="28"/>
      <c r="N29" s="7"/>
      <c r="O29" s="16"/>
      <c r="P29" s="41"/>
    </row>
    <row r="30" spans="1:16" s="8" customFormat="1" ht="12" x14ac:dyDescent="0.3">
      <c r="A30" s="9" t="s">
        <v>19</v>
      </c>
      <c r="B30" s="7">
        <v>29</v>
      </c>
      <c r="C30" s="7" t="s">
        <v>101</v>
      </c>
      <c r="D30" s="7"/>
      <c r="E30" s="7" t="s">
        <v>141</v>
      </c>
      <c r="F30" s="7" t="s">
        <v>145</v>
      </c>
      <c r="G30" s="7" t="s">
        <v>127</v>
      </c>
      <c r="H30" s="8" t="s">
        <v>153</v>
      </c>
      <c r="I30" s="8" t="s">
        <v>102</v>
      </c>
      <c r="J30" s="9"/>
      <c r="K30" s="51"/>
      <c r="L30" s="7"/>
      <c r="M30" s="28"/>
      <c r="N30" s="7"/>
      <c r="O30" s="16"/>
      <c r="P30" s="41"/>
    </row>
    <row r="31" spans="1:16" s="8" customFormat="1" ht="12" x14ac:dyDescent="0.3">
      <c r="A31" s="9" t="s">
        <v>19</v>
      </c>
      <c r="B31" s="7">
        <v>30</v>
      </c>
      <c r="C31" s="7" t="s">
        <v>101</v>
      </c>
      <c r="D31" s="7"/>
      <c r="E31" s="7" t="s">
        <v>141</v>
      </c>
      <c r="F31" s="7" t="s">
        <v>145</v>
      </c>
      <c r="G31" s="7" t="s">
        <v>127</v>
      </c>
      <c r="H31" s="8" t="s">
        <v>155</v>
      </c>
      <c r="I31" s="8" t="s">
        <v>110</v>
      </c>
      <c r="J31" s="9"/>
      <c r="K31" s="51"/>
      <c r="L31" s="7"/>
      <c r="M31" s="28"/>
      <c r="N31" s="7"/>
      <c r="O31" s="16"/>
      <c r="P31" s="41"/>
    </row>
    <row r="32" spans="1:16" s="8" customFormat="1" ht="12" x14ac:dyDescent="0.3">
      <c r="A32" s="9" t="s">
        <v>19</v>
      </c>
      <c r="B32" s="7">
        <v>31</v>
      </c>
      <c r="C32" s="7" t="s">
        <v>101</v>
      </c>
      <c r="D32" s="7"/>
      <c r="E32" s="7" t="s">
        <v>141</v>
      </c>
      <c r="F32" s="7" t="s">
        <v>145</v>
      </c>
      <c r="G32" s="7" t="s">
        <v>127</v>
      </c>
      <c r="H32" s="8" t="s">
        <v>111</v>
      </c>
      <c r="I32" s="8" t="s">
        <v>103</v>
      </c>
      <c r="J32" s="9"/>
      <c r="K32" s="51"/>
      <c r="L32" s="7"/>
      <c r="M32" s="28"/>
      <c r="N32" s="7"/>
      <c r="O32" s="16"/>
      <c r="P32" s="41"/>
    </row>
    <row r="33" spans="1:16" s="8" customFormat="1" ht="12" x14ac:dyDescent="0.3">
      <c r="A33" s="24" t="s">
        <v>19</v>
      </c>
      <c r="B33" s="49">
        <v>32</v>
      </c>
      <c r="C33" s="49" t="s">
        <v>61</v>
      </c>
      <c r="D33" s="49" t="s">
        <v>69</v>
      </c>
      <c r="E33" s="49" t="s">
        <v>140</v>
      </c>
      <c r="F33" s="49"/>
      <c r="G33" s="49" t="s">
        <v>126</v>
      </c>
      <c r="H33" s="50" t="s">
        <v>128</v>
      </c>
      <c r="I33" s="50"/>
      <c r="J33" s="24">
        <v>550</v>
      </c>
      <c r="K33" s="53">
        <v>785</v>
      </c>
      <c r="L33" s="49">
        <v>1357</v>
      </c>
      <c r="M33" s="25">
        <v>983</v>
      </c>
      <c r="N33" s="49">
        <v>917</v>
      </c>
      <c r="O33" s="26">
        <v>198</v>
      </c>
      <c r="P33" s="66"/>
    </row>
    <row r="34" spans="1:16" s="8" customFormat="1" ht="12" x14ac:dyDescent="0.3">
      <c r="A34" s="9" t="s">
        <v>19</v>
      </c>
      <c r="B34" s="7">
        <v>33</v>
      </c>
      <c r="C34" s="7"/>
      <c r="D34" s="7"/>
      <c r="E34" s="7" t="s">
        <v>141</v>
      </c>
      <c r="F34" s="7" t="s">
        <v>145</v>
      </c>
      <c r="G34" s="7" t="s">
        <v>128</v>
      </c>
      <c r="H34" s="8" t="s">
        <v>162</v>
      </c>
      <c r="I34" s="8" t="s">
        <v>112</v>
      </c>
      <c r="J34" s="9"/>
      <c r="K34" s="51"/>
      <c r="L34" s="7"/>
      <c r="M34" s="28"/>
      <c r="N34" s="7"/>
      <c r="O34" s="16"/>
      <c r="P34" s="41"/>
    </row>
    <row r="35" spans="1:16" s="8" customFormat="1" ht="12" x14ac:dyDescent="0.3">
      <c r="A35" s="9" t="s">
        <v>19</v>
      </c>
      <c r="B35" s="7">
        <v>34</v>
      </c>
      <c r="C35" s="7"/>
      <c r="D35" s="7"/>
      <c r="E35" s="7" t="s">
        <v>141</v>
      </c>
      <c r="F35" s="7" t="s">
        <v>145</v>
      </c>
      <c r="G35" s="7" t="s">
        <v>128</v>
      </c>
      <c r="H35" s="8" t="s">
        <v>156</v>
      </c>
      <c r="I35" s="8" t="s">
        <v>105</v>
      </c>
      <c r="J35" s="9"/>
      <c r="K35" s="51"/>
      <c r="L35" s="7"/>
      <c r="M35" s="28"/>
      <c r="N35" s="7"/>
      <c r="O35" s="16"/>
      <c r="P35" s="41"/>
    </row>
    <row r="36" spans="1:16" s="8" customFormat="1" ht="12" x14ac:dyDescent="0.3">
      <c r="A36" s="24" t="s">
        <v>19</v>
      </c>
      <c r="B36" s="49">
        <v>35</v>
      </c>
      <c r="C36" s="49" t="s">
        <v>61</v>
      </c>
      <c r="D36" s="49" t="s">
        <v>69</v>
      </c>
      <c r="E36" s="49" t="s">
        <v>140</v>
      </c>
      <c r="F36" s="49"/>
      <c r="G36" s="49" t="s">
        <v>126</v>
      </c>
      <c r="H36" s="50" t="s">
        <v>129</v>
      </c>
      <c r="I36" s="50"/>
      <c r="J36" s="24">
        <v>0</v>
      </c>
      <c r="K36" s="53">
        <v>983</v>
      </c>
      <c r="L36" s="49">
        <v>2067</v>
      </c>
      <c r="M36" s="25">
        <v>1154</v>
      </c>
      <c r="N36" s="49">
        <v>2067</v>
      </c>
      <c r="O36" s="26">
        <v>171</v>
      </c>
      <c r="P36" s="66"/>
    </row>
    <row r="37" spans="1:16" s="8" customFormat="1" ht="12" x14ac:dyDescent="0.3">
      <c r="A37" s="9" t="s">
        <v>19</v>
      </c>
      <c r="B37" s="7">
        <v>36</v>
      </c>
      <c r="C37" s="7" t="s">
        <v>101</v>
      </c>
      <c r="D37" s="7"/>
      <c r="E37" s="7" t="s">
        <v>141</v>
      </c>
      <c r="F37" s="7" t="s">
        <v>145</v>
      </c>
      <c r="G37" s="7" t="s">
        <v>129</v>
      </c>
      <c r="H37" s="8" t="s">
        <v>158</v>
      </c>
      <c r="I37" s="8" t="s">
        <v>106</v>
      </c>
      <c r="J37" s="9"/>
      <c r="K37" s="51"/>
      <c r="L37" s="7"/>
      <c r="M37" s="28"/>
      <c r="N37" s="7"/>
      <c r="O37" s="16"/>
      <c r="P37" s="41"/>
    </row>
    <row r="38" spans="1:16" s="8" customFormat="1" ht="12" x14ac:dyDescent="0.3">
      <c r="A38" s="9" t="s">
        <v>19</v>
      </c>
      <c r="B38" s="7">
        <v>37</v>
      </c>
      <c r="C38" s="7" t="s">
        <v>101</v>
      </c>
      <c r="D38" s="7"/>
      <c r="E38" s="7" t="s">
        <v>141</v>
      </c>
      <c r="F38" s="7" t="s">
        <v>145</v>
      </c>
      <c r="G38" s="7" t="s">
        <v>129</v>
      </c>
      <c r="H38" s="8" t="s">
        <v>160</v>
      </c>
      <c r="I38" s="8" t="s">
        <v>109</v>
      </c>
      <c r="J38" s="9"/>
      <c r="K38" s="51"/>
      <c r="L38" s="7"/>
      <c r="M38" s="28"/>
      <c r="N38" s="7"/>
      <c r="O38" s="16"/>
      <c r="P38" s="41"/>
    </row>
    <row r="39" spans="1:16" s="8" customFormat="1" ht="12" x14ac:dyDescent="0.3">
      <c r="A39" s="9" t="s">
        <v>19</v>
      </c>
      <c r="B39" s="7">
        <v>38</v>
      </c>
      <c r="C39" s="7" t="s">
        <v>101</v>
      </c>
      <c r="D39" s="7"/>
      <c r="E39" s="7" t="s">
        <v>141</v>
      </c>
      <c r="F39" s="7" t="s">
        <v>145</v>
      </c>
      <c r="G39" s="7" t="s">
        <v>129</v>
      </c>
      <c r="H39" s="8" t="s">
        <v>161</v>
      </c>
      <c r="I39" s="8" t="s">
        <v>108</v>
      </c>
      <c r="J39" s="9"/>
      <c r="K39" s="51"/>
      <c r="L39" s="7"/>
      <c r="M39" s="28"/>
      <c r="N39" s="7"/>
      <c r="O39" s="16"/>
      <c r="P39" s="41"/>
    </row>
    <row r="40" spans="1:16" s="8" customFormat="1" ht="12" x14ac:dyDescent="0.3">
      <c r="A40" s="20" t="s">
        <v>19</v>
      </c>
      <c r="B40" s="45">
        <v>39</v>
      </c>
      <c r="C40" s="45" t="s">
        <v>66</v>
      </c>
      <c r="D40" s="45" t="s">
        <v>68</v>
      </c>
      <c r="E40" s="45" t="s">
        <v>140</v>
      </c>
      <c r="F40" s="45"/>
      <c r="G40" s="45" t="s">
        <v>143</v>
      </c>
      <c r="H40" s="46" t="s">
        <v>130</v>
      </c>
      <c r="I40" s="46"/>
      <c r="J40" s="20">
        <v>0</v>
      </c>
      <c r="K40" s="54">
        <v>1154</v>
      </c>
      <c r="L40" s="45">
        <v>2067</v>
      </c>
      <c r="M40" s="21">
        <v>1943</v>
      </c>
      <c r="N40" s="47">
        <v>2067</v>
      </c>
      <c r="O40" s="22">
        <v>690</v>
      </c>
      <c r="P40" s="48">
        <f>(O40*$P$3)/$O$3</f>
        <v>26.879626022594469</v>
      </c>
    </row>
    <row r="41" spans="1:16" s="8" customFormat="1" ht="12" x14ac:dyDescent="0.3">
      <c r="A41" s="24" t="s">
        <v>19</v>
      </c>
      <c r="B41" s="49">
        <v>40</v>
      </c>
      <c r="C41" s="49" t="s">
        <v>61</v>
      </c>
      <c r="D41" s="49" t="s">
        <v>69</v>
      </c>
      <c r="E41" s="49" t="s">
        <v>140</v>
      </c>
      <c r="F41" s="49"/>
      <c r="G41" s="49" t="s">
        <v>130</v>
      </c>
      <c r="H41" s="50" t="s">
        <v>131</v>
      </c>
      <c r="I41" s="50"/>
      <c r="J41" s="24">
        <v>0</v>
      </c>
      <c r="K41" s="53">
        <v>1154</v>
      </c>
      <c r="L41" s="49">
        <v>2067</v>
      </c>
      <c r="M41" s="25">
        <v>1844</v>
      </c>
      <c r="N41" s="49">
        <v>2067</v>
      </c>
      <c r="O41" s="26">
        <v>690</v>
      </c>
      <c r="P41" s="66"/>
    </row>
    <row r="42" spans="1:16" s="8" customFormat="1" ht="12" x14ac:dyDescent="0.3">
      <c r="A42" s="9" t="s">
        <v>19</v>
      </c>
      <c r="B42" s="7">
        <v>41</v>
      </c>
      <c r="C42" s="7" t="s">
        <v>101</v>
      </c>
      <c r="D42" s="7"/>
      <c r="E42" s="7" t="s">
        <v>141</v>
      </c>
      <c r="F42" s="7" t="s">
        <v>145</v>
      </c>
      <c r="G42" s="7" t="s">
        <v>131</v>
      </c>
      <c r="H42" s="8" t="s">
        <v>163</v>
      </c>
      <c r="I42" s="8" t="s">
        <v>113</v>
      </c>
      <c r="J42" s="9"/>
      <c r="K42" s="7"/>
      <c r="L42" s="7"/>
      <c r="M42" s="10"/>
      <c r="N42" s="7">
        <v>0</v>
      </c>
      <c r="O42" s="11">
        <v>0</v>
      </c>
      <c r="P42" s="55"/>
    </row>
    <row r="43" spans="1:16" s="8" customFormat="1" ht="12" x14ac:dyDescent="0.3">
      <c r="A43" s="24" t="s">
        <v>19</v>
      </c>
      <c r="B43" s="49">
        <v>42</v>
      </c>
      <c r="C43" s="49" t="s">
        <v>61</v>
      </c>
      <c r="D43" s="49" t="s">
        <v>69</v>
      </c>
      <c r="E43" s="49" t="s">
        <v>140</v>
      </c>
      <c r="F43" s="49"/>
      <c r="G43" s="49" t="s">
        <v>130</v>
      </c>
      <c r="H43" s="50" t="s">
        <v>12</v>
      </c>
      <c r="I43" s="50"/>
      <c r="J43" s="24">
        <v>0</v>
      </c>
      <c r="K43" s="53">
        <v>1740</v>
      </c>
      <c r="L43" s="49">
        <v>2067</v>
      </c>
      <c r="M43" s="25">
        <v>1844</v>
      </c>
      <c r="N43" s="49">
        <v>2067</v>
      </c>
      <c r="O43" s="26">
        <v>104</v>
      </c>
      <c r="P43" s="66"/>
    </row>
    <row r="44" spans="1:16" s="8" customFormat="1" ht="12" x14ac:dyDescent="0.3">
      <c r="A44" s="9" t="s">
        <v>19</v>
      </c>
      <c r="B44" s="7">
        <v>43</v>
      </c>
      <c r="C44" s="7" t="s">
        <v>101</v>
      </c>
      <c r="D44" s="7" t="s">
        <v>70</v>
      </c>
      <c r="E44" s="7" t="s">
        <v>141</v>
      </c>
      <c r="F44" s="7" t="s">
        <v>144</v>
      </c>
      <c r="G44" s="7" t="s">
        <v>12</v>
      </c>
      <c r="H44" s="8" t="s">
        <v>115</v>
      </c>
      <c r="I44" s="8" t="s">
        <v>114</v>
      </c>
      <c r="J44" s="9"/>
      <c r="K44" s="7"/>
      <c r="L44" s="7"/>
      <c r="M44" s="10"/>
      <c r="N44" s="7">
        <v>0</v>
      </c>
      <c r="O44" s="11">
        <v>0</v>
      </c>
      <c r="P44" s="55"/>
    </row>
    <row r="45" spans="1:16" s="8" customFormat="1" ht="12" x14ac:dyDescent="0.3">
      <c r="A45" s="24" t="s">
        <v>19</v>
      </c>
      <c r="B45" s="49">
        <v>44</v>
      </c>
      <c r="C45" s="49" t="s">
        <v>61</v>
      </c>
      <c r="D45" s="49" t="s">
        <v>69</v>
      </c>
      <c r="E45" s="49" t="s">
        <v>140</v>
      </c>
      <c r="F45" s="49"/>
      <c r="G45" s="49" t="s">
        <v>130</v>
      </c>
      <c r="H45" s="50" t="s">
        <v>132</v>
      </c>
      <c r="I45" s="50"/>
      <c r="J45" s="24">
        <v>0</v>
      </c>
      <c r="K45" s="53">
        <v>1844</v>
      </c>
      <c r="L45" s="49">
        <v>2067</v>
      </c>
      <c r="M45" s="25">
        <v>1943</v>
      </c>
      <c r="N45" s="49">
        <v>2067</v>
      </c>
      <c r="O45" s="30">
        <v>99</v>
      </c>
      <c r="P45" s="66"/>
    </row>
    <row r="46" spans="1:16" s="8" customFormat="1" ht="12" x14ac:dyDescent="0.3">
      <c r="A46" s="9" t="s">
        <v>19</v>
      </c>
      <c r="B46" s="7">
        <v>45</v>
      </c>
      <c r="C46" s="7" t="s">
        <v>101</v>
      </c>
      <c r="D46" s="7"/>
      <c r="E46" s="7" t="s">
        <v>141</v>
      </c>
      <c r="F46" s="7" t="s">
        <v>145</v>
      </c>
      <c r="G46" s="7" t="s">
        <v>132</v>
      </c>
      <c r="H46" s="8" t="s">
        <v>118</v>
      </c>
      <c r="I46" s="8" t="s">
        <v>116</v>
      </c>
      <c r="J46" s="9"/>
      <c r="K46" s="7"/>
      <c r="L46" s="7"/>
      <c r="M46" s="10"/>
      <c r="N46" s="7">
        <v>0</v>
      </c>
      <c r="O46" s="11">
        <v>0</v>
      </c>
      <c r="P46" s="55"/>
    </row>
    <row r="47" spans="1:16" s="8" customFormat="1" ht="12" x14ac:dyDescent="0.3">
      <c r="A47" s="9" t="s">
        <v>19</v>
      </c>
      <c r="B47" s="7">
        <v>46</v>
      </c>
      <c r="C47" s="7" t="s">
        <v>101</v>
      </c>
      <c r="D47" s="7"/>
      <c r="E47" s="7" t="s">
        <v>141</v>
      </c>
      <c r="F47" s="7" t="s">
        <v>145</v>
      </c>
      <c r="G47" s="7" t="s">
        <v>132</v>
      </c>
      <c r="H47" s="8" t="s">
        <v>164</v>
      </c>
      <c r="I47" s="8" t="s">
        <v>117</v>
      </c>
      <c r="J47" s="9"/>
      <c r="K47" s="7"/>
      <c r="L47" s="7"/>
      <c r="M47" s="10"/>
      <c r="N47" s="7">
        <v>0</v>
      </c>
      <c r="O47" s="11">
        <v>0</v>
      </c>
      <c r="P47" s="55"/>
    </row>
    <row r="48" spans="1:16" s="8" customFormat="1" ht="12" x14ac:dyDescent="0.3">
      <c r="A48" s="20" t="s">
        <v>19</v>
      </c>
      <c r="B48" s="45">
        <v>47</v>
      </c>
      <c r="C48" s="45" t="s">
        <v>66</v>
      </c>
      <c r="D48" s="45" t="s">
        <v>68</v>
      </c>
      <c r="E48" s="45" t="s">
        <v>140</v>
      </c>
      <c r="F48" s="45"/>
      <c r="G48" s="45" t="s">
        <v>143</v>
      </c>
      <c r="H48" s="46" t="s">
        <v>71</v>
      </c>
      <c r="I48" s="46"/>
      <c r="J48" s="20">
        <v>0</v>
      </c>
      <c r="K48" s="54">
        <v>1950</v>
      </c>
      <c r="L48" s="45">
        <v>2067</v>
      </c>
      <c r="M48" s="21">
        <v>2273</v>
      </c>
      <c r="N48" s="47">
        <v>1609</v>
      </c>
      <c r="O48" s="22">
        <v>414</v>
      </c>
      <c r="P48" s="48">
        <f>(O48*$P$3)/$O$3</f>
        <v>16.127775613556683</v>
      </c>
    </row>
    <row r="49" spans="1:16" s="8" customFormat="1" ht="12" x14ac:dyDescent="0.3">
      <c r="A49" s="24" t="s">
        <v>19</v>
      </c>
      <c r="B49" s="49">
        <v>48</v>
      </c>
      <c r="C49" s="49" t="s">
        <v>61</v>
      </c>
      <c r="D49" s="49" t="s">
        <v>69</v>
      </c>
      <c r="E49" s="49" t="s">
        <v>140</v>
      </c>
      <c r="F49" s="49"/>
      <c r="G49" s="49" t="s">
        <v>71</v>
      </c>
      <c r="H49" s="50" t="s">
        <v>72</v>
      </c>
      <c r="I49" s="50"/>
      <c r="J49" s="24">
        <v>344</v>
      </c>
      <c r="K49" s="53">
        <v>1950</v>
      </c>
      <c r="L49" s="49">
        <v>1953</v>
      </c>
      <c r="M49" s="25">
        <v>2273</v>
      </c>
      <c r="N49" s="49">
        <v>1609</v>
      </c>
      <c r="O49" s="26">
        <v>323</v>
      </c>
      <c r="P49" s="66"/>
    </row>
    <row r="50" spans="1:16" s="8" customFormat="1" ht="12" x14ac:dyDescent="0.3">
      <c r="A50" s="9" t="s">
        <v>19</v>
      </c>
      <c r="B50" s="7">
        <v>49</v>
      </c>
      <c r="C50" s="7" t="s">
        <v>96</v>
      </c>
      <c r="D50" s="7" t="s">
        <v>70</v>
      </c>
      <c r="E50" s="7" t="s">
        <v>140</v>
      </c>
      <c r="F50" s="7" t="s">
        <v>144</v>
      </c>
      <c r="G50" s="7" t="s">
        <v>72</v>
      </c>
      <c r="H50" s="8" t="s">
        <v>29</v>
      </c>
      <c r="I50" s="8" t="s">
        <v>36</v>
      </c>
      <c r="J50" s="9">
        <v>344</v>
      </c>
      <c r="K50" s="7">
        <v>1950</v>
      </c>
      <c r="L50" s="7">
        <v>575</v>
      </c>
      <c r="M50" s="10">
        <v>2116</v>
      </c>
      <c r="N50" s="7">
        <v>231</v>
      </c>
      <c r="O50" s="16">
        <v>166</v>
      </c>
      <c r="P50" s="52"/>
    </row>
    <row r="51" spans="1:16" s="8" customFormat="1" ht="12" x14ac:dyDescent="0.3">
      <c r="A51" s="9" t="s">
        <v>19</v>
      </c>
      <c r="B51" s="7">
        <v>50</v>
      </c>
      <c r="C51" s="7" t="s">
        <v>96</v>
      </c>
      <c r="D51" s="7" t="s">
        <v>70</v>
      </c>
      <c r="E51" s="7" t="s">
        <v>140</v>
      </c>
      <c r="F51" s="7" t="s">
        <v>144</v>
      </c>
      <c r="G51" s="7" t="s">
        <v>72</v>
      </c>
      <c r="H51" s="8" t="s">
        <v>30</v>
      </c>
      <c r="I51" s="8" t="s">
        <v>37</v>
      </c>
      <c r="J51" s="9">
        <v>583</v>
      </c>
      <c r="K51" s="7">
        <v>1950</v>
      </c>
      <c r="L51" s="7">
        <v>793</v>
      </c>
      <c r="M51" s="10">
        <v>2116</v>
      </c>
      <c r="N51" s="7">
        <v>210</v>
      </c>
      <c r="O51" s="16">
        <v>166</v>
      </c>
      <c r="P51" s="52"/>
    </row>
    <row r="52" spans="1:16" s="8" customFormat="1" ht="12" x14ac:dyDescent="0.3">
      <c r="A52" s="9" t="s">
        <v>19</v>
      </c>
      <c r="B52" s="7">
        <v>51</v>
      </c>
      <c r="C52" s="7" t="s">
        <v>96</v>
      </c>
      <c r="D52" s="7" t="s">
        <v>70</v>
      </c>
      <c r="E52" s="7" t="s">
        <v>140</v>
      </c>
      <c r="F52" s="7" t="s">
        <v>144</v>
      </c>
      <c r="G52" s="7" t="s">
        <v>72</v>
      </c>
      <c r="H52" s="8" t="s">
        <v>38</v>
      </c>
      <c r="I52" s="8" t="s">
        <v>39</v>
      </c>
      <c r="J52" s="9">
        <v>794</v>
      </c>
      <c r="K52" s="7">
        <v>1950</v>
      </c>
      <c r="L52" s="7">
        <v>977</v>
      </c>
      <c r="M52" s="10">
        <v>2116</v>
      </c>
      <c r="N52" s="7">
        <v>183</v>
      </c>
      <c r="O52" s="16">
        <v>166</v>
      </c>
      <c r="P52" s="52"/>
    </row>
    <row r="53" spans="1:16" s="8" customFormat="1" ht="12" x14ac:dyDescent="0.3">
      <c r="A53" s="9" t="s">
        <v>19</v>
      </c>
      <c r="B53" s="7">
        <v>52</v>
      </c>
      <c r="C53" s="7" t="s">
        <v>96</v>
      </c>
      <c r="D53" s="7" t="s">
        <v>70</v>
      </c>
      <c r="E53" s="7" t="s">
        <v>140</v>
      </c>
      <c r="F53" s="7" t="s">
        <v>144</v>
      </c>
      <c r="G53" s="7" t="s">
        <v>72</v>
      </c>
      <c r="H53" s="8" t="s">
        <v>31</v>
      </c>
      <c r="I53" s="8" t="s">
        <v>40</v>
      </c>
      <c r="J53" s="9">
        <v>979</v>
      </c>
      <c r="K53" s="7">
        <v>1950</v>
      </c>
      <c r="L53" s="7">
        <v>1163</v>
      </c>
      <c r="M53" s="10">
        <v>2116</v>
      </c>
      <c r="N53" s="7">
        <v>184</v>
      </c>
      <c r="O53" s="16">
        <v>166</v>
      </c>
      <c r="P53" s="52"/>
    </row>
    <row r="54" spans="1:16" s="8" customFormat="1" ht="12" x14ac:dyDescent="0.3">
      <c r="A54" s="9" t="s">
        <v>19</v>
      </c>
      <c r="B54" s="7">
        <v>53</v>
      </c>
      <c r="C54" s="7" t="s">
        <v>96</v>
      </c>
      <c r="D54" s="7" t="s">
        <v>70</v>
      </c>
      <c r="E54" s="7" t="s">
        <v>140</v>
      </c>
      <c r="F54" s="7" t="s">
        <v>144</v>
      </c>
      <c r="G54" s="7" t="s">
        <v>72</v>
      </c>
      <c r="H54" s="8" t="s">
        <v>32</v>
      </c>
      <c r="I54" s="8" t="s">
        <v>41</v>
      </c>
      <c r="J54" s="9">
        <v>1170</v>
      </c>
      <c r="K54" s="7">
        <v>1950</v>
      </c>
      <c r="L54" s="7">
        <v>1340</v>
      </c>
      <c r="M54" s="10">
        <v>2116</v>
      </c>
      <c r="N54" s="7">
        <v>170</v>
      </c>
      <c r="O54" s="11">
        <v>166</v>
      </c>
      <c r="P54" s="52"/>
    </row>
    <row r="55" spans="1:16" s="8" customFormat="1" ht="12" x14ac:dyDescent="0.3">
      <c r="A55" s="9" t="s">
        <v>19</v>
      </c>
      <c r="B55" s="7">
        <v>54</v>
      </c>
      <c r="C55" s="7" t="s">
        <v>96</v>
      </c>
      <c r="D55" s="7" t="s">
        <v>70</v>
      </c>
      <c r="E55" s="7" t="s">
        <v>140</v>
      </c>
      <c r="F55" s="7" t="s">
        <v>144</v>
      </c>
      <c r="G55" s="7" t="s">
        <v>72</v>
      </c>
      <c r="H55" s="8" t="s">
        <v>33</v>
      </c>
      <c r="I55" s="8" t="s">
        <v>42</v>
      </c>
      <c r="J55" s="9">
        <v>1340</v>
      </c>
      <c r="K55" s="7">
        <v>1950</v>
      </c>
      <c r="L55" s="7">
        <v>1529</v>
      </c>
      <c r="M55" s="10">
        <v>2116</v>
      </c>
      <c r="N55" s="7">
        <v>189</v>
      </c>
      <c r="O55" s="11">
        <v>166</v>
      </c>
      <c r="P55" s="52"/>
    </row>
    <row r="56" spans="1:16" s="8" customFormat="1" ht="12" x14ac:dyDescent="0.3">
      <c r="A56" s="9" t="s">
        <v>19</v>
      </c>
      <c r="B56" s="7">
        <v>55</v>
      </c>
      <c r="C56" s="7" t="s">
        <v>96</v>
      </c>
      <c r="D56" s="7" t="s">
        <v>70</v>
      </c>
      <c r="E56" s="7" t="s">
        <v>140</v>
      </c>
      <c r="F56" s="7" t="s">
        <v>144</v>
      </c>
      <c r="G56" s="7" t="s">
        <v>72</v>
      </c>
      <c r="H56" s="8" t="s">
        <v>34</v>
      </c>
      <c r="I56" s="8" t="s">
        <v>43</v>
      </c>
      <c r="J56" s="9">
        <v>1531</v>
      </c>
      <c r="K56" s="7">
        <v>1950</v>
      </c>
      <c r="L56" s="7">
        <v>1721</v>
      </c>
      <c r="M56" s="10">
        <v>2116</v>
      </c>
      <c r="N56" s="7">
        <v>190</v>
      </c>
      <c r="O56" s="11">
        <v>166</v>
      </c>
      <c r="P56" s="52"/>
    </row>
    <row r="57" spans="1:16" s="8" customFormat="1" ht="12" x14ac:dyDescent="0.3">
      <c r="A57" s="9" t="s">
        <v>19</v>
      </c>
      <c r="B57" s="7">
        <v>56</v>
      </c>
      <c r="C57" s="7" t="s">
        <v>96</v>
      </c>
      <c r="D57" s="7" t="s">
        <v>70</v>
      </c>
      <c r="E57" s="7" t="s">
        <v>140</v>
      </c>
      <c r="F57" s="7" t="s">
        <v>144</v>
      </c>
      <c r="G57" s="7" t="s">
        <v>72</v>
      </c>
      <c r="H57" s="8" t="s">
        <v>35</v>
      </c>
      <c r="I57" s="8" t="s">
        <v>44</v>
      </c>
      <c r="J57" s="9">
        <v>1721</v>
      </c>
      <c r="K57" s="7">
        <v>1950</v>
      </c>
      <c r="L57" s="7">
        <v>1953</v>
      </c>
      <c r="M57" s="10">
        <v>2116</v>
      </c>
      <c r="N57" s="7">
        <v>232</v>
      </c>
      <c r="O57" s="11">
        <v>166</v>
      </c>
      <c r="P57" s="52"/>
    </row>
    <row r="58" spans="1:16" s="8" customFormat="1" ht="12" x14ac:dyDescent="0.3">
      <c r="A58" s="9" t="s">
        <v>19</v>
      </c>
      <c r="B58" s="7">
        <v>57</v>
      </c>
      <c r="C58" s="7" t="s">
        <v>96</v>
      </c>
      <c r="D58" s="7" t="s">
        <v>70</v>
      </c>
      <c r="E58" s="7" t="s">
        <v>140</v>
      </c>
      <c r="F58" s="7" t="s">
        <v>144</v>
      </c>
      <c r="G58" s="7" t="s">
        <v>72</v>
      </c>
      <c r="H58" s="8" t="s">
        <v>51</v>
      </c>
      <c r="I58" s="8" t="s">
        <v>45</v>
      </c>
      <c r="J58" s="9">
        <v>344</v>
      </c>
      <c r="K58" s="7">
        <v>2116</v>
      </c>
      <c r="L58" s="7">
        <v>575</v>
      </c>
      <c r="M58" s="10">
        <v>2273</v>
      </c>
      <c r="N58" s="7">
        <v>231</v>
      </c>
      <c r="O58" s="11">
        <v>157</v>
      </c>
      <c r="P58" s="52"/>
    </row>
    <row r="59" spans="1:16" s="8" customFormat="1" ht="12" x14ac:dyDescent="0.3">
      <c r="A59" s="9" t="s">
        <v>19</v>
      </c>
      <c r="B59" s="7">
        <v>58</v>
      </c>
      <c r="C59" s="7" t="s">
        <v>96</v>
      </c>
      <c r="D59" s="7" t="s">
        <v>70</v>
      </c>
      <c r="E59" s="7" t="s">
        <v>140</v>
      </c>
      <c r="F59" s="7" t="s">
        <v>144</v>
      </c>
      <c r="G59" s="7" t="s">
        <v>72</v>
      </c>
      <c r="H59" s="8" t="s">
        <v>52</v>
      </c>
      <c r="I59" s="8" t="s">
        <v>46</v>
      </c>
      <c r="J59" s="9">
        <v>583</v>
      </c>
      <c r="K59" s="7">
        <v>2116</v>
      </c>
      <c r="L59" s="7">
        <v>793</v>
      </c>
      <c r="M59" s="10">
        <v>2273</v>
      </c>
      <c r="N59" s="7">
        <v>210</v>
      </c>
      <c r="O59" s="11">
        <v>157</v>
      </c>
      <c r="P59" s="52"/>
    </row>
    <row r="60" spans="1:16" s="8" customFormat="1" ht="12" x14ac:dyDescent="0.3">
      <c r="A60" s="9" t="s">
        <v>19</v>
      </c>
      <c r="B60" s="7">
        <v>59</v>
      </c>
      <c r="C60" s="7" t="s">
        <v>96</v>
      </c>
      <c r="D60" s="7" t="s">
        <v>70</v>
      </c>
      <c r="E60" s="7" t="s">
        <v>140</v>
      </c>
      <c r="F60" s="7" t="s">
        <v>144</v>
      </c>
      <c r="G60" s="7" t="s">
        <v>72</v>
      </c>
      <c r="H60" s="8" t="s">
        <v>53</v>
      </c>
      <c r="I60" s="8" t="s">
        <v>54</v>
      </c>
      <c r="J60" s="9">
        <v>794</v>
      </c>
      <c r="K60" s="7">
        <v>2116</v>
      </c>
      <c r="L60" s="7">
        <v>977</v>
      </c>
      <c r="M60" s="10">
        <v>2273</v>
      </c>
      <c r="N60" s="7">
        <v>183</v>
      </c>
      <c r="O60" s="11">
        <v>157</v>
      </c>
      <c r="P60" s="52"/>
    </row>
    <row r="61" spans="1:16" s="8" customFormat="1" ht="12" x14ac:dyDescent="0.3">
      <c r="A61" s="9" t="s">
        <v>19</v>
      </c>
      <c r="B61" s="7">
        <v>60</v>
      </c>
      <c r="C61" s="7" t="s">
        <v>96</v>
      </c>
      <c r="D61" s="7" t="s">
        <v>70</v>
      </c>
      <c r="E61" s="7" t="s">
        <v>140</v>
      </c>
      <c r="F61" s="7" t="s">
        <v>144</v>
      </c>
      <c r="G61" s="7" t="s">
        <v>72</v>
      </c>
      <c r="H61" s="8" t="s">
        <v>55</v>
      </c>
      <c r="I61" s="8" t="s">
        <v>47</v>
      </c>
      <c r="J61" s="9">
        <v>979</v>
      </c>
      <c r="K61" s="7">
        <v>2116</v>
      </c>
      <c r="L61" s="7">
        <v>1163</v>
      </c>
      <c r="M61" s="10">
        <v>2273</v>
      </c>
      <c r="N61" s="7">
        <v>184</v>
      </c>
      <c r="O61" s="11">
        <v>157</v>
      </c>
      <c r="P61" s="52"/>
    </row>
    <row r="62" spans="1:16" s="8" customFormat="1" ht="12" x14ac:dyDescent="0.3">
      <c r="A62" s="9" t="s">
        <v>19</v>
      </c>
      <c r="B62" s="7">
        <v>61</v>
      </c>
      <c r="C62" s="7" t="s">
        <v>96</v>
      </c>
      <c r="D62" s="7" t="s">
        <v>70</v>
      </c>
      <c r="E62" s="7" t="s">
        <v>140</v>
      </c>
      <c r="F62" s="7" t="s">
        <v>144</v>
      </c>
      <c r="G62" s="7" t="s">
        <v>72</v>
      </c>
      <c r="H62" s="8" t="s">
        <v>56</v>
      </c>
      <c r="I62" s="8" t="s">
        <v>48</v>
      </c>
      <c r="J62" s="9">
        <v>1170</v>
      </c>
      <c r="K62" s="7">
        <v>2116</v>
      </c>
      <c r="L62" s="7">
        <v>1340</v>
      </c>
      <c r="M62" s="10">
        <v>2273</v>
      </c>
      <c r="N62" s="7">
        <v>170</v>
      </c>
      <c r="O62" s="11">
        <v>157</v>
      </c>
      <c r="P62" s="52"/>
    </row>
    <row r="63" spans="1:16" s="8" customFormat="1" ht="12" x14ac:dyDescent="0.3">
      <c r="A63" s="9" t="s">
        <v>19</v>
      </c>
      <c r="B63" s="7">
        <v>62</v>
      </c>
      <c r="C63" s="7" t="s">
        <v>96</v>
      </c>
      <c r="D63" s="7" t="s">
        <v>70</v>
      </c>
      <c r="E63" s="7" t="s">
        <v>140</v>
      </c>
      <c r="F63" s="7" t="s">
        <v>144</v>
      </c>
      <c r="G63" s="7" t="s">
        <v>72</v>
      </c>
      <c r="H63" s="8" t="s">
        <v>57</v>
      </c>
      <c r="I63" s="8" t="s">
        <v>49</v>
      </c>
      <c r="J63" s="9">
        <v>1340</v>
      </c>
      <c r="K63" s="7">
        <v>2116</v>
      </c>
      <c r="L63" s="7">
        <v>1721</v>
      </c>
      <c r="M63" s="10">
        <v>2273</v>
      </c>
      <c r="N63" s="7">
        <v>381</v>
      </c>
      <c r="O63" s="11">
        <v>157</v>
      </c>
      <c r="P63" s="52"/>
    </row>
    <row r="64" spans="1:16" s="8" customFormat="1" ht="12" x14ac:dyDescent="0.3">
      <c r="A64" s="9" t="s">
        <v>19</v>
      </c>
      <c r="B64" s="7">
        <v>63</v>
      </c>
      <c r="C64" s="7" t="s">
        <v>96</v>
      </c>
      <c r="D64" s="7" t="s">
        <v>70</v>
      </c>
      <c r="E64" s="7" t="s">
        <v>140</v>
      </c>
      <c r="F64" s="7" t="s">
        <v>144</v>
      </c>
      <c r="G64" s="7" t="s">
        <v>72</v>
      </c>
      <c r="H64" s="8" t="s">
        <v>58</v>
      </c>
      <c r="I64" s="8" t="s">
        <v>50</v>
      </c>
      <c r="J64" s="9">
        <v>1721</v>
      </c>
      <c r="K64" s="7">
        <v>2116</v>
      </c>
      <c r="L64" s="7">
        <v>1953</v>
      </c>
      <c r="M64" s="10">
        <v>2273</v>
      </c>
      <c r="N64" s="7">
        <v>232</v>
      </c>
      <c r="O64" s="11">
        <v>157</v>
      </c>
      <c r="P64" s="52"/>
    </row>
    <row r="65" spans="1:16" s="8" customFormat="1" ht="12" x14ac:dyDescent="0.3">
      <c r="A65" s="20" t="s">
        <v>19</v>
      </c>
      <c r="B65" s="45">
        <v>64</v>
      </c>
      <c r="C65" s="45" t="s">
        <v>66</v>
      </c>
      <c r="D65" s="45" t="s">
        <v>68</v>
      </c>
      <c r="E65" s="45" t="s">
        <v>140</v>
      </c>
      <c r="F65" s="45"/>
      <c r="G65" s="45" t="s">
        <v>143</v>
      </c>
      <c r="H65" s="46" t="s">
        <v>135</v>
      </c>
      <c r="I65" s="46"/>
      <c r="J65" s="20">
        <v>0</v>
      </c>
      <c r="K65" s="54">
        <v>2273</v>
      </c>
      <c r="L65" s="45">
        <v>2067</v>
      </c>
      <c r="M65" s="21">
        <v>2676</v>
      </c>
      <c r="N65" s="47">
        <v>2067</v>
      </c>
      <c r="O65" s="22">
        <v>403</v>
      </c>
      <c r="P65" s="48">
        <f>(O65*$P$3)/$O$3</f>
        <v>15.699259836384885</v>
      </c>
    </row>
    <row r="66" spans="1:16" s="8" customFormat="1" ht="12" x14ac:dyDescent="0.3">
      <c r="A66" s="24" t="s">
        <v>19</v>
      </c>
      <c r="B66" s="49">
        <v>65</v>
      </c>
      <c r="C66" s="49" t="s">
        <v>61</v>
      </c>
      <c r="D66" s="49" t="s">
        <v>69</v>
      </c>
      <c r="E66" s="49" t="s">
        <v>140</v>
      </c>
      <c r="F66" s="49"/>
      <c r="G66" s="49" t="s">
        <v>135</v>
      </c>
      <c r="H66" s="50" t="s">
        <v>73</v>
      </c>
      <c r="I66" s="50"/>
      <c r="J66" s="24">
        <v>148</v>
      </c>
      <c r="K66" s="53">
        <v>2273</v>
      </c>
      <c r="L66" s="49">
        <v>1925</v>
      </c>
      <c r="M66" s="31">
        <v>2377</v>
      </c>
      <c r="N66" s="49">
        <v>1777</v>
      </c>
      <c r="O66" s="26">
        <v>104</v>
      </c>
      <c r="P66" s="66"/>
    </row>
    <row r="67" spans="1:16" s="8" customFormat="1" ht="12" x14ac:dyDescent="0.3">
      <c r="A67" s="9" t="s">
        <v>19</v>
      </c>
      <c r="B67" s="7">
        <v>66</v>
      </c>
      <c r="C67" s="7" t="s">
        <v>101</v>
      </c>
      <c r="D67" s="7"/>
      <c r="E67" s="7"/>
      <c r="F67" s="7" t="s">
        <v>145</v>
      </c>
      <c r="G67" s="7" t="s">
        <v>73</v>
      </c>
      <c r="H67" s="8" t="s">
        <v>89</v>
      </c>
      <c r="I67" s="8" t="s">
        <v>88</v>
      </c>
      <c r="J67" s="9"/>
      <c r="K67" s="15"/>
      <c r="L67" s="7"/>
      <c r="M67" s="27"/>
      <c r="N67" s="7"/>
      <c r="O67" s="11"/>
      <c r="P67" s="52"/>
    </row>
    <row r="68" spans="1:16" s="8" customFormat="1" ht="12" x14ac:dyDescent="0.3">
      <c r="A68" s="24" t="s">
        <v>19</v>
      </c>
      <c r="B68" s="49">
        <v>67</v>
      </c>
      <c r="C68" s="49" t="s">
        <v>61</v>
      </c>
      <c r="D68" s="49" t="s">
        <v>69</v>
      </c>
      <c r="E68" s="49" t="s">
        <v>140</v>
      </c>
      <c r="F68" s="49"/>
      <c r="G68" s="49" t="s">
        <v>135</v>
      </c>
      <c r="H68" s="50" t="s">
        <v>133</v>
      </c>
      <c r="I68" s="50"/>
      <c r="J68" s="24">
        <v>148</v>
      </c>
      <c r="K68" s="53">
        <v>2377</v>
      </c>
      <c r="L68" s="49">
        <v>1925</v>
      </c>
      <c r="M68" s="25">
        <v>2521</v>
      </c>
      <c r="N68" s="49">
        <v>1777</v>
      </c>
      <c r="O68" s="26">
        <v>144</v>
      </c>
      <c r="P68" s="66"/>
    </row>
    <row r="69" spans="1:16" s="8" customFormat="1" ht="12" x14ac:dyDescent="0.3">
      <c r="A69" s="9" t="s">
        <v>19</v>
      </c>
      <c r="B69" s="56">
        <v>68</v>
      </c>
      <c r="C69" s="7" t="s">
        <v>96</v>
      </c>
      <c r="D69" s="7" t="s">
        <v>70</v>
      </c>
      <c r="E69" s="7" t="s">
        <v>140</v>
      </c>
      <c r="F69" s="7" t="s">
        <v>145</v>
      </c>
      <c r="G69" s="7" t="s">
        <v>133</v>
      </c>
      <c r="H69" s="57" t="s">
        <v>74</v>
      </c>
      <c r="I69" s="57" t="s">
        <v>75</v>
      </c>
      <c r="J69" s="23">
        <v>148</v>
      </c>
      <c r="K69" s="29">
        <v>2425</v>
      </c>
      <c r="L69" s="56">
        <v>439</v>
      </c>
      <c r="M69" s="27">
        <v>2521</v>
      </c>
      <c r="N69" s="7">
        <v>291</v>
      </c>
      <c r="O69" s="16">
        <v>96</v>
      </c>
      <c r="P69" s="52"/>
    </row>
    <row r="70" spans="1:16" s="8" customFormat="1" ht="12" x14ac:dyDescent="0.3">
      <c r="A70" s="9" t="s">
        <v>19</v>
      </c>
      <c r="B70" s="56">
        <v>69</v>
      </c>
      <c r="C70" s="7" t="s">
        <v>96</v>
      </c>
      <c r="D70" s="7" t="s">
        <v>70</v>
      </c>
      <c r="E70" s="7" t="s">
        <v>140</v>
      </c>
      <c r="F70" s="7" t="s">
        <v>145</v>
      </c>
      <c r="G70" s="7" t="s">
        <v>133</v>
      </c>
      <c r="H70" s="57" t="s">
        <v>81</v>
      </c>
      <c r="I70" s="57" t="s">
        <v>76</v>
      </c>
      <c r="J70" s="23">
        <v>439</v>
      </c>
      <c r="K70" s="29">
        <v>2425</v>
      </c>
      <c r="L70" s="56">
        <v>767</v>
      </c>
      <c r="M70" s="27">
        <v>2521</v>
      </c>
      <c r="N70" s="7">
        <v>328</v>
      </c>
      <c r="O70" s="16">
        <v>96</v>
      </c>
      <c r="P70" s="52"/>
    </row>
    <row r="71" spans="1:16" s="8" customFormat="1" ht="12" x14ac:dyDescent="0.3">
      <c r="A71" s="9" t="s">
        <v>19</v>
      </c>
      <c r="B71" s="56">
        <v>70</v>
      </c>
      <c r="C71" s="7" t="s">
        <v>96</v>
      </c>
      <c r="D71" s="7" t="s">
        <v>70</v>
      </c>
      <c r="E71" s="7" t="s">
        <v>140</v>
      </c>
      <c r="F71" s="7" t="s">
        <v>145</v>
      </c>
      <c r="G71" s="7" t="s">
        <v>133</v>
      </c>
      <c r="H71" s="57" t="s">
        <v>82</v>
      </c>
      <c r="I71" s="57" t="s">
        <v>77</v>
      </c>
      <c r="J71" s="23">
        <v>767</v>
      </c>
      <c r="K71" s="29">
        <v>2425</v>
      </c>
      <c r="L71" s="56">
        <v>1066</v>
      </c>
      <c r="M71" s="27">
        <v>2521</v>
      </c>
      <c r="N71" s="7">
        <v>299</v>
      </c>
      <c r="O71" s="16">
        <v>96</v>
      </c>
      <c r="P71" s="52"/>
    </row>
    <row r="72" spans="1:16" s="8" customFormat="1" ht="12" x14ac:dyDescent="0.3">
      <c r="A72" s="9" t="s">
        <v>19</v>
      </c>
      <c r="B72" s="56">
        <v>71</v>
      </c>
      <c r="C72" s="7" t="s">
        <v>96</v>
      </c>
      <c r="D72" s="7" t="s">
        <v>70</v>
      </c>
      <c r="E72" s="7" t="s">
        <v>140</v>
      </c>
      <c r="F72" s="7" t="s">
        <v>145</v>
      </c>
      <c r="G72" s="7" t="s">
        <v>133</v>
      </c>
      <c r="H72" s="57" t="s">
        <v>83</v>
      </c>
      <c r="I72" s="57" t="s">
        <v>78</v>
      </c>
      <c r="J72" s="23">
        <v>1066</v>
      </c>
      <c r="K72" s="29">
        <v>2425</v>
      </c>
      <c r="L72" s="56">
        <v>1328</v>
      </c>
      <c r="M72" s="27">
        <v>2521</v>
      </c>
      <c r="N72" s="7">
        <v>262</v>
      </c>
      <c r="O72" s="16">
        <v>96</v>
      </c>
      <c r="P72" s="52"/>
    </row>
    <row r="73" spans="1:16" s="8" customFormat="1" ht="12" x14ac:dyDescent="0.3">
      <c r="A73" s="9" t="s">
        <v>19</v>
      </c>
      <c r="B73" s="56">
        <v>72</v>
      </c>
      <c r="C73" s="7" t="s">
        <v>96</v>
      </c>
      <c r="D73" s="7" t="s">
        <v>70</v>
      </c>
      <c r="E73" s="7" t="s">
        <v>140</v>
      </c>
      <c r="F73" s="7" t="s">
        <v>145</v>
      </c>
      <c r="G73" s="7" t="s">
        <v>133</v>
      </c>
      <c r="H73" s="57" t="s">
        <v>84</v>
      </c>
      <c r="I73" s="57" t="s">
        <v>79</v>
      </c>
      <c r="J73" s="23">
        <v>1328</v>
      </c>
      <c r="K73" s="29">
        <v>2425</v>
      </c>
      <c r="L73" s="56">
        <v>1638</v>
      </c>
      <c r="M73" s="27">
        <v>2521</v>
      </c>
      <c r="N73" s="7">
        <v>310</v>
      </c>
      <c r="O73" s="16">
        <v>96</v>
      </c>
      <c r="P73" s="52"/>
    </row>
    <row r="74" spans="1:16" s="8" customFormat="1" ht="12" x14ac:dyDescent="0.3">
      <c r="A74" s="9" t="s">
        <v>19</v>
      </c>
      <c r="B74" s="56">
        <v>73</v>
      </c>
      <c r="C74" s="7" t="s">
        <v>96</v>
      </c>
      <c r="D74" s="7" t="s">
        <v>70</v>
      </c>
      <c r="E74" s="7" t="s">
        <v>140</v>
      </c>
      <c r="F74" s="7" t="s">
        <v>145</v>
      </c>
      <c r="G74" s="7" t="s">
        <v>133</v>
      </c>
      <c r="H74" s="57" t="s">
        <v>85</v>
      </c>
      <c r="I74" s="57" t="s">
        <v>80</v>
      </c>
      <c r="J74" s="23">
        <v>1638</v>
      </c>
      <c r="K74" s="29">
        <v>2425</v>
      </c>
      <c r="L74" s="56">
        <v>1922</v>
      </c>
      <c r="M74" s="27">
        <v>2521</v>
      </c>
      <c r="N74" s="7">
        <v>284</v>
      </c>
      <c r="O74" s="16">
        <v>96</v>
      </c>
      <c r="P74" s="52"/>
    </row>
    <row r="75" spans="1:16" s="8" customFormat="1" ht="12" x14ac:dyDescent="0.3">
      <c r="A75" s="24" t="s">
        <v>19</v>
      </c>
      <c r="B75" s="49">
        <v>74</v>
      </c>
      <c r="C75" s="49" t="s">
        <v>61</v>
      </c>
      <c r="D75" s="49" t="s">
        <v>69</v>
      </c>
      <c r="E75" s="49"/>
      <c r="F75" s="49"/>
      <c r="G75" s="49" t="s">
        <v>135</v>
      </c>
      <c r="H75" s="50" t="s">
        <v>134</v>
      </c>
      <c r="I75" s="50"/>
      <c r="J75" s="24">
        <v>148</v>
      </c>
      <c r="K75" s="53">
        <v>2521</v>
      </c>
      <c r="L75" s="49">
        <v>1922</v>
      </c>
      <c r="M75" s="31">
        <v>2676</v>
      </c>
      <c r="N75" s="49">
        <v>1774</v>
      </c>
      <c r="O75" s="26">
        <v>155</v>
      </c>
      <c r="P75" s="66"/>
    </row>
    <row r="76" spans="1:16" s="8" customFormat="1" ht="12.5" thickBot="1" x14ac:dyDescent="0.35">
      <c r="A76" s="12" t="s">
        <v>19</v>
      </c>
      <c r="B76" s="58">
        <v>75</v>
      </c>
      <c r="C76" s="13" t="s">
        <v>101</v>
      </c>
      <c r="D76" s="13"/>
      <c r="E76" s="13" t="s">
        <v>141</v>
      </c>
      <c r="F76" s="13"/>
      <c r="G76" s="13" t="s">
        <v>134</v>
      </c>
      <c r="H76" s="59" t="s">
        <v>87</v>
      </c>
      <c r="I76" s="59" t="s">
        <v>86</v>
      </c>
      <c r="J76" s="60"/>
      <c r="K76" s="61"/>
      <c r="L76" s="58"/>
      <c r="M76" s="62"/>
      <c r="N76" s="13">
        <f t="shared" ref="N76" si="0">L76-J76</f>
        <v>0</v>
      </c>
      <c r="O76" s="63">
        <f t="shared" ref="O76" si="1">M76-K76</f>
        <v>0</v>
      </c>
      <c r="P76" s="64"/>
    </row>
    <row r="77" spans="1:16" s="8" customFormat="1" ht="12" x14ac:dyDescent="0.3">
      <c r="A77" s="32" t="s">
        <v>148</v>
      </c>
      <c r="B77" s="42">
        <v>2</v>
      </c>
      <c r="C77" s="42" t="s">
        <v>138</v>
      </c>
      <c r="D77" s="42" t="s">
        <v>142</v>
      </c>
      <c r="E77" s="42" t="s">
        <v>140</v>
      </c>
      <c r="F77" s="42"/>
      <c r="G77" s="42" t="s">
        <v>136</v>
      </c>
      <c r="H77" s="43" t="s">
        <v>143</v>
      </c>
      <c r="I77" s="43"/>
      <c r="J77" s="32">
        <v>144</v>
      </c>
      <c r="K77" s="44">
        <v>99</v>
      </c>
      <c r="L77" s="42">
        <v>1925</v>
      </c>
      <c r="M77" s="33">
        <v>2666</v>
      </c>
      <c r="N77" s="42">
        <v>1781</v>
      </c>
      <c r="O77" s="34">
        <v>2567</v>
      </c>
      <c r="P77" s="41">
        <v>100</v>
      </c>
    </row>
    <row r="78" spans="1:16" s="8" customFormat="1" ht="12" x14ac:dyDescent="0.3">
      <c r="A78" s="20" t="s">
        <v>148</v>
      </c>
      <c r="B78" s="45">
        <v>3</v>
      </c>
      <c r="C78" s="45" t="s">
        <v>66</v>
      </c>
      <c r="D78" s="45" t="s">
        <v>68</v>
      </c>
      <c r="E78" s="45" t="s">
        <v>140</v>
      </c>
      <c r="F78" s="45"/>
      <c r="G78" s="45" t="s">
        <v>143</v>
      </c>
      <c r="H78" s="46" t="s">
        <v>119</v>
      </c>
      <c r="I78" s="46"/>
      <c r="J78" s="20">
        <v>0</v>
      </c>
      <c r="K78" s="45">
        <v>0</v>
      </c>
      <c r="L78" s="45">
        <v>2067</v>
      </c>
      <c r="M78" s="21">
        <v>380</v>
      </c>
      <c r="N78" s="47">
        <v>2067</v>
      </c>
      <c r="O78" s="22">
        <v>380</v>
      </c>
      <c r="P78" s="48">
        <f>(O78*$P$3)/$O$3</f>
        <v>14.803272302298403</v>
      </c>
    </row>
    <row r="79" spans="1:16" s="8" customFormat="1" ht="12" x14ac:dyDescent="0.3">
      <c r="A79" s="24" t="s">
        <v>148</v>
      </c>
      <c r="B79" s="49">
        <v>4</v>
      </c>
      <c r="C79" s="49" t="s">
        <v>61</v>
      </c>
      <c r="D79" s="49" t="s">
        <v>69</v>
      </c>
      <c r="E79" s="49" t="s">
        <v>140</v>
      </c>
      <c r="F79" s="49"/>
      <c r="G79" s="49" t="s">
        <v>119</v>
      </c>
      <c r="H79" s="50" t="s">
        <v>123</v>
      </c>
      <c r="I79" s="50"/>
      <c r="J79" s="24">
        <v>406</v>
      </c>
      <c r="K79" s="49">
        <v>0</v>
      </c>
      <c r="L79" s="49">
        <v>1540</v>
      </c>
      <c r="M79" s="25">
        <v>380</v>
      </c>
      <c r="N79" s="49">
        <v>1030</v>
      </c>
      <c r="O79" s="26">
        <v>380</v>
      </c>
      <c r="P79" s="66"/>
    </row>
    <row r="80" spans="1:16" s="8" customFormat="1" ht="12" x14ac:dyDescent="0.3">
      <c r="A80" s="9" t="s">
        <v>148</v>
      </c>
      <c r="B80" s="7">
        <v>5</v>
      </c>
      <c r="C80" s="7" t="s">
        <v>101</v>
      </c>
      <c r="D80" s="7"/>
      <c r="E80" s="7" t="s">
        <v>141</v>
      </c>
      <c r="F80" s="7" t="s">
        <v>145</v>
      </c>
      <c r="G80" s="7" t="s">
        <v>123</v>
      </c>
      <c r="H80" s="8" t="s">
        <v>149</v>
      </c>
      <c r="I80" s="8" t="s">
        <v>92</v>
      </c>
      <c r="J80" s="9"/>
      <c r="K80" s="51"/>
      <c r="L80" s="7"/>
      <c r="M80" s="28"/>
      <c r="N80" s="7"/>
      <c r="O80" s="16"/>
      <c r="P80" s="41"/>
    </row>
    <row r="81" spans="1:16" s="8" customFormat="1" ht="12" x14ac:dyDescent="0.3">
      <c r="A81" s="9" t="s">
        <v>148</v>
      </c>
      <c r="B81" s="7">
        <v>6</v>
      </c>
      <c r="C81" s="7" t="s">
        <v>101</v>
      </c>
      <c r="D81" s="7"/>
      <c r="E81" s="7" t="s">
        <v>141</v>
      </c>
      <c r="F81" s="7" t="s">
        <v>145</v>
      </c>
      <c r="G81" s="7" t="s">
        <v>123</v>
      </c>
      <c r="H81" s="8" t="s">
        <v>94</v>
      </c>
      <c r="I81" s="8" t="s">
        <v>93</v>
      </c>
      <c r="J81" s="9"/>
      <c r="K81" s="51"/>
      <c r="L81" s="7"/>
      <c r="M81" s="28"/>
      <c r="N81" s="7"/>
      <c r="O81" s="16"/>
      <c r="P81" s="41"/>
    </row>
    <row r="82" spans="1:16" s="8" customFormat="1" ht="12" x14ac:dyDescent="0.3">
      <c r="A82" s="9" t="s">
        <v>148</v>
      </c>
      <c r="B82" s="7">
        <v>7</v>
      </c>
      <c r="C82" s="7" t="s">
        <v>101</v>
      </c>
      <c r="D82" s="7"/>
      <c r="E82" s="7" t="s">
        <v>141</v>
      </c>
      <c r="F82" s="7" t="s">
        <v>145</v>
      </c>
      <c r="G82" s="7" t="s">
        <v>123</v>
      </c>
      <c r="H82" s="8" t="s">
        <v>150</v>
      </c>
      <c r="I82" s="8" t="s">
        <v>95</v>
      </c>
      <c r="J82" s="9"/>
      <c r="K82" s="51"/>
      <c r="L82" s="7"/>
      <c r="M82" s="28"/>
      <c r="N82" s="7"/>
      <c r="O82" s="16"/>
      <c r="P82" s="41"/>
    </row>
    <row r="83" spans="1:16" s="8" customFormat="1" ht="12" x14ac:dyDescent="0.3">
      <c r="A83" s="24" t="s">
        <v>148</v>
      </c>
      <c r="B83" s="49">
        <v>8</v>
      </c>
      <c r="C83" s="49" t="s">
        <v>61</v>
      </c>
      <c r="D83" s="49" t="s">
        <v>69</v>
      </c>
      <c r="E83" s="49" t="s">
        <v>140</v>
      </c>
      <c r="F83" s="49"/>
      <c r="G83" s="49" t="s">
        <v>119</v>
      </c>
      <c r="H83" s="50" t="s">
        <v>122</v>
      </c>
      <c r="I83" s="50"/>
      <c r="J83" s="24">
        <v>1633</v>
      </c>
      <c r="K83" s="49">
        <v>0</v>
      </c>
      <c r="L83" s="49">
        <v>2067</v>
      </c>
      <c r="M83" s="25">
        <v>380</v>
      </c>
      <c r="N83" s="49">
        <v>434</v>
      </c>
      <c r="O83" s="26">
        <v>380</v>
      </c>
      <c r="P83" s="66"/>
    </row>
    <row r="84" spans="1:16" s="8" customFormat="1" ht="12" x14ac:dyDescent="0.3">
      <c r="A84" s="9" t="s">
        <v>148</v>
      </c>
      <c r="B84" s="7">
        <v>9</v>
      </c>
      <c r="C84" s="7" t="s">
        <v>101</v>
      </c>
      <c r="D84" s="7"/>
      <c r="E84" s="7" t="s">
        <v>141</v>
      </c>
      <c r="F84" s="7" t="s">
        <v>145</v>
      </c>
      <c r="G84" s="7" t="s">
        <v>122</v>
      </c>
      <c r="H84" s="8" t="s">
        <v>151</v>
      </c>
      <c r="I84" s="8" t="s">
        <v>91</v>
      </c>
      <c r="J84" s="9"/>
      <c r="K84" s="51"/>
      <c r="L84" s="7"/>
      <c r="M84" s="28"/>
      <c r="N84" s="7"/>
      <c r="O84" s="16"/>
      <c r="P84" s="41"/>
    </row>
    <row r="85" spans="1:16" s="8" customFormat="1" ht="12" x14ac:dyDescent="0.3">
      <c r="A85" s="9" t="s">
        <v>148</v>
      </c>
      <c r="B85" s="7">
        <v>10</v>
      </c>
      <c r="C85" s="7" t="s">
        <v>101</v>
      </c>
      <c r="D85" s="7"/>
      <c r="E85" s="7" t="s">
        <v>141</v>
      </c>
      <c r="F85" s="7" t="s">
        <v>145</v>
      </c>
      <c r="G85" s="7" t="s">
        <v>122</v>
      </c>
      <c r="H85" s="8" t="s">
        <v>98</v>
      </c>
      <c r="I85" s="8" t="s">
        <v>97</v>
      </c>
      <c r="J85" s="9"/>
      <c r="K85" s="51"/>
      <c r="L85" s="7"/>
      <c r="M85" s="28"/>
      <c r="N85" s="7"/>
      <c r="O85" s="16"/>
      <c r="P85" s="41"/>
    </row>
    <row r="86" spans="1:16" s="8" customFormat="1" ht="12" x14ac:dyDescent="0.3">
      <c r="A86" s="9" t="s">
        <v>148</v>
      </c>
      <c r="B86" s="7">
        <v>11</v>
      </c>
      <c r="C86" s="7" t="s">
        <v>101</v>
      </c>
      <c r="D86" s="7"/>
      <c r="E86" s="7" t="s">
        <v>141</v>
      </c>
      <c r="F86" s="7" t="s">
        <v>145</v>
      </c>
      <c r="G86" s="7" t="s">
        <v>122</v>
      </c>
      <c r="H86" s="8" t="s">
        <v>152</v>
      </c>
      <c r="I86" s="8" t="s">
        <v>99</v>
      </c>
      <c r="J86" s="9"/>
      <c r="K86" s="51"/>
      <c r="L86" s="7"/>
      <c r="M86" s="28"/>
      <c r="N86" s="7"/>
      <c r="O86" s="16"/>
      <c r="P86" s="41"/>
    </row>
    <row r="87" spans="1:16" s="8" customFormat="1" ht="12" x14ac:dyDescent="0.3">
      <c r="A87" s="9" t="s">
        <v>148</v>
      </c>
      <c r="B87" s="7">
        <v>12</v>
      </c>
      <c r="C87" s="7" t="s">
        <v>101</v>
      </c>
      <c r="D87" s="7"/>
      <c r="E87" s="7" t="s">
        <v>141</v>
      </c>
      <c r="F87" s="7" t="s">
        <v>145</v>
      </c>
      <c r="G87" s="7" t="s">
        <v>122</v>
      </c>
      <c r="H87" s="8" t="s">
        <v>137</v>
      </c>
      <c r="I87" s="8" t="s">
        <v>100</v>
      </c>
      <c r="J87" s="9"/>
      <c r="K87" s="51"/>
      <c r="L87" s="7"/>
      <c r="M87" s="28"/>
      <c r="N87" s="7"/>
      <c r="O87" s="16"/>
      <c r="P87" s="41"/>
    </row>
    <row r="88" spans="1:16" s="8" customFormat="1" ht="12" x14ac:dyDescent="0.3">
      <c r="A88" s="20" t="s">
        <v>148</v>
      </c>
      <c r="B88" s="45">
        <v>13</v>
      </c>
      <c r="C88" s="45" t="s">
        <v>66</v>
      </c>
      <c r="D88" s="45" t="s">
        <v>68</v>
      </c>
      <c r="E88" s="45" t="s">
        <v>140</v>
      </c>
      <c r="F88" s="45"/>
      <c r="G88" s="45" t="s">
        <v>143</v>
      </c>
      <c r="H88" s="46" t="s">
        <v>120</v>
      </c>
      <c r="I88" s="46"/>
      <c r="J88" s="20">
        <v>0</v>
      </c>
      <c r="K88" s="45">
        <v>380</v>
      </c>
      <c r="L88" s="45">
        <v>2067</v>
      </c>
      <c r="M88" s="21">
        <v>785</v>
      </c>
      <c r="N88" s="47">
        <v>2067</v>
      </c>
      <c r="O88" s="22">
        <v>405</v>
      </c>
      <c r="P88" s="48">
        <f>(O88*$P$3)/$O$3</f>
        <v>15.777171795870666</v>
      </c>
    </row>
    <row r="89" spans="1:16" s="8" customFormat="1" ht="12" x14ac:dyDescent="0.3">
      <c r="A89" s="24" t="s">
        <v>148</v>
      </c>
      <c r="B89" s="49">
        <v>14</v>
      </c>
      <c r="C89" s="49" t="s">
        <v>61</v>
      </c>
      <c r="D89" s="49" t="s">
        <v>69</v>
      </c>
      <c r="E89" s="49" t="s">
        <v>140</v>
      </c>
      <c r="F89" s="49"/>
      <c r="G89" s="49" t="s">
        <v>120</v>
      </c>
      <c r="H89" s="50" t="s">
        <v>121</v>
      </c>
      <c r="I89" s="50"/>
      <c r="J89" s="24">
        <v>0</v>
      </c>
      <c r="K89" s="53">
        <v>380</v>
      </c>
      <c r="L89" s="49">
        <v>550</v>
      </c>
      <c r="M89" s="25">
        <v>555</v>
      </c>
      <c r="N89" s="49">
        <v>440</v>
      </c>
      <c r="O89" s="26">
        <v>170</v>
      </c>
      <c r="P89" s="66"/>
    </row>
    <row r="90" spans="1:16" s="8" customFormat="1" ht="12" x14ac:dyDescent="0.3">
      <c r="A90" s="9" t="s">
        <v>148</v>
      </c>
      <c r="B90" s="7">
        <v>15</v>
      </c>
      <c r="C90" s="7" t="s">
        <v>101</v>
      </c>
      <c r="D90" s="7"/>
      <c r="E90" s="7" t="s">
        <v>141</v>
      </c>
      <c r="F90" s="7" t="s">
        <v>145</v>
      </c>
      <c r="G90" s="7" t="s">
        <v>121</v>
      </c>
      <c r="H90" s="8" t="s">
        <v>154</v>
      </c>
      <c r="I90" s="8" t="s">
        <v>102</v>
      </c>
      <c r="J90" s="9"/>
      <c r="K90" s="51"/>
      <c r="L90" s="7"/>
      <c r="M90" s="28"/>
      <c r="N90" s="7"/>
      <c r="O90" s="16"/>
      <c r="P90" s="41"/>
    </row>
    <row r="91" spans="1:16" s="8" customFormat="1" ht="12" x14ac:dyDescent="0.3">
      <c r="A91" s="9" t="s">
        <v>148</v>
      </c>
      <c r="B91" s="7">
        <v>16</v>
      </c>
      <c r="C91" s="7" t="s">
        <v>101</v>
      </c>
      <c r="D91" s="7"/>
      <c r="E91" s="7" t="s">
        <v>141</v>
      </c>
      <c r="F91" s="7" t="s">
        <v>145</v>
      </c>
      <c r="G91" s="7" t="s">
        <v>121</v>
      </c>
      <c r="H91" s="8" t="s">
        <v>153</v>
      </c>
      <c r="I91" s="8" t="s">
        <v>102</v>
      </c>
      <c r="J91" s="9"/>
      <c r="K91" s="51"/>
      <c r="L91" s="7"/>
      <c r="M91" s="28"/>
      <c r="N91" s="7"/>
      <c r="O91" s="16"/>
      <c r="P91" s="41"/>
    </row>
    <row r="92" spans="1:16" s="8" customFormat="1" ht="12" x14ac:dyDescent="0.3">
      <c r="A92" s="9" t="s">
        <v>148</v>
      </c>
      <c r="B92" s="7">
        <v>17</v>
      </c>
      <c r="C92" s="7" t="s">
        <v>101</v>
      </c>
      <c r="D92" s="7"/>
      <c r="E92" s="7" t="s">
        <v>141</v>
      </c>
      <c r="F92" s="7" t="s">
        <v>145</v>
      </c>
      <c r="G92" s="7" t="s">
        <v>121</v>
      </c>
      <c r="H92" s="8" t="s">
        <v>157</v>
      </c>
      <c r="I92" s="8" t="s">
        <v>103</v>
      </c>
      <c r="J92" s="9"/>
      <c r="K92" s="51"/>
      <c r="L92" s="7"/>
      <c r="M92" s="28"/>
      <c r="N92" s="7"/>
      <c r="O92" s="16"/>
      <c r="P92" s="41"/>
    </row>
    <row r="93" spans="1:16" s="8" customFormat="1" ht="12" x14ac:dyDescent="0.3">
      <c r="A93" s="24" t="s">
        <v>148</v>
      </c>
      <c r="B93" s="49">
        <v>18</v>
      </c>
      <c r="C93" s="49" t="s">
        <v>61</v>
      </c>
      <c r="D93" s="49" t="s">
        <v>69</v>
      </c>
      <c r="E93" s="49" t="s">
        <v>140</v>
      </c>
      <c r="F93" s="49"/>
      <c r="G93" s="49" t="s">
        <v>120</v>
      </c>
      <c r="H93" s="50" t="s">
        <v>124</v>
      </c>
      <c r="I93" s="50"/>
      <c r="J93" s="24">
        <v>550</v>
      </c>
      <c r="K93" s="53">
        <v>380</v>
      </c>
      <c r="L93" s="49">
        <v>1357</v>
      </c>
      <c r="M93" s="25">
        <v>555</v>
      </c>
      <c r="N93" s="49">
        <v>917</v>
      </c>
      <c r="O93" s="26">
        <v>170</v>
      </c>
      <c r="P93" s="66"/>
    </row>
    <row r="94" spans="1:16" s="8" customFormat="1" ht="12" x14ac:dyDescent="0.3">
      <c r="A94" s="9" t="s">
        <v>148</v>
      </c>
      <c r="B94" s="7">
        <v>19</v>
      </c>
      <c r="C94" s="7" t="s">
        <v>101</v>
      </c>
      <c r="D94" s="7"/>
      <c r="E94" s="7" t="s">
        <v>141</v>
      </c>
      <c r="F94" s="7" t="s">
        <v>145</v>
      </c>
      <c r="G94" s="7" t="s">
        <v>124</v>
      </c>
      <c r="H94" s="8" t="s">
        <v>155</v>
      </c>
      <c r="I94" s="8" t="s">
        <v>104</v>
      </c>
      <c r="J94" s="9"/>
      <c r="K94" s="51"/>
      <c r="L94" s="7"/>
      <c r="M94" s="28"/>
      <c r="N94" s="7"/>
      <c r="O94" s="16"/>
      <c r="P94" s="41"/>
    </row>
    <row r="95" spans="1:16" s="8" customFormat="1" ht="12" x14ac:dyDescent="0.3">
      <c r="A95" s="9" t="s">
        <v>148</v>
      </c>
      <c r="B95" s="7">
        <v>20</v>
      </c>
      <c r="C95" s="7" t="s">
        <v>101</v>
      </c>
      <c r="D95" s="7"/>
      <c r="E95" s="7" t="s">
        <v>141</v>
      </c>
      <c r="F95" s="7" t="s">
        <v>145</v>
      </c>
      <c r="G95" s="7" t="s">
        <v>124</v>
      </c>
      <c r="H95" s="8" t="s">
        <v>156</v>
      </c>
      <c r="I95" s="8" t="s">
        <v>105</v>
      </c>
      <c r="J95" s="9"/>
      <c r="K95" s="51"/>
      <c r="L95" s="7"/>
      <c r="M95" s="28"/>
      <c r="N95" s="7"/>
      <c r="O95" s="16"/>
      <c r="P95" s="41"/>
    </row>
    <row r="96" spans="1:16" s="8" customFormat="1" ht="12" x14ac:dyDescent="0.3">
      <c r="A96" s="24" t="s">
        <v>148</v>
      </c>
      <c r="B96" s="49">
        <v>21</v>
      </c>
      <c r="C96" s="49" t="s">
        <v>61</v>
      </c>
      <c r="D96" s="49" t="s">
        <v>69</v>
      </c>
      <c r="E96" s="49" t="s">
        <v>140</v>
      </c>
      <c r="F96" s="49"/>
      <c r="G96" s="49" t="s">
        <v>120</v>
      </c>
      <c r="H96" s="50" t="s">
        <v>125</v>
      </c>
      <c r="I96" s="50"/>
      <c r="J96" s="24">
        <v>0</v>
      </c>
      <c r="K96" s="53">
        <v>552</v>
      </c>
      <c r="L96" s="49">
        <v>2067</v>
      </c>
      <c r="M96" s="25">
        <v>785</v>
      </c>
      <c r="N96" s="49">
        <v>2067</v>
      </c>
      <c r="O96" s="26">
        <v>235</v>
      </c>
      <c r="P96" s="66"/>
    </row>
    <row r="97" spans="1:16" s="8" customFormat="1" ht="12" x14ac:dyDescent="0.3">
      <c r="A97" s="9" t="s">
        <v>148</v>
      </c>
      <c r="B97" s="7">
        <v>22</v>
      </c>
      <c r="C97" s="7" t="s">
        <v>101</v>
      </c>
      <c r="D97" s="7"/>
      <c r="E97" s="7" t="s">
        <v>141</v>
      </c>
      <c r="F97" s="7" t="s">
        <v>145</v>
      </c>
      <c r="G97" s="7" t="s">
        <v>125</v>
      </c>
      <c r="H97" s="8" t="s">
        <v>158</v>
      </c>
      <c r="I97" s="8" t="s">
        <v>106</v>
      </c>
      <c r="J97" s="9"/>
      <c r="K97" s="51"/>
      <c r="L97" s="7"/>
      <c r="M97" s="28"/>
      <c r="N97" s="7"/>
      <c r="O97" s="16"/>
      <c r="P97" s="41"/>
    </row>
    <row r="98" spans="1:16" s="8" customFormat="1" ht="12" x14ac:dyDescent="0.3">
      <c r="A98" s="9" t="s">
        <v>148</v>
      </c>
      <c r="B98" s="7">
        <v>23</v>
      </c>
      <c r="C98" s="7" t="s">
        <v>101</v>
      </c>
      <c r="D98" s="7"/>
      <c r="E98" s="7" t="s">
        <v>141</v>
      </c>
      <c r="F98" s="7" t="s">
        <v>145</v>
      </c>
      <c r="G98" s="7" t="s">
        <v>125</v>
      </c>
      <c r="H98" s="8" t="s">
        <v>159</v>
      </c>
      <c r="I98" s="8" t="s">
        <v>107</v>
      </c>
      <c r="J98" s="9"/>
      <c r="K98" s="51"/>
      <c r="L98" s="7"/>
      <c r="M98" s="28"/>
      <c r="N98" s="7"/>
      <c r="O98" s="16"/>
      <c r="P98" s="41"/>
    </row>
    <row r="99" spans="1:16" s="8" customFormat="1" ht="12" x14ac:dyDescent="0.3">
      <c r="A99" s="9" t="s">
        <v>148</v>
      </c>
      <c r="B99" s="7">
        <v>24</v>
      </c>
      <c r="C99" s="7" t="s">
        <v>101</v>
      </c>
      <c r="D99" s="7"/>
      <c r="E99" s="7" t="s">
        <v>141</v>
      </c>
      <c r="F99" s="7" t="s">
        <v>145</v>
      </c>
      <c r="G99" s="7" t="s">
        <v>125</v>
      </c>
      <c r="H99" s="8" t="s">
        <v>160</v>
      </c>
      <c r="I99" s="8" t="s">
        <v>109</v>
      </c>
      <c r="J99" s="9"/>
      <c r="K99" s="51"/>
      <c r="L99" s="7"/>
      <c r="M99" s="28"/>
      <c r="N99" s="7"/>
      <c r="O99" s="16"/>
      <c r="P99" s="41"/>
    </row>
    <row r="100" spans="1:16" s="8" customFormat="1" ht="12" x14ac:dyDescent="0.3">
      <c r="A100" s="9" t="s">
        <v>148</v>
      </c>
      <c r="B100" s="7">
        <v>25</v>
      </c>
      <c r="C100" s="7" t="s">
        <v>101</v>
      </c>
      <c r="D100" s="7"/>
      <c r="E100" s="7" t="s">
        <v>141</v>
      </c>
      <c r="F100" s="7" t="s">
        <v>145</v>
      </c>
      <c r="G100" s="7" t="s">
        <v>125</v>
      </c>
      <c r="H100" s="8" t="s">
        <v>161</v>
      </c>
      <c r="I100" s="8" t="s">
        <v>108</v>
      </c>
      <c r="J100" s="9"/>
      <c r="K100" s="51"/>
      <c r="L100" s="7"/>
      <c r="M100" s="28"/>
      <c r="N100" s="7"/>
      <c r="O100" s="16"/>
      <c r="P100" s="41"/>
    </row>
    <row r="101" spans="1:16" s="8" customFormat="1" ht="12" x14ac:dyDescent="0.3">
      <c r="A101" s="20" t="s">
        <v>148</v>
      </c>
      <c r="B101" s="45">
        <v>26</v>
      </c>
      <c r="C101" s="45" t="s">
        <v>66</v>
      </c>
      <c r="D101" s="45" t="s">
        <v>68</v>
      </c>
      <c r="E101" s="45" t="s">
        <v>140</v>
      </c>
      <c r="F101" s="45"/>
      <c r="G101" s="45" t="s">
        <v>143</v>
      </c>
      <c r="H101" s="46" t="s">
        <v>126</v>
      </c>
      <c r="I101" s="46"/>
      <c r="J101" s="20">
        <v>0</v>
      </c>
      <c r="K101" s="54">
        <v>785</v>
      </c>
      <c r="L101" s="45">
        <v>2067</v>
      </c>
      <c r="M101" s="21">
        <v>1154</v>
      </c>
      <c r="N101" s="47">
        <v>2067</v>
      </c>
      <c r="O101" s="22">
        <v>369</v>
      </c>
      <c r="P101" s="48">
        <f>(O101*$P$3)/$O$3</f>
        <v>14.374756525126607</v>
      </c>
    </row>
    <row r="102" spans="1:16" s="8" customFormat="1" ht="12" x14ac:dyDescent="0.3">
      <c r="A102" s="24" t="s">
        <v>148</v>
      </c>
      <c r="B102" s="49">
        <v>27</v>
      </c>
      <c r="C102" s="49" t="s">
        <v>61</v>
      </c>
      <c r="D102" s="49" t="s">
        <v>69</v>
      </c>
      <c r="E102" s="49" t="s">
        <v>140</v>
      </c>
      <c r="F102" s="49"/>
      <c r="G102" s="49" t="s">
        <v>126</v>
      </c>
      <c r="H102" s="50" t="s">
        <v>127</v>
      </c>
      <c r="I102" s="50"/>
      <c r="J102" s="24">
        <v>0</v>
      </c>
      <c r="K102" s="53">
        <v>785</v>
      </c>
      <c r="L102" s="49">
        <v>550</v>
      </c>
      <c r="M102" s="25">
        <v>983</v>
      </c>
      <c r="N102" s="49">
        <v>440</v>
      </c>
      <c r="O102" s="26">
        <v>198</v>
      </c>
      <c r="P102" s="66"/>
    </row>
    <row r="103" spans="1:16" s="8" customFormat="1" ht="12" x14ac:dyDescent="0.3">
      <c r="A103" s="9" t="s">
        <v>148</v>
      </c>
      <c r="B103" s="7">
        <v>28</v>
      </c>
      <c r="C103" s="7" t="s">
        <v>101</v>
      </c>
      <c r="D103" s="7"/>
      <c r="E103" s="7" t="s">
        <v>141</v>
      </c>
      <c r="F103" s="7" t="s">
        <v>145</v>
      </c>
      <c r="G103" s="7" t="s">
        <v>127</v>
      </c>
      <c r="H103" s="8" t="s">
        <v>154</v>
      </c>
      <c r="I103" s="8" t="s">
        <v>102</v>
      </c>
      <c r="J103" s="9"/>
      <c r="K103" s="51"/>
      <c r="L103" s="7"/>
      <c r="M103" s="28"/>
      <c r="N103" s="7"/>
      <c r="O103" s="16"/>
      <c r="P103" s="41"/>
    </row>
    <row r="104" spans="1:16" s="8" customFormat="1" ht="12" x14ac:dyDescent="0.3">
      <c r="A104" s="9" t="s">
        <v>148</v>
      </c>
      <c r="B104" s="7">
        <v>29</v>
      </c>
      <c r="C104" s="7" t="s">
        <v>101</v>
      </c>
      <c r="D104" s="7"/>
      <c r="E104" s="7" t="s">
        <v>141</v>
      </c>
      <c r="F104" s="7" t="s">
        <v>145</v>
      </c>
      <c r="G104" s="7" t="s">
        <v>127</v>
      </c>
      <c r="H104" s="8" t="s">
        <v>153</v>
      </c>
      <c r="I104" s="8" t="s">
        <v>102</v>
      </c>
      <c r="J104" s="9"/>
      <c r="K104" s="51"/>
      <c r="L104" s="7"/>
      <c r="M104" s="28"/>
      <c r="N104" s="7"/>
      <c r="O104" s="16"/>
      <c r="P104" s="41"/>
    </row>
    <row r="105" spans="1:16" s="8" customFormat="1" ht="12" x14ac:dyDescent="0.3">
      <c r="A105" s="9" t="s">
        <v>148</v>
      </c>
      <c r="B105" s="7">
        <v>30</v>
      </c>
      <c r="C105" s="7" t="s">
        <v>101</v>
      </c>
      <c r="D105" s="7"/>
      <c r="E105" s="7" t="s">
        <v>141</v>
      </c>
      <c r="F105" s="7" t="s">
        <v>145</v>
      </c>
      <c r="G105" s="7" t="s">
        <v>127</v>
      </c>
      <c r="H105" s="8" t="s">
        <v>155</v>
      </c>
      <c r="I105" s="8" t="s">
        <v>110</v>
      </c>
      <c r="J105" s="9"/>
      <c r="K105" s="51"/>
      <c r="L105" s="7"/>
      <c r="M105" s="28"/>
      <c r="N105" s="7"/>
      <c r="O105" s="16"/>
      <c r="P105" s="41"/>
    </row>
    <row r="106" spans="1:16" s="8" customFormat="1" ht="12" x14ac:dyDescent="0.3">
      <c r="A106" s="9" t="s">
        <v>148</v>
      </c>
      <c r="B106" s="7">
        <v>31</v>
      </c>
      <c r="C106" s="7" t="s">
        <v>101</v>
      </c>
      <c r="D106" s="7"/>
      <c r="E106" s="7" t="s">
        <v>141</v>
      </c>
      <c r="F106" s="7" t="s">
        <v>145</v>
      </c>
      <c r="G106" s="7" t="s">
        <v>127</v>
      </c>
      <c r="H106" s="8" t="s">
        <v>111</v>
      </c>
      <c r="I106" s="8" t="s">
        <v>103</v>
      </c>
      <c r="J106" s="9"/>
      <c r="K106" s="51"/>
      <c r="L106" s="7"/>
      <c r="M106" s="28"/>
      <c r="N106" s="7"/>
      <c r="O106" s="16"/>
      <c r="P106" s="41"/>
    </row>
    <row r="107" spans="1:16" s="8" customFormat="1" ht="12" x14ac:dyDescent="0.3">
      <c r="A107" s="24" t="s">
        <v>148</v>
      </c>
      <c r="B107" s="49">
        <v>32</v>
      </c>
      <c r="C107" s="49" t="s">
        <v>61</v>
      </c>
      <c r="D107" s="49" t="s">
        <v>69</v>
      </c>
      <c r="E107" s="49" t="s">
        <v>140</v>
      </c>
      <c r="F107" s="49"/>
      <c r="G107" s="49" t="s">
        <v>126</v>
      </c>
      <c r="H107" s="50" t="s">
        <v>128</v>
      </c>
      <c r="I107" s="50"/>
      <c r="J107" s="24">
        <v>550</v>
      </c>
      <c r="K107" s="53">
        <v>785</v>
      </c>
      <c r="L107" s="49">
        <v>1357</v>
      </c>
      <c r="M107" s="25">
        <v>983</v>
      </c>
      <c r="N107" s="49">
        <v>917</v>
      </c>
      <c r="O107" s="26">
        <v>198</v>
      </c>
      <c r="P107" s="66"/>
    </row>
    <row r="108" spans="1:16" s="8" customFormat="1" ht="12" x14ac:dyDescent="0.3">
      <c r="A108" s="9" t="s">
        <v>148</v>
      </c>
      <c r="B108" s="7">
        <v>33</v>
      </c>
      <c r="C108" s="7"/>
      <c r="D108" s="7"/>
      <c r="E108" s="7" t="s">
        <v>141</v>
      </c>
      <c r="F108" s="7" t="s">
        <v>145</v>
      </c>
      <c r="G108" s="7" t="s">
        <v>128</v>
      </c>
      <c r="H108" s="8" t="s">
        <v>162</v>
      </c>
      <c r="I108" s="8" t="s">
        <v>112</v>
      </c>
      <c r="J108" s="9"/>
      <c r="K108" s="51"/>
      <c r="L108" s="7"/>
      <c r="M108" s="28"/>
      <c r="N108" s="7"/>
      <c r="O108" s="16"/>
      <c r="P108" s="41"/>
    </row>
    <row r="109" spans="1:16" s="8" customFormat="1" ht="12" x14ac:dyDescent="0.3">
      <c r="A109" s="9" t="s">
        <v>148</v>
      </c>
      <c r="B109" s="7">
        <v>34</v>
      </c>
      <c r="C109" s="7"/>
      <c r="D109" s="7"/>
      <c r="E109" s="7" t="s">
        <v>141</v>
      </c>
      <c r="F109" s="7" t="s">
        <v>145</v>
      </c>
      <c r="G109" s="7" t="s">
        <v>128</v>
      </c>
      <c r="H109" s="8" t="s">
        <v>156</v>
      </c>
      <c r="I109" s="8" t="s">
        <v>105</v>
      </c>
      <c r="J109" s="9"/>
      <c r="K109" s="51"/>
      <c r="L109" s="7"/>
      <c r="M109" s="28"/>
      <c r="N109" s="7"/>
      <c r="O109" s="16"/>
      <c r="P109" s="41"/>
    </row>
    <row r="110" spans="1:16" s="8" customFormat="1" ht="12" x14ac:dyDescent="0.3">
      <c r="A110" s="24" t="s">
        <v>148</v>
      </c>
      <c r="B110" s="49">
        <v>35</v>
      </c>
      <c r="C110" s="49" t="s">
        <v>61</v>
      </c>
      <c r="D110" s="49" t="s">
        <v>69</v>
      </c>
      <c r="E110" s="49" t="s">
        <v>140</v>
      </c>
      <c r="F110" s="49"/>
      <c r="G110" s="49" t="s">
        <v>126</v>
      </c>
      <c r="H110" s="50" t="s">
        <v>129</v>
      </c>
      <c r="I110" s="50"/>
      <c r="J110" s="24">
        <v>0</v>
      </c>
      <c r="K110" s="53">
        <v>983</v>
      </c>
      <c r="L110" s="49">
        <v>2067</v>
      </c>
      <c r="M110" s="25">
        <v>1154</v>
      </c>
      <c r="N110" s="49">
        <v>2067</v>
      </c>
      <c r="O110" s="26">
        <v>171</v>
      </c>
      <c r="P110" s="66"/>
    </row>
    <row r="111" spans="1:16" s="8" customFormat="1" ht="12" x14ac:dyDescent="0.3">
      <c r="A111" s="9" t="s">
        <v>148</v>
      </c>
      <c r="B111" s="7">
        <v>36</v>
      </c>
      <c r="C111" s="7" t="s">
        <v>101</v>
      </c>
      <c r="D111" s="7"/>
      <c r="E111" s="7" t="s">
        <v>141</v>
      </c>
      <c r="F111" s="7" t="s">
        <v>145</v>
      </c>
      <c r="G111" s="7" t="s">
        <v>129</v>
      </c>
      <c r="H111" s="8" t="s">
        <v>158</v>
      </c>
      <c r="I111" s="8" t="s">
        <v>106</v>
      </c>
      <c r="J111" s="9"/>
      <c r="K111" s="51"/>
      <c r="L111" s="7"/>
      <c r="M111" s="28"/>
      <c r="N111" s="7"/>
      <c r="O111" s="16"/>
      <c r="P111" s="41"/>
    </row>
    <row r="112" spans="1:16" s="8" customFormat="1" ht="12" x14ac:dyDescent="0.3">
      <c r="A112" s="9" t="s">
        <v>148</v>
      </c>
      <c r="B112" s="7">
        <v>37</v>
      </c>
      <c r="C112" s="7" t="s">
        <v>101</v>
      </c>
      <c r="D112" s="7"/>
      <c r="E112" s="7" t="s">
        <v>141</v>
      </c>
      <c r="F112" s="7" t="s">
        <v>145</v>
      </c>
      <c r="G112" s="7" t="s">
        <v>129</v>
      </c>
      <c r="H112" s="8" t="s">
        <v>160</v>
      </c>
      <c r="I112" s="8" t="s">
        <v>109</v>
      </c>
      <c r="J112" s="9"/>
      <c r="K112" s="51"/>
      <c r="L112" s="7"/>
      <c r="M112" s="28"/>
      <c r="N112" s="7"/>
      <c r="O112" s="16"/>
      <c r="P112" s="41"/>
    </row>
    <row r="113" spans="1:16" s="8" customFormat="1" ht="12" x14ac:dyDescent="0.3">
      <c r="A113" s="9" t="s">
        <v>148</v>
      </c>
      <c r="B113" s="7">
        <v>38</v>
      </c>
      <c r="C113" s="7" t="s">
        <v>101</v>
      </c>
      <c r="D113" s="7"/>
      <c r="E113" s="7" t="s">
        <v>141</v>
      </c>
      <c r="F113" s="7" t="s">
        <v>145</v>
      </c>
      <c r="G113" s="7" t="s">
        <v>129</v>
      </c>
      <c r="H113" s="8" t="s">
        <v>161</v>
      </c>
      <c r="I113" s="8" t="s">
        <v>108</v>
      </c>
      <c r="J113" s="9"/>
      <c r="K113" s="51"/>
      <c r="L113" s="7"/>
      <c r="M113" s="28"/>
      <c r="N113" s="7"/>
      <c r="O113" s="16"/>
      <c r="P113" s="41"/>
    </row>
    <row r="114" spans="1:16" s="8" customFormat="1" ht="12" x14ac:dyDescent="0.3">
      <c r="A114" s="20" t="s">
        <v>148</v>
      </c>
      <c r="B114" s="45">
        <v>39</v>
      </c>
      <c r="C114" s="45" t="s">
        <v>66</v>
      </c>
      <c r="D114" s="45" t="s">
        <v>68</v>
      </c>
      <c r="E114" s="45" t="s">
        <v>140</v>
      </c>
      <c r="F114" s="45"/>
      <c r="G114" s="45" t="s">
        <v>143</v>
      </c>
      <c r="H114" s="46" t="s">
        <v>130</v>
      </c>
      <c r="I114" s="46"/>
      <c r="J114" s="20">
        <v>0</v>
      </c>
      <c r="K114" s="54">
        <v>1154</v>
      </c>
      <c r="L114" s="45">
        <v>2067</v>
      </c>
      <c r="M114" s="21">
        <v>1943</v>
      </c>
      <c r="N114" s="47">
        <v>2067</v>
      </c>
      <c r="O114" s="22">
        <v>690</v>
      </c>
      <c r="P114" s="48">
        <f>(O114*$P$3)/$O$3</f>
        <v>26.879626022594469</v>
      </c>
    </row>
    <row r="115" spans="1:16" s="8" customFormat="1" ht="12" x14ac:dyDescent="0.3">
      <c r="A115" s="24" t="s">
        <v>148</v>
      </c>
      <c r="B115" s="49">
        <v>40</v>
      </c>
      <c r="C115" s="49" t="s">
        <v>61</v>
      </c>
      <c r="D115" s="49" t="s">
        <v>69</v>
      </c>
      <c r="E115" s="49" t="s">
        <v>140</v>
      </c>
      <c r="F115" s="49"/>
      <c r="G115" s="49" t="s">
        <v>130</v>
      </c>
      <c r="H115" s="50" t="s">
        <v>131</v>
      </c>
      <c r="I115" s="50"/>
      <c r="J115" s="24">
        <v>0</v>
      </c>
      <c r="K115" s="53">
        <v>1145</v>
      </c>
      <c r="L115" s="49">
        <v>2067</v>
      </c>
      <c r="M115" s="25">
        <v>1830</v>
      </c>
      <c r="N115" s="49">
        <v>2067</v>
      </c>
      <c r="O115" s="26">
        <v>690</v>
      </c>
      <c r="P115" s="66"/>
    </row>
    <row r="116" spans="1:16" s="8" customFormat="1" ht="12" x14ac:dyDescent="0.3">
      <c r="A116" s="9" t="s">
        <v>148</v>
      </c>
      <c r="B116" s="7">
        <v>41</v>
      </c>
      <c r="C116" s="7" t="s">
        <v>101</v>
      </c>
      <c r="D116" s="7"/>
      <c r="E116" s="7" t="s">
        <v>141</v>
      </c>
      <c r="F116" s="7" t="s">
        <v>145</v>
      </c>
      <c r="G116" s="7" t="s">
        <v>131</v>
      </c>
      <c r="H116" s="8" t="s">
        <v>163</v>
      </c>
      <c r="I116" s="8" t="s">
        <v>113</v>
      </c>
      <c r="J116" s="9"/>
      <c r="K116" s="7"/>
      <c r="L116" s="7"/>
      <c r="M116" s="10"/>
      <c r="N116" s="7">
        <v>0</v>
      </c>
      <c r="O116" s="11">
        <v>0</v>
      </c>
      <c r="P116" s="55"/>
    </row>
    <row r="117" spans="1:16" s="8" customFormat="1" ht="12" x14ac:dyDescent="0.3">
      <c r="A117" s="24" t="s">
        <v>148</v>
      </c>
      <c r="B117" s="49">
        <v>42</v>
      </c>
      <c r="C117" s="49" t="s">
        <v>61</v>
      </c>
      <c r="D117" s="49" t="s">
        <v>69</v>
      </c>
      <c r="E117" s="49" t="s">
        <v>140</v>
      </c>
      <c r="F117" s="49"/>
      <c r="G117" s="49" t="s">
        <v>130</v>
      </c>
      <c r="H117" s="50" t="s">
        <v>12</v>
      </c>
      <c r="I117" s="50"/>
      <c r="J117" s="24">
        <v>0</v>
      </c>
      <c r="K117" s="53">
        <v>1740</v>
      </c>
      <c r="L117" s="49">
        <v>2067</v>
      </c>
      <c r="M117" s="25">
        <v>1844</v>
      </c>
      <c r="N117" s="49">
        <v>2067</v>
      </c>
      <c r="O117" s="26">
        <v>104</v>
      </c>
      <c r="P117" s="66"/>
    </row>
    <row r="118" spans="1:16" s="8" customFormat="1" ht="12" x14ac:dyDescent="0.3">
      <c r="A118" s="9" t="s">
        <v>148</v>
      </c>
      <c r="B118" s="7">
        <v>43</v>
      </c>
      <c r="C118" s="7" t="s">
        <v>101</v>
      </c>
      <c r="D118" s="7" t="s">
        <v>70</v>
      </c>
      <c r="E118" s="7" t="s">
        <v>141</v>
      </c>
      <c r="F118" s="7" t="s">
        <v>144</v>
      </c>
      <c r="G118" s="7" t="s">
        <v>12</v>
      </c>
      <c r="H118" s="8" t="s">
        <v>115</v>
      </c>
      <c r="I118" s="8" t="s">
        <v>114</v>
      </c>
      <c r="J118" s="9"/>
      <c r="K118" s="7"/>
      <c r="L118" s="7"/>
      <c r="M118" s="10"/>
      <c r="N118" s="7">
        <v>0</v>
      </c>
      <c r="O118" s="11">
        <v>0</v>
      </c>
      <c r="P118" s="55"/>
    </row>
    <row r="119" spans="1:16" s="8" customFormat="1" ht="12" x14ac:dyDescent="0.3">
      <c r="A119" s="24" t="s">
        <v>148</v>
      </c>
      <c r="B119" s="49">
        <v>44</v>
      </c>
      <c r="C119" s="49" t="s">
        <v>61</v>
      </c>
      <c r="D119" s="49" t="s">
        <v>69</v>
      </c>
      <c r="E119" s="49" t="s">
        <v>140</v>
      </c>
      <c r="F119" s="49"/>
      <c r="G119" s="49" t="s">
        <v>130</v>
      </c>
      <c r="H119" s="50" t="s">
        <v>132</v>
      </c>
      <c r="I119" s="50"/>
      <c r="J119" s="24">
        <v>0</v>
      </c>
      <c r="K119" s="53">
        <v>1844</v>
      </c>
      <c r="L119" s="49">
        <v>2067</v>
      </c>
      <c r="M119" s="25">
        <v>1943</v>
      </c>
      <c r="N119" s="49">
        <v>2067</v>
      </c>
      <c r="O119" s="30">
        <v>99</v>
      </c>
      <c r="P119" s="66"/>
    </row>
    <row r="120" spans="1:16" s="8" customFormat="1" ht="12" x14ac:dyDescent="0.3">
      <c r="A120" s="9" t="s">
        <v>148</v>
      </c>
      <c r="B120" s="7">
        <v>45</v>
      </c>
      <c r="C120" s="7" t="s">
        <v>101</v>
      </c>
      <c r="D120" s="7"/>
      <c r="E120" s="7" t="s">
        <v>141</v>
      </c>
      <c r="F120" s="7" t="s">
        <v>145</v>
      </c>
      <c r="G120" s="7" t="s">
        <v>132</v>
      </c>
      <c r="H120" s="8" t="s">
        <v>118</v>
      </c>
      <c r="I120" s="8" t="s">
        <v>116</v>
      </c>
      <c r="J120" s="9"/>
      <c r="K120" s="7"/>
      <c r="L120" s="7"/>
      <c r="M120" s="10"/>
      <c r="N120" s="7">
        <v>0</v>
      </c>
      <c r="O120" s="11">
        <v>0</v>
      </c>
      <c r="P120" s="55"/>
    </row>
    <row r="121" spans="1:16" s="8" customFormat="1" ht="12" x14ac:dyDescent="0.3">
      <c r="A121" s="9" t="s">
        <v>148</v>
      </c>
      <c r="B121" s="7">
        <v>46</v>
      </c>
      <c r="C121" s="7" t="s">
        <v>101</v>
      </c>
      <c r="D121" s="7"/>
      <c r="E121" s="7" t="s">
        <v>141</v>
      </c>
      <c r="F121" s="7" t="s">
        <v>145</v>
      </c>
      <c r="G121" s="7" t="s">
        <v>132</v>
      </c>
      <c r="H121" s="8" t="s">
        <v>164</v>
      </c>
      <c r="I121" s="8" t="s">
        <v>117</v>
      </c>
      <c r="J121" s="9"/>
      <c r="K121" s="7"/>
      <c r="L121" s="7"/>
      <c r="M121" s="10"/>
      <c r="N121" s="7">
        <v>0</v>
      </c>
      <c r="O121" s="11">
        <v>0</v>
      </c>
      <c r="P121" s="55"/>
    </row>
    <row r="122" spans="1:16" s="8" customFormat="1" ht="12" x14ac:dyDescent="0.3">
      <c r="A122" s="20" t="s">
        <v>148</v>
      </c>
      <c r="B122" s="45">
        <v>47</v>
      </c>
      <c r="C122" s="45" t="s">
        <v>66</v>
      </c>
      <c r="D122" s="45" t="s">
        <v>68</v>
      </c>
      <c r="E122" s="45" t="s">
        <v>140</v>
      </c>
      <c r="F122" s="45"/>
      <c r="G122" s="45" t="s">
        <v>143</v>
      </c>
      <c r="H122" s="46" t="s">
        <v>71</v>
      </c>
      <c r="I122" s="46"/>
      <c r="J122" s="20">
        <v>0</v>
      </c>
      <c r="K122" s="54">
        <v>1950</v>
      </c>
      <c r="L122" s="45">
        <v>2067</v>
      </c>
      <c r="M122" s="21">
        <v>2273</v>
      </c>
      <c r="N122" s="47">
        <v>1609</v>
      </c>
      <c r="O122" s="22">
        <v>414</v>
      </c>
      <c r="P122" s="48">
        <f>(O122*$P$3)/$O$3</f>
        <v>16.127775613556683</v>
      </c>
    </row>
    <row r="123" spans="1:16" s="8" customFormat="1" ht="12" x14ac:dyDescent="0.3">
      <c r="A123" s="24" t="s">
        <v>148</v>
      </c>
      <c r="B123" s="49">
        <v>48</v>
      </c>
      <c r="C123" s="49" t="s">
        <v>61</v>
      </c>
      <c r="D123" s="49" t="s">
        <v>69</v>
      </c>
      <c r="E123" s="49" t="s">
        <v>140</v>
      </c>
      <c r="F123" s="49"/>
      <c r="G123" s="49" t="s">
        <v>71</v>
      </c>
      <c r="H123" s="50" t="s">
        <v>72</v>
      </c>
      <c r="I123" s="50"/>
      <c r="J123" s="24">
        <v>344</v>
      </c>
      <c r="K123" s="53">
        <v>1950</v>
      </c>
      <c r="L123" s="49">
        <v>1953</v>
      </c>
      <c r="M123" s="25">
        <v>2273</v>
      </c>
      <c r="N123" s="49">
        <v>1609</v>
      </c>
      <c r="O123" s="26">
        <v>323</v>
      </c>
      <c r="P123" s="66"/>
    </row>
    <row r="124" spans="1:16" s="8" customFormat="1" ht="12" x14ac:dyDescent="0.3">
      <c r="A124" s="9" t="s">
        <v>148</v>
      </c>
      <c r="B124" s="7">
        <v>49</v>
      </c>
      <c r="C124" s="7" t="s">
        <v>96</v>
      </c>
      <c r="D124" s="7" t="s">
        <v>70</v>
      </c>
      <c r="E124" s="7" t="s">
        <v>140</v>
      </c>
      <c r="F124" s="7" t="s">
        <v>144</v>
      </c>
      <c r="G124" s="7" t="s">
        <v>72</v>
      </c>
      <c r="H124" s="8" t="s">
        <v>29</v>
      </c>
      <c r="I124" s="8" t="s">
        <v>36</v>
      </c>
      <c r="J124" s="9">
        <v>344</v>
      </c>
      <c r="K124" s="7">
        <v>1950</v>
      </c>
      <c r="L124" s="7">
        <v>575</v>
      </c>
      <c r="M124" s="10">
        <v>2116</v>
      </c>
      <c r="N124" s="7">
        <v>231</v>
      </c>
      <c r="O124" s="16">
        <v>166</v>
      </c>
      <c r="P124" s="52"/>
    </row>
    <row r="125" spans="1:16" s="8" customFormat="1" ht="12" x14ac:dyDescent="0.3">
      <c r="A125" s="9" t="s">
        <v>148</v>
      </c>
      <c r="B125" s="7">
        <v>50</v>
      </c>
      <c r="C125" s="7" t="s">
        <v>96</v>
      </c>
      <c r="D125" s="7" t="s">
        <v>70</v>
      </c>
      <c r="E125" s="7" t="s">
        <v>140</v>
      </c>
      <c r="F125" s="7" t="s">
        <v>144</v>
      </c>
      <c r="G125" s="7" t="s">
        <v>72</v>
      </c>
      <c r="H125" s="8" t="s">
        <v>30</v>
      </c>
      <c r="I125" s="8" t="s">
        <v>37</v>
      </c>
      <c r="J125" s="9">
        <v>583</v>
      </c>
      <c r="K125" s="7">
        <v>1950</v>
      </c>
      <c r="L125" s="7">
        <v>793</v>
      </c>
      <c r="M125" s="10">
        <v>2116</v>
      </c>
      <c r="N125" s="7">
        <v>210</v>
      </c>
      <c r="O125" s="16">
        <v>166</v>
      </c>
      <c r="P125" s="52"/>
    </row>
    <row r="126" spans="1:16" s="8" customFormat="1" ht="12" x14ac:dyDescent="0.3">
      <c r="A126" s="9" t="s">
        <v>148</v>
      </c>
      <c r="B126" s="7">
        <v>51</v>
      </c>
      <c r="C126" s="7" t="s">
        <v>96</v>
      </c>
      <c r="D126" s="7" t="s">
        <v>70</v>
      </c>
      <c r="E126" s="7" t="s">
        <v>140</v>
      </c>
      <c r="F126" s="7" t="s">
        <v>144</v>
      </c>
      <c r="G126" s="7" t="s">
        <v>72</v>
      </c>
      <c r="H126" s="8" t="s">
        <v>38</v>
      </c>
      <c r="I126" s="8" t="s">
        <v>39</v>
      </c>
      <c r="J126" s="9">
        <v>794</v>
      </c>
      <c r="K126" s="7">
        <v>1950</v>
      </c>
      <c r="L126" s="7">
        <v>977</v>
      </c>
      <c r="M126" s="10">
        <v>2116</v>
      </c>
      <c r="N126" s="7">
        <v>183</v>
      </c>
      <c r="O126" s="16">
        <v>166</v>
      </c>
      <c r="P126" s="52"/>
    </row>
    <row r="127" spans="1:16" s="8" customFormat="1" ht="12" x14ac:dyDescent="0.3">
      <c r="A127" s="9" t="s">
        <v>148</v>
      </c>
      <c r="B127" s="7">
        <v>52</v>
      </c>
      <c r="C127" s="7" t="s">
        <v>96</v>
      </c>
      <c r="D127" s="7" t="s">
        <v>70</v>
      </c>
      <c r="E127" s="7" t="s">
        <v>140</v>
      </c>
      <c r="F127" s="7" t="s">
        <v>144</v>
      </c>
      <c r="G127" s="7" t="s">
        <v>72</v>
      </c>
      <c r="H127" s="8" t="s">
        <v>31</v>
      </c>
      <c r="I127" s="8" t="s">
        <v>40</v>
      </c>
      <c r="J127" s="9">
        <v>979</v>
      </c>
      <c r="K127" s="7">
        <v>1950</v>
      </c>
      <c r="L127" s="7">
        <v>1163</v>
      </c>
      <c r="M127" s="10">
        <v>2116</v>
      </c>
      <c r="N127" s="7">
        <v>184</v>
      </c>
      <c r="O127" s="16">
        <v>166</v>
      </c>
      <c r="P127" s="52"/>
    </row>
    <row r="128" spans="1:16" s="8" customFormat="1" ht="12" x14ac:dyDescent="0.3">
      <c r="A128" s="9" t="s">
        <v>148</v>
      </c>
      <c r="B128" s="7">
        <v>53</v>
      </c>
      <c r="C128" s="7" t="s">
        <v>96</v>
      </c>
      <c r="D128" s="7" t="s">
        <v>70</v>
      </c>
      <c r="E128" s="7" t="s">
        <v>140</v>
      </c>
      <c r="F128" s="7" t="s">
        <v>144</v>
      </c>
      <c r="G128" s="7" t="s">
        <v>72</v>
      </c>
      <c r="H128" s="8" t="s">
        <v>32</v>
      </c>
      <c r="I128" s="8" t="s">
        <v>41</v>
      </c>
      <c r="J128" s="9">
        <v>1170</v>
      </c>
      <c r="K128" s="7">
        <v>1950</v>
      </c>
      <c r="L128" s="7">
        <v>1340</v>
      </c>
      <c r="M128" s="10">
        <v>2116</v>
      </c>
      <c r="N128" s="7">
        <v>170</v>
      </c>
      <c r="O128" s="11">
        <v>166</v>
      </c>
      <c r="P128" s="52"/>
    </row>
    <row r="129" spans="1:16" s="8" customFormat="1" ht="12" x14ac:dyDescent="0.3">
      <c r="A129" s="9" t="s">
        <v>148</v>
      </c>
      <c r="B129" s="7">
        <v>54</v>
      </c>
      <c r="C129" s="7" t="s">
        <v>96</v>
      </c>
      <c r="D129" s="7" t="s">
        <v>70</v>
      </c>
      <c r="E129" s="7" t="s">
        <v>140</v>
      </c>
      <c r="F129" s="7" t="s">
        <v>144</v>
      </c>
      <c r="G129" s="7" t="s">
        <v>72</v>
      </c>
      <c r="H129" s="8" t="s">
        <v>33</v>
      </c>
      <c r="I129" s="8" t="s">
        <v>42</v>
      </c>
      <c r="J129" s="9">
        <v>1340</v>
      </c>
      <c r="K129" s="7">
        <v>1950</v>
      </c>
      <c r="L129" s="7">
        <v>1529</v>
      </c>
      <c r="M129" s="10">
        <v>2116</v>
      </c>
      <c r="N129" s="7">
        <v>189</v>
      </c>
      <c r="O129" s="11">
        <v>166</v>
      </c>
      <c r="P129" s="52"/>
    </row>
    <row r="130" spans="1:16" s="8" customFormat="1" ht="12" x14ac:dyDescent="0.3">
      <c r="A130" s="9" t="s">
        <v>148</v>
      </c>
      <c r="B130" s="7">
        <v>55</v>
      </c>
      <c r="C130" s="7" t="s">
        <v>96</v>
      </c>
      <c r="D130" s="7" t="s">
        <v>70</v>
      </c>
      <c r="E130" s="7" t="s">
        <v>140</v>
      </c>
      <c r="F130" s="7" t="s">
        <v>144</v>
      </c>
      <c r="G130" s="7" t="s">
        <v>72</v>
      </c>
      <c r="H130" s="8" t="s">
        <v>34</v>
      </c>
      <c r="I130" s="8" t="s">
        <v>43</v>
      </c>
      <c r="J130" s="9">
        <v>1531</v>
      </c>
      <c r="K130" s="7">
        <v>1950</v>
      </c>
      <c r="L130" s="7">
        <v>1721</v>
      </c>
      <c r="M130" s="10">
        <v>2116</v>
      </c>
      <c r="N130" s="7">
        <v>190</v>
      </c>
      <c r="O130" s="11">
        <v>166</v>
      </c>
      <c r="P130" s="52"/>
    </row>
    <row r="131" spans="1:16" s="8" customFormat="1" ht="12" x14ac:dyDescent="0.3">
      <c r="A131" s="9" t="s">
        <v>148</v>
      </c>
      <c r="B131" s="7">
        <v>56</v>
      </c>
      <c r="C131" s="7" t="s">
        <v>96</v>
      </c>
      <c r="D131" s="7" t="s">
        <v>70</v>
      </c>
      <c r="E131" s="7" t="s">
        <v>140</v>
      </c>
      <c r="F131" s="7" t="s">
        <v>144</v>
      </c>
      <c r="G131" s="7" t="s">
        <v>72</v>
      </c>
      <c r="H131" s="8" t="s">
        <v>35</v>
      </c>
      <c r="I131" s="8" t="s">
        <v>44</v>
      </c>
      <c r="J131" s="9">
        <v>1721</v>
      </c>
      <c r="K131" s="7">
        <v>1950</v>
      </c>
      <c r="L131" s="7">
        <v>1953</v>
      </c>
      <c r="M131" s="10">
        <v>2116</v>
      </c>
      <c r="N131" s="7">
        <v>232</v>
      </c>
      <c r="O131" s="11">
        <v>166</v>
      </c>
      <c r="P131" s="52"/>
    </row>
    <row r="132" spans="1:16" s="8" customFormat="1" ht="12" x14ac:dyDescent="0.3">
      <c r="A132" s="9" t="s">
        <v>148</v>
      </c>
      <c r="B132" s="7">
        <v>57</v>
      </c>
      <c r="C132" s="7" t="s">
        <v>96</v>
      </c>
      <c r="D132" s="7" t="s">
        <v>70</v>
      </c>
      <c r="E132" s="7" t="s">
        <v>140</v>
      </c>
      <c r="F132" s="7" t="s">
        <v>144</v>
      </c>
      <c r="G132" s="7" t="s">
        <v>72</v>
      </c>
      <c r="H132" s="8" t="s">
        <v>51</v>
      </c>
      <c r="I132" s="8" t="s">
        <v>45</v>
      </c>
      <c r="J132" s="9">
        <v>344</v>
      </c>
      <c r="K132" s="7">
        <v>2116</v>
      </c>
      <c r="L132" s="7">
        <v>575</v>
      </c>
      <c r="M132" s="10">
        <v>2273</v>
      </c>
      <c r="N132" s="7">
        <v>231</v>
      </c>
      <c r="O132" s="11">
        <v>157</v>
      </c>
      <c r="P132" s="52"/>
    </row>
    <row r="133" spans="1:16" s="8" customFormat="1" ht="12" x14ac:dyDescent="0.3">
      <c r="A133" s="9" t="s">
        <v>148</v>
      </c>
      <c r="B133" s="7">
        <v>58</v>
      </c>
      <c r="C133" s="7" t="s">
        <v>96</v>
      </c>
      <c r="D133" s="7" t="s">
        <v>70</v>
      </c>
      <c r="E133" s="7" t="s">
        <v>140</v>
      </c>
      <c r="F133" s="7" t="s">
        <v>144</v>
      </c>
      <c r="G133" s="7" t="s">
        <v>72</v>
      </c>
      <c r="H133" s="8" t="s">
        <v>52</v>
      </c>
      <c r="I133" s="8" t="s">
        <v>46</v>
      </c>
      <c r="J133" s="9">
        <v>583</v>
      </c>
      <c r="K133" s="7">
        <v>2116</v>
      </c>
      <c r="L133" s="7">
        <v>793</v>
      </c>
      <c r="M133" s="10">
        <v>2273</v>
      </c>
      <c r="N133" s="7">
        <v>210</v>
      </c>
      <c r="O133" s="11">
        <v>157</v>
      </c>
      <c r="P133" s="52"/>
    </row>
    <row r="134" spans="1:16" s="8" customFormat="1" ht="12" x14ac:dyDescent="0.3">
      <c r="A134" s="9" t="s">
        <v>148</v>
      </c>
      <c r="B134" s="7">
        <v>59</v>
      </c>
      <c r="C134" s="7" t="s">
        <v>96</v>
      </c>
      <c r="D134" s="7" t="s">
        <v>70</v>
      </c>
      <c r="E134" s="7" t="s">
        <v>140</v>
      </c>
      <c r="F134" s="7" t="s">
        <v>144</v>
      </c>
      <c r="G134" s="7" t="s">
        <v>72</v>
      </c>
      <c r="H134" s="8" t="s">
        <v>53</v>
      </c>
      <c r="I134" s="8" t="s">
        <v>54</v>
      </c>
      <c r="J134" s="9">
        <v>794</v>
      </c>
      <c r="K134" s="7">
        <v>2116</v>
      </c>
      <c r="L134" s="7">
        <v>977</v>
      </c>
      <c r="M134" s="10">
        <v>2273</v>
      </c>
      <c r="N134" s="7">
        <v>183</v>
      </c>
      <c r="O134" s="11">
        <v>157</v>
      </c>
      <c r="P134" s="52"/>
    </row>
    <row r="135" spans="1:16" s="8" customFormat="1" ht="12" x14ac:dyDescent="0.3">
      <c r="A135" s="9" t="s">
        <v>148</v>
      </c>
      <c r="B135" s="7">
        <v>60</v>
      </c>
      <c r="C135" s="7" t="s">
        <v>96</v>
      </c>
      <c r="D135" s="7" t="s">
        <v>70</v>
      </c>
      <c r="E135" s="7" t="s">
        <v>140</v>
      </c>
      <c r="F135" s="7" t="s">
        <v>144</v>
      </c>
      <c r="G135" s="7" t="s">
        <v>72</v>
      </c>
      <c r="H135" s="8" t="s">
        <v>55</v>
      </c>
      <c r="I135" s="8" t="s">
        <v>47</v>
      </c>
      <c r="J135" s="9">
        <v>979</v>
      </c>
      <c r="K135" s="7">
        <v>2116</v>
      </c>
      <c r="L135" s="7">
        <v>1163</v>
      </c>
      <c r="M135" s="10">
        <v>2273</v>
      </c>
      <c r="N135" s="7">
        <v>184</v>
      </c>
      <c r="O135" s="11">
        <v>157</v>
      </c>
      <c r="P135" s="52"/>
    </row>
    <row r="136" spans="1:16" s="8" customFormat="1" ht="12" x14ac:dyDescent="0.3">
      <c r="A136" s="9" t="s">
        <v>148</v>
      </c>
      <c r="B136" s="7">
        <v>61</v>
      </c>
      <c r="C136" s="7" t="s">
        <v>96</v>
      </c>
      <c r="D136" s="7" t="s">
        <v>70</v>
      </c>
      <c r="E136" s="7" t="s">
        <v>140</v>
      </c>
      <c r="F136" s="7" t="s">
        <v>144</v>
      </c>
      <c r="G136" s="7" t="s">
        <v>72</v>
      </c>
      <c r="H136" s="8" t="s">
        <v>56</v>
      </c>
      <c r="I136" s="8" t="s">
        <v>48</v>
      </c>
      <c r="J136" s="9">
        <v>1170</v>
      </c>
      <c r="K136" s="7">
        <v>2116</v>
      </c>
      <c r="L136" s="7">
        <v>1340</v>
      </c>
      <c r="M136" s="10">
        <v>2273</v>
      </c>
      <c r="N136" s="7">
        <v>170</v>
      </c>
      <c r="O136" s="11">
        <v>157</v>
      </c>
      <c r="P136" s="52"/>
    </row>
    <row r="137" spans="1:16" s="8" customFormat="1" ht="12" x14ac:dyDescent="0.3">
      <c r="A137" s="9" t="s">
        <v>148</v>
      </c>
      <c r="B137" s="7">
        <v>62</v>
      </c>
      <c r="C137" s="7" t="s">
        <v>96</v>
      </c>
      <c r="D137" s="7" t="s">
        <v>70</v>
      </c>
      <c r="E137" s="7" t="s">
        <v>140</v>
      </c>
      <c r="F137" s="7" t="s">
        <v>144</v>
      </c>
      <c r="G137" s="7" t="s">
        <v>72</v>
      </c>
      <c r="H137" s="8" t="s">
        <v>57</v>
      </c>
      <c r="I137" s="8" t="s">
        <v>49</v>
      </c>
      <c r="J137" s="9">
        <v>1340</v>
      </c>
      <c r="K137" s="7">
        <v>2116</v>
      </c>
      <c r="L137" s="7">
        <v>1721</v>
      </c>
      <c r="M137" s="10">
        <v>2273</v>
      </c>
      <c r="N137" s="7">
        <v>381</v>
      </c>
      <c r="O137" s="11">
        <v>157</v>
      </c>
      <c r="P137" s="52"/>
    </row>
    <row r="138" spans="1:16" s="8" customFormat="1" ht="12" x14ac:dyDescent="0.3">
      <c r="A138" s="9" t="s">
        <v>148</v>
      </c>
      <c r="B138" s="7">
        <v>63</v>
      </c>
      <c r="C138" s="7" t="s">
        <v>96</v>
      </c>
      <c r="D138" s="7" t="s">
        <v>70</v>
      </c>
      <c r="E138" s="7" t="s">
        <v>140</v>
      </c>
      <c r="F138" s="7" t="s">
        <v>144</v>
      </c>
      <c r="G138" s="7" t="s">
        <v>72</v>
      </c>
      <c r="H138" s="8" t="s">
        <v>58</v>
      </c>
      <c r="I138" s="8" t="s">
        <v>50</v>
      </c>
      <c r="J138" s="9">
        <v>1721</v>
      </c>
      <c r="K138" s="7">
        <v>2116</v>
      </c>
      <c r="L138" s="7">
        <v>1953</v>
      </c>
      <c r="M138" s="10">
        <v>2273</v>
      </c>
      <c r="N138" s="7">
        <v>232</v>
      </c>
      <c r="O138" s="11">
        <v>157</v>
      </c>
      <c r="P138" s="52"/>
    </row>
    <row r="139" spans="1:16" s="8" customFormat="1" ht="12" x14ac:dyDescent="0.3">
      <c r="A139" s="20" t="s">
        <v>148</v>
      </c>
      <c r="B139" s="45">
        <v>64</v>
      </c>
      <c r="C139" s="45" t="s">
        <v>66</v>
      </c>
      <c r="D139" s="45" t="s">
        <v>68</v>
      </c>
      <c r="E139" s="45" t="s">
        <v>140</v>
      </c>
      <c r="F139" s="45"/>
      <c r="G139" s="45" t="s">
        <v>143</v>
      </c>
      <c r="H139" s="46" t="s">
        <v>135</v>
      </c>
      <c r="I139" s="46"/>
      <c r="J139" s="20">
        <v>0</v>
      </c>
      <c r="K139" s="54">
        <v>2273</v>
      </c>
      <c r="L139" s="45">
        <v>2067</v>
      </c>
      <c r="M139" s="21">
        <v>2676</v>
      </c>
      <c r="N139" s="47">
        <v>2067</v>
      </c>
      <c r="O139" s="22">
        <v>403</v>
      </c>
      <c r="P139" s="48">
        <f>(O139*$P$3)/$O$3</f>
        <v>15.699259836384885</v>
      </c>
    </row>
    <row r="140" spans="1:16" s="8" customFormat="1" ht="12" x14ac:dyDescent="0.3">
      <c r="A140" s="24" t="s">
        <v>148</v>
      </c>
      <c r="B140" s="49">
        <v>65</v>
      </c>
      <c r="C140" s="49" t="s">
        <v>61</v>
      </c>
      <c r="D140" s="49" t="s">
        <v>69</v>
      </c>
      <c r="E140" s="49" t="s">
        <v>140</v>
      </c>
      <c r="F140" s="49"/>
      <c r="G140" s="49" t="s">
        <v>135</v>
      </c>
      <c r="H140" s="50" t="s">
        <v>73</v>
      </c>
      <c r="I140" s="50"/>
      <c r="J140" s="24">
        <v>148</v>
      </c>
      <c r="K140" s="53">
        <v>2273</v>
      </c>
      <c r="L140" s="49">
        <v>1925</v>
      </c>
      <c r="M140" s="31">
        <v>2377</v>
      </c>
      <c r="N140" s="49">
        <v>1777</v>
      </c>
      <c r="O140" s="26">
        <v>104</v>
      </c>
      <c r="P140" s="66"/>
    </row>
    <row r="141" spans="1:16" s="8" customFormat="1" ht="12" x14ac:dyDescent="0.3">
      <c r="A141" s="9" t="s">
        <v>148</v>
      </c>
      <c r="B141" s="7">
        <v>66</v>
      </c>
      <c r="C141" s="7" t="s">
        <v>101</v>
      </c>
      <c r="D141" s="7"/>
      <c r="E141" s="7"/>
      <c r="F141" s="7" t="s">
        <v>145</v>
      </c>
      <c r="G141" s="7" t="s">
        <v>73</v>
      </c>
      <c r="H141" s="8" t="s">
        <v>89</v>
      </c>
      <c r="I141" s="8" t="s">
        <v>88</v>
      </c>
      <c r="J141" s="9"/>
      <c r="K141" s="15"/>
      <c r="L141" s="7"/>
      <c r="M141" s="27"/>
      <c r="N141" s="7"/>
      <c r="O141" s="11"/>
      <c r="P141" s="52"/>
    </row>
    <row r="142" spans="1:16" s="8" customFormat="1" ht="12" x14ac:dyDescent="0.3">
      <c r="A142" s="24" t="s">
        <v>148</v>
      </c>
      <c r="B142" s="49">
        <v>67</v>
      </c>
      <c r="C142" s="49" t="s">
        <v>61</v>
      </c>
      <c r="D142" s="49" t="s">
        <v>69</v>
      </c>
      <c r="E142" s="49" t="s">
        <v>140</v>
      </c>
      <c r="F142" s="49"/>
      <c r="G142" s="49" t="s">
        <v>135</v>
      </c>
      <c r="H142" s="50" t="s">
        <v>133</v>
      </c>
      <c r="I142" s="50"/>
      <c r="J142" s="24">
        <v>148</v>
      </c>
      <c r="K142" s="53">
        <v>2377</v>
      </c>
      <c r="L142" s="49">
        <v>1925</v>
      </c>
      <c r="M142" s="25">
        <v>2521</v>
      </c>
      <c r="N142" s="49">
        <v>1777</v>
      </c>
      <c r="O142" s="26">
        <v>144</v>
      </c>
      <c r="P142" s="66"/>
    </row>
    <row r="143" spans="1:16" s="8" customFormat="1" ht="12" x14ac:dyDescent="0.3">
      <c r="A143" s="9" t="s">
        <v>148</v>
      </c>
      <c r="B143" s="56">
        <v>68</v>
      </c>
      <c r="C143" s="7" t="s">
        <v>96</v>
      </c>
      <c r="D143" s="7" t="s">
        <v>70</v>
      </c>
      <c r="E143" s="7" t="s">
        <v>140</v>
      </c>
      <c r="F143" s="7" t="s">
        <v>145</v>
      </c>
      <c r="G143" s="7" t="s">
        <v>133</v>
      </c>
      <c r="H143" s="57" t="s">
        <v>74</v>
      </c>
      <c r="I143" s="57" t="s">
        <v>75</v>
      </c>
      <c r="J143" s="23">
        <v>148</v>
      </c>
      <c r="K143" s="29">
        <v>2425</v>
      </c>
      <c r="L143" s="56">
        <v>439</v>
      </c>
      <c r="M143" s="27">
        <v>2521</v>
      </c>
      <c r="N143" s="7">
        <v>291</v>
      </c>
      <c r="O143" s="16">
        <v>96</v>
      </c>
      <c r="P143" s="52"/>
    </row>
    <row r="144" spans="1:16" s="8" customFormat="1" ht="12" x14ac:dyDescent="0.3">
      <c r="A144" s="9" t="s">
        <v>148</v>
      </c>
      <c r="B144" s="56">
        <v>69</v>
      </c>
      <c r="C144" s="7" t="s">
        <v>96</v>
      </c>
      <c r="D144" s="7" t="s">
        <v>70</v>
      </c>
      <c r="E144" s="7" t="s">
        <v>140</v>
      </c>
      <c r="F144" s="7" t="s">
        <v>145</v>
      </c>
      <c r="G144" s="7" t="s">
        <v>133</v>
      </c>
      <c r="H144" s="57" t="s">
        <v>81</v>
      </c>
      <c r="I144" s="57" t="s">
        <v>76</v>
      </c>
      <c r="J144" s="23">
        <v>439</v>
      </c>
      <c r="K144" s="29">
        <v>2425</v>
      </c>
      <c r="L144" s="56">
        <v>767</v>
      </c>
      <c r="M144" s="27">
        <v>2521</v>
      </c>
      <c r="N144" s="7">
        <v>328</v>
      </c>
      <c r="O144" s="16">
        <v>96</v>
      </c>
      <c r="P144" s="52"/>
    </row>
    <row r="145" spans="1:16" s="8" customFormat="1" ht="12" x14ac:dyDescent="0.3">
      <c r="A145" s="9" t="s">
        <v>148</v>
      </c>
      <c r="B145" s="56">
        <v>70</v>
      </c>
      <c r="C145" s="7" t="s">
        <v>96</v>
      </c>
      <c r="D145" s="7" t="s">
        <v>70</v>
      </c>
      <c r="E145" s="7" t="s">
        <v>140</v>
      </c>
      <c r="F145" s="7" t="s">
        <v>145</v>
      </c>
      <c r="G145" s="7" t="s">
        <v>133</v>
      </c>
      <c r="H145" s="57" t="s">
        <v>82</v>
      </c>
      <c r="I145" s="57" t="s">
        <v>77</v>
      </c>
      <c r="J145" s="23">
        <v>767</v>
      </c>
      <c r="K145" s="29">
        <v>2425</v>
      </c>
      <c r="L145" s="56">
        <v>1066</v>
      </c>
      <c r="M145" s="27">
        <v>2521</v>
      </c>
      <c r="N145" s="7">
        <v>299</v>
      </c>
      <c r="O145" s="16">
        <v>96</v>
      </c>
      <c r="P145" s="52"/>
    </row>
    <row r="146" spans="1:16" s="8" customFormat="1" ht="12" x14ac:dyDescent="0.3">
      <c r="A146" s="9" t="s">
        <v>148</v>
      </c>
      <c r="B146" s="56">
        <v>71</v>
      </c>
      <c r="C146" s="7" t="s">
        <v>96</v>
      </c>
      <c r="D146" s="7" t="s">
        <v>70</v>
      </c>
      <c r="E146" s="7" t="s">
        <v>140</v>
      </c>
      <c r="F146" s="7" t="s">
        <v>145</v>
      </c>
      <c r="G146" s="7" t="s">
        <v>133</v>
      </c>
      <c r="H146" s="57" t="s">
        <v>83</v>
      </c>
      <c r="I146" s="57" t="s">
        <v>78</v>
      </c>
      <c r="J146" s="23">
        <v>1066</v>
      </c>
      <c r="K146" s="29">
        <v>2425</v>
      </c>
      <c r="L146" s="56">
        <v>1328</v>
      </c>
      <c r="M146" s="27">
        <v>2521</v>
      </c>
      <c r="N146" s="7">
        <v>262</v>
      </c>
      <c r="O146" s="16">
        <v>96</v>
      </c>
      <c r="P146" s="52"/>
    </row>
    <row r="147" spans="1:16" s="8" customFormat="1" ht="12" x14ac:dyDescent="0.3">
      <c r="A147" s="9" t="s">
        <v>148</v>
      </c>
      <c r="B147" s="56">
        <v>72</v>
      </c>
      <c r="C147" s="7" t="s">
        <v>96</v>
      </c>
      <c r="D147" s="7" t="s">
        <v>70</v>
      </c>
      <c r="E147" s="7" t="s">
        <v>140</v>
      </c>
      <c r="F147" s="7" t="s">
        <v>145</v>
      </c>
      <c r="G147" s="7" t="s">
        <v>133</v>
      </c>
      <c r="H147" s="57" t="s">
        <v>84</v>
      </c>
      <c r="I147" s="57" t="s">
        <v>79</v>
      </c>
      <c r="J147" s="23">
        <v>1328</v>
      </c>
      <c r="K147" s="29">
        <v>2425</v>
      </c>
      <c r="L147" s="56">
        <v>1638</v>
      </c>
      <c r="M147" s="27">
        <v>2521</v>
      </c>
      <c r="N147" s="7">
        <v>310</v>
      </c>
      <c r="O147" s="16">
        <v>96</v>
      </c>
      <c r="P147" s="52"/>
    </row>
    <row r="148" spans="1:16" s="8" customFormat="1" ht="12" x14ac:dyDescent="0.3">
      <c r="A148" s="9" t="s">
        <v>148</v>
      </c>
      <c r="B148" s="56">
        <v>73</v>
      </c>
      <c r="C148" s="7" t="s">
        <v>96</v>
      </c>
      <c r="D148" s="7" t="s">
        <v>70</v>
      </c>
      <c r="E148" s="7" t="s">
        <v>140</v>
      </c>
      <c r="F148" s="7" t="s">
        <v>145</v>
      </c>
      <c r="G148" s="7" t="s">
        <v>133</v>
      </c>
      <c r="H148" s="57" t="s">
        <v>85</v>
      </c>
      <c r="I148" s="57" t="s">
        <v>80</v>
      </c>
      <c r="J148" s="23">
        <v>1638</v>
      </c>
      <c r="K148" s="29">
        <v>2425</v>
      </c>
      <c r="L148" s="56">
        <v>1922</v>
      </c>
      <c r="M148" s="27">
        <v>2521</v>
      </c>
      <c r="N148" s="7">
        <v>284</v>
      </c>
      <c r="O148" s="16">
        <v>96</v>
      </c>
      <c r="P148" s="52"/>
    </row>
    <row r="149" spans="1:16" s="8" customFormat="1" ht="12" x14ac:dyDescent="0.3">
      <c r="A149" s="24" t="s">
        <v>148</v>
      </c>
      <c r="B149" s="49">
        <v>74</v>
      </c>
      <c r="C149" s="49" t="s">
        <v>61</v>
      </c>
      <c r="D149" s="49" t="s">
        <v>69</v>
      </c>
      <c r="E149" s="49"/>
      <c r="F149" s="49"/>
      <c r="G149" s="49" t="s">
        <v>135</v>
      </c>
      <c r="H149" s="50" t="s">
        <v>134</v>
      </c>
      <c r="I149" s="50"/>
      <c r="J149" s="24">
        <v>148</v>
      </c>
      <c r="K149" s="53">
        <v>2521</v>
      </c>
      <c r="L149" s="49">
        <v>1922</v>
      </c>
      <c r="M149" s="31">
        <v>2676</v>
      </c>
      <c r="N149" s="49">
        <v>1774</v>
      </c>
      <c r="O149" s="26">
        <v>155</v>
      </c>
      <c r="P149" s="66"/>
    </row>
    <row r="150" spans="1:16" s="8" customFormat="1" ht="12.5" thickBot="1" x14ac:dyDescent="0.35">
      <c r="A150" s="12" t="s">
        <v>148</v>
      </c>
      <c r="B150" s="58">
        <v>75</v>
      </c>
      <c r="C150" s="13" t="s">
        <v>101</v>
      </c>
      <c r="D150" s="13"/>
      <c r="E150" s="13" t="s">
        <v>141</v>
      </c>
      <c r="F150" s="13"/>
      <c r="G150" s="13" t="s">
        <v>134</v>
      </c>
      <c r="H150" s="59" t="s">
        <v>87</v>
      </c>
      <c r="I150" s="59" t="s">
        <v>86</v>
      </c>
      <c r="J150" s="60"/>
      <c r="K150" s="61"/>
      <c r="L150" s="58"/>
      <c r="M150" s="62"/>
      <c r="N150" s="13">
        <f t="shared" ref="N150" si="2">L150-J150</f>
        <v>0</v>
      </c>
      <c r="O150" s="63">
        <f t="shared" ref="O150" si="3">M150-K150</f>
        <v>0</v>
      </c>
      <c r="P150" s="64"/>
    </row>
    <row r="151" spans="1:16" s="8" customFormat="1" ht="12" x14ac:dyDescent="0.3">
      <c r="A151" s="7"/>
      <c r="B151" s="7"/>
      <c r="C151" s="7"/>
      <c r="D151" s="7"/>
      <c r="E151" s="7"/>
      <c r="F151" s="7"/>
      <c r="G151" s="7"/>
      <c r="J151" s="14"/>
      <c r="K151" s="7"/>
      <c r="L151" s="7"/>
      <c r="M151" s="10"/>
      <c r="N151" s="7"/>
      <c r="O151" s="7"/>
      <c r="P151" s="7"/>
    </row>
    <row r="152" spans="1:16" s="8" customFormat="1" ht="12" x14ac:dyDescent="0.3">
      <c r="A152" s="7"/>
      <c r="B152" s="7"/>
      <c r="C152" s="7"/>
      <c r="D152" s="7"/>
      <c r="E152" s="7"/>
      <c r="F152" s="7"/>
      <c r="G152" s="7"/>
      <c r="J152" s="14"/>
      <c r="K152" s="7"/>
      <c r="L152" s="7"/>
      <c r="M152" s="10"/>
      <c r="N152" s="7"/>
      <c r="O152" s="7"/>
      <c r="P152" s="7"/>
    </row>
    <row r="153" spans="1:16" s="8" customFormat="1" ht="12" x14ac:dyDescent="0.3">
      <c r="A153" s="7"/>
      <c r="B153" s="7"/>
      <c r="C153" s="7"/>
      <c r="D153" s="7"/>
      <c r="E153" s="7"/>
      <c r="F153" s="7"/>
      <c r="G153" s="7"/>
      <c r="J153" s="14"/>
      <c r="K153" s="7"/>
      <c r="L153" s="7"/>
      <c r="M153" s="10"/>
      <c r="N153" s="7"/>
      <c r="O153" s="7"/>
      <c r="P153" s="7"/>
    </row>
    <row r="154" spans="1:16" s="8" customFormat="1" ht="12" x14ac:dyDescent="0.3">
      <c r="A154" s="7"/>
      <c r="B154" s="7"/>
      <c r="C154" s="7"/>
      <c r="D154" s="7"/>
      <c r="E154" s="7"/>
      <c r="F154" s="7"/>
      <c r="G154" s="7"/>
      <c r="J154" s="14"/>
      <c r="K154" s="7"/>
      <c r="L154" s="7"/>
      <c r="M154" s="10"/>
      <c r="N154" s="7"/>
      <c r="O154" s="7"/>
      <c r="P154" s="7"/>
    </row>
    <row r="155" spans="1:16" s="8" customFormat="1" ht="12" x14ac:dyDescent="0.3">
      <c r="A155" s="7"/>
      <c r="B155" s="7"/>
      <c r="C155" s="7"/>
      <c r="D155" s="7"/>
      <c r="E155" s="7"/>
      <c r="F155" s="7"/>
      <c r="G155" s="7"/>
      <c r="J155" s="14"/>
      <c r="K155" s="7"/>
      <c r="L155" s="7"/>
      <c r="M155" s="10"/>
      <c r="N155" s="7"/>
      <c r="O155" s="7"/>
      <c r="P155" s="7"/>
    </row>
    <row r="156" spans="1:16" s="8" customFormat="1" ht="12" x14ac:dyDescent="0.3">
      <c r="A156" s="7"/>
      <c r="B156" s="7"/>
      <c r="C156" s="7"/>
      <c r="D156" s="7"/>
      <c r="E156" s="7"/>
      <c r="F156" s="7"/>
      <c r="G156" s="7"/>
      <c r="J156" s="14"/>
      <c r="K156" s="7"/>
      <c r="L156" s="7"/>
      <c r="M156" s="10"/>
      <c r="N156" s="7"/>
      <c r="O156" s="7"/>
      <c r="P156" s="7"/>
    </row>
    <row r="157" spans="1:16" s="8" customFormat="1" ht="12" x14ac:dyDescent="0.3">
      <c r="A157" s="7"/>
      <c r="B157" s="7"/>
      <c r="C157" s="7"/>
      <c r="D157" s="7"/>
      <c r="E157" s="7"/>
      <c r="F157" s="7"/>
      <c r="G157" s="7"/>
      <c r="J157" s="14"/>
      <c r="K157" s="7"/>
      <c r="L157" s="7"/>
      <c r="M157" s="10"/>
      <c r="N157" s="7"/>
      <c r="O157" s="7"/>
      <c r="P157" s="7"/>
    </row>
    <row r="158" spans="1:16" s="8" customFormat="1" ht="12" x14ac:dyDescent="0.3">
      <c r="A158" s="7"/>
      <c r="B158" s="7"/>
      <c r="C158" s="7"/>
      <c r="D158" s="7"/>
      <c r="E158" s="7"/>
      <c r="F158" s="7"/>
      <c r="G158" s="7"/>
      <c r="J158" s="14"/>
      <c r="K158" s="7"/>
      <c r="L158" s="7"/>
      <c r="M158" s="10"/>
      <c r="N158" s="7"/>
      <c r="O158" s="7"/>
      <c r="P158" s="7"/>
    </row>
    <row r="159" spans="1:16" s="8" customFormat="1" ht="12" x14ac:dyDescent="0.3">
      <c r="A159" s="7"/>
      <c r="B159" s="7"/>
      <c r="C159" s="7"/>
      <c r="D159" s="7"/>
      <c r="E159" s="7"/>
      <c r="F159" s="7"/>
      <c r="G159" s="7"/>
      <c r="J159" s="14"/>
      <c r="K159" s="7"/>
      <c r="L159" s="7"/>
      <c r="M159" s="10"/>
      <c r="N159" s="7"/>
      <c r="O159" s="7"/>
      <c r="P159" s="7"/>
    </row>
    <row r="160" spans="1:16" s="8" customFormat="1" ht="12" x14ac:dyDescent="0.3">
      <c r="A160" s="7"/>
      <c r="B160" s="7"/>
      <c r="C160" s="7"/>
      <c r="D160" s="7"/>
      <c r="E160" s="7"/>
      <c r="F160" s="7"/>
      <c r="G160" s="7"/>
      <c r="J160" s="14"/>
      <c r="K160" s="7"/>
      <c r="L160" s="7"/>
      <c r="M160" s="10"/>
      <c r="N160" s="7"/>
      <c r="O160" s="7"/>
      <c r="P160" s="7"/>
    </row>
    <row r="161" spans="8:13" s="1" customFormat="1" x14ac:dyDescent="0.35">
      <c r="H161"/>
      <c r="J161" s="2"/>
      <c r="M161" s="3"/>
    </row>
    <row r="162" spans="8:13" s="1" customFormat="1" x14ac:dyDescent="0.35">
      <c r="H162"/>
      <c r="J162" s="2"/>
      <c r="M162" s="3"/>
    </row>
    <row r="163" spans="8:13" s="1" customFormat="1" x14ac:dyDescent="0.35">
      <c r="H163"/>
      <c r="J163" s="2"/>
      <c r="M163" s="3"/>
    </row>
    <row r="164" spans="8:13" s="1" customFormat="1" x14ac:dyDescent="0.35">
      <c r="H164"/>
      <c r="J164" s="2"/>
      <c r="M164" s="3"/>
    </row>
    <row r="165" spans="8:13" s="1" customFormat="1" x14ac:dyDescent="0.35">
      <c r="H165"/>
      <c r="J165" s="2"/>
      <c r="M165" s="3"/>
    </row>
    <row r="166" spans="8:13" s="1" customFormat="1" x14ac:dyDescent="0.35">
      <c r="H166"/>
      <c r="J166" s="2"/>
      <c r="M166" s="3"/>
    </row>
    <row r="167" spans="8:13" s="1" customFormat="1" x14ac:dyDescent="0.35">
      <c r="H167"/>
      <c r="J167" s="2"/>
      <c r="M167" s="3"/>
    </row>
    <row r="168" spans="8:13" s="1" customFormat="1" x14ac:dyDescent="0.35">
      <c r="H168"/>
      <c r="J168" s="2"/>
      <c r="M168" s="3"/>
    </row>
    <row r="169" spans="8:13" s="1" customFormat="1" x14ac:dyDescent="0.35">
      <c r="H169"/>
      <c r="J169" s="2"/>
      <c r="M169" s="3"/>
    </row>
    <row r="170" spans="8:13" s="1" customFormat="1" x14ac:dyDescent="0.35">
      <c r="H170"/>
      <c r="J170" s="2"/>
      <c r="M170" s="3"/>
    </row>
    <row r="171" spans="8:13" s="1" customFormat="1" x14ac:dyDescent="0.35">
      <c r="H171"/>
      <c r="J171" s="2"/>
      <c r="M171" s="3"/>
    </row>
    <row r="172" spans="8:13" s="1" customFormat="1" x14ac:dyDescent="0.35">
      <c r="H172"/>
      <c r="J172" s="2"/>
      <c r="M172" s="3"/>
    </row>
    <row r="173" spans="8:13" s="1" customFormat="1" x14ac:dyDescent="0.35">
      <c r="H173"/>
      <c r="J173" s="2"/>
      <c r="M173" s="3"/>
    </row>
    <row r="174" spans="8:13" s="1" customFormat="1" x14ac:dyDescent="0.35">
      <c r="H174"/>
      <c r="J174" s="2"/>
      <c r="M174" s="3"/>
    </row>
    <row r="175" spans="8:13" s="1" customFormat="1" x14ac:dyDescent="0.35">
      <c r="H175"/>
      <c r="J175" s="2"/>
      <c r="M175" s="3"/>
    </row>
    <row r="176" spans="8:13" s="1" customFormat="1" x14ac:dyDescent="0.35">
      <c r="H176"/>
      <c r="J176" s="2"/>
      <c r="M176" s="3"/>
    </row>
    <row r="177" spans="8:13" s="1" customFormat="1" x14ac:dyDescent="0.35">
      <c r="H177"/>
      <c r="J177" s="2"/>
      <c r="M177" s="3"/>
    </row>
    <row r="178" spans="8:13" s="1" customFormat="1" x14ac:dyDescent="0.35">
      <c r="H178"/>
      <c r="J178" s="2"/>
      <c r="M178" s="3"/>
    </row>
    <row r="179" spans="8:13" s="1" customFormat="1" x14ac:dyDescent="0.35">
      <c r="H179"/>
      <c r="J179" s="2"/>
      <c r="M179" s="3"/>
    </row>
    <row r="180" spans="8:13" s="1" customFormat="1" x14ac:dyDescent="0.35">
      <c r="H180"/>
      <c r="J180" s="2"/>
      <c r="M180" s="3"/>
    </row>
    <row r="181" spans="8:13" s="1" customFormat="1" x14ac:dyDescent="0.35">
      <c r="H181"/>
      <c r="J181" s="2"/>
      <c r="M181" s="3"/>
    </row>
    <row r="182" spans="8:13" s="1" customFormat="1" x14ac:dyDescent="0.35">
      <c r="H182"/>
      <c r="J182" s="2"/>
      <c r="M182" s="3"/>
    </row>
    <row r="183" spans="8:13" s="1" customFormat="1" x14ac:dyDescent="0.35">
      <c r="H183"/>
      <c r="J183" s="2"/>
      <c r="M183" s="3"/>
    </row>
    <row r="184" spans="8:13" s="1" customFormat="1" x14ac:dyDescent="0.35">
      <c r="H184"/>
      <c r="J184" s="2"/>
      <c r="M184" s="3"/>
    </row>
    <row r="185" spans="8:13" s="1" customFormat="1" x14ac:dyDescent="0.35">
      <c r="H185"/>
      <c r="J185" s="2"/>
      <c r="M185" s="3"/>
    </row>
    <row r="186" spans="8:13" s="1" customFormat="1" x14ac:dyDescent="0.35">
      <c r="H186"/>
      <c r="J186" s="2"/>
      <c r="M186" s="3"/>
    </row>
    <row r="187" spans="8:13" s="1" customFormat="1" x14ac:dyDescent="0.35">
      <c r="H187"/>
      <c r="J187" s="2"/>
      <c r="M187" s="3"/>
    </row>
    <row r="188" spans="8:13" s="1" customFormat="1" x14ac:dyDescent="0.35">
      <c r="H188"/>
      <c r="J188" s="2"/>
      <c r="M188" s="3"/>
    </row>
    <row r="189" spans="8:13" s="1" customFormat="1" x14ac:dyDescent="0.35">
      <c r="H189"/>
      <c r="J189" s="2"/>
      <c r="M189" s="3"/>
    </row>
    <row r="190" spans="8:13" s="1" customFormat="1" x14ac:dyDescent="0.35">
      <c r="H190"/>
      <c r="J190" s="2"/>
      <c r="M190" s="3"/>
    </row>
    <row r="191" spans="8:13" s="1" customFormat="1" x14ac:dyDescent="0.35">
      <c r="H191"/>
      <c r="J191" s="2"/>
      <c r="M191" s="3"/>
    </row>
    <row r="192" spans="8:13" s="1" customFormat="1" x14ac:dyDescent="0.35">
      <c r="H192"/>
      <c r="J192" s="2"/>
      <c r="M192" s="3"/>
    </row>
    <row r="193" spans="8:13" s="1" customFormat="1" x14ac:dyDescent="0.35">
      <c r="H193"/>
      <c r="J193" s="2"/>
      <c r="M193" s="3"/>
    </row>
    <row r="194" spans="8:13" s="1" customFormat="1" x14ac:dyDescent="0.35">
      <c r="H194"/>
      <c r="J194" s="2"/>
      <c r="M194" s="3"/>
    </row>
    <row r="195" spans="8:13" s="1" customFormat="1" x14ac:dyDescent="0.35">
      <c r="H195"/>
      <c r="J195" s="2"/>
      <c r="M195" s="3"/>
    </row>
    <row r="196" spans="8:13" s="1" customFormat="1" x14ac:dyDescent="0.35">
      <c r="H196"/>
      <c r="J196" s="2"/>
      <c r="M196" s="3"/>
    </row>
    <row r="197" spans="8:13" s="1" customFormat="1" x14ac:dyDescent="0.35">
      <c r="H197"/>
      <c r="J197" s="2"/>
      <c r="M197" s="3"/>
    </row>
    <row r="198" spans="8:13" s="1" customFormat="1" x14ac:dyDescent="0.35">
      <c r="H198"/>
      <c r="J198" s="2"/>
      <c r="M198" s="3"/>
    </row>
    <row r="199" spans="8:13" s="1" customFormat="1" x14ac:dyDescent="0.35">
      <c r="H199"/>
      <c r="J199" s="2"/>
      <c r="M199" s="3"/>
    </row>
    <row r="200" spans="8:13" s="1" customFormat="1" x14ac:dyDescent="0.35">
      <c r="H200"/>
      <c r="J200" s="2"/>
      <c r="M200" s="3"/>
    </row>
    <row r="201" spans="8:13" s="1" customFormat="1" x14ac:dyDescent="0.35">
      <c r="H201"/>
      <c r="J201" s="2"/>
      <c r="M201" s="3"/>
    </row>
    <row r="202" spans="8:13" s="1" customFormat="1" x14ac:dyDescent="0.35">
      <c r="H202"/>
      <c r="J202" s="2"/>
      <c r="M202" s="3"/>
    </row>
    <row r="203" spans="8:13" s="1" customFormat="1" x14ac:dyDescent="0.35">
      <c r="H203"/>
      <c r="J203" s="2"/>
      <c r="M203" s="3"/>
    </row>
    <row r="204" spans="8:13" s="1" customFormat="1" x14ac:dyDescent="0.35">
      <c r="H204"/>
      <c r="J204" s="2"/>
      <c r="M204" s="3"/>
    </row>
    <row r="205" spans="8:13" s="1" customFormat="1" x14ac:dyDescent="0.35">
      <c r="H205"/>
      <c r="J205" s="2"/>
      <c r="M205" s="3"/>
    </row>
    <row r="206" spans="8:13" s="1" customFormat="1" x14ac:dyDescent="0.35">
      <c r="H206"/>
      <c r="J206" s="2"/>
      <c r="M206" s="3"/>
    </row>
    <row r="207" spans="8:13" s="1" customFormat="1" x14ac:dyDescent="0.35">
      <c r="H207"/>
      <c r="J207" s="2"/>
      <c r="M207" s="3"/>
    </row>
    <row r="208" spans="8:13" s="1" customFormat="1" x14ac:dyDescent="0.35">
      <c r="H208"/>
      <c r="J208" s="2"/>
      <c r="M208" s="3"/>
    </row>
    <row r="209" spans="8:13" s="1" customFormat="1" x14ac:dyDescent="0.35">
      <c r="H209"/>
      <c r="J209" s="2"/>
      <c r="M209" s="3"/>
    </row>
    <row r="210" spans="8:13" s="1" customFormat="1" x14ac:dyDescent="0.35">
      <c r="H210"/>
      <c r="J210" s="2"/>
      <c r="M210" s="3"/>
    </row>
    <row r="211" spans="8:13" s="1" customFormat="1" x14ac:dyDescent="0.35">
      <c r="H211"/>
      <c r="J211" s="2"/>
      <c r="M211" s="3"/>
    </row>
    <row r="212" spans="8:13" s="1" customFormat="1" x14ac:dyDescent="0.35">
      <c r="H212"/>
      <c r="J212" s="2"/>
      <c r="M212" s="3"/>
    </row>
    <row r="213" spans="8:13" s="1" customFormat="1" x14ac:dyDescent="0.35">
      <c r="H213"/>
      <c r="J213" s="2"/>
      <c r="M213" s="3"/>
    </row>
    <row r="214" spans="8:13" s="1" customFormat="1" x14ac:dyDescent="0.35">
      <c r="H214"/>
      <c r="J214" s="2"/>
      <c r="M214" s="3"/>
    </row>
    <row r="215" spans="8:13" s="1" customFormat="1" x14ac:dyDescent="0.35">
      <c r="H215"/>
      <c r="J215" s="2"/>
      <c r="M215" s="3"/>
    </row>
    <row r="216" spans="8:13" s="1" customFormat="1" x14ac:dyDescent="0.35">
      <c r="H216"/>
      <c r="J216" s="2"/>
      <c r="M216" s="3"/>
    </row>
    <row r="217" spans="8:13" s="1" customFormat="1" x14ac:dyDescent="0.35">
      <c r="H217"/>
      <c r="J217" s="2"/>
      <c r="M217" s="3"/>
    </row>
    <row r="218" spans="8:13" s="1" customFormat="1" x14ac:dyDescent="0.35">
      <c r="H218"/>
      <c r="J218" s="2"/>
      <c r="M218" s="3"/>
    </row>
    <row r="219" spans="8:13" s="1" customFormat="1" x14ac:dyDescent="0.35">
      <c r="H219"/>
      <c r="J219" s="2"/>
      <c r="M219" s="3"/>
    </row>
    <row r="220" spans="8:13" s="1" customFormat="1" x14ac:dyDescent="0.35">
      <c r="H220"/>
      <c r="J220" s="2"/>
      <c r="M220" s="3"/>
    </row>
    <row r="221" spans="8:13" s="1" customFormat="1" x14ac:dyDescent="0.35">
      <c r="H221"/>
      <c r="J221" s="2"/>
      <c r="M221" s="3"/>
    </row>
    <row r="222" spans="8:13" s="1" customFormat="1" x14ac:dyDescent="0.35">
      <c r="H222"/>
      <c r="J222" s="2"/>
      <c r="M222" s="3"/>
    </row>
    <row r="223" spans="8:13" s="1" customFormat="1" x14ac:dyDescent="0.35">
      <c r="H223"/>
      <c r="J223" s="2"/>
      <c r="M223" s="3"/>
    </row>
    <row r="224" spans="8:13" s="1" customFormat="1" x14ac:dyDescent="0.35">
      <c r="H224"/>
      <c r="J224" s="2"/>
      <c r="M224" s="3"/>
    </row>
    <row r="225" spans="8:13" s="1" customFormat="1" x14ac:dyDescent="0.35">
      <c r="H225"/>
      <c r="J225" s="2"/>
      <c r="M225" s="3"/>
    </row>
    <row r="226" spans="8:13" s="1" customFormat="1" x14ac:dyDescent="0.35">
      <c r="H226"/>
      <c r="J226" s="2"/>
      <c r="M226" s="3"/>
    </row>
    <row r="227" spans="8:13" s="1" customFormat="1" x14ac:dyDescent="0.35">
      <c r="H227"/>
      <c r="J227" s="2"/>
      <c r="M227" s="3"/>
    </row>
    <row r="228" spans="8:13" s="1" customFormat="1" x14ac:dyDescent="0.35">
      <c r="H228"/>
      <c r="J228" s="2"/>
      <c r="M228" s="3"/>
    </row>
    <row r="229" spans="8:13" s="1" customFormat="1" x14ac:dyDescent="0.35">
      <c r="H229"/>
      <c r="J229" s="2"/>
      <c r="M229" s="3"/>
    </row>
    <row r="230" spans="8:13" s="1" customFormat="1" x14ac:dyDescent="0.35">
      <c r="H230"/>
      <c r="J230" s="2"/>
      <c r="M230" s="3"/>
    </row>
    <row r="231" spans="8:13" s="1" customFormat="1" x14ac:dyDescent="0.35">
      <c r="H231"/>
      <c r="J231" s="2"/>
      <c r="M231" s="3"/>
    </row>
    <row r="232" spans="8:13" s="1" customFormat="1" x14ac:dyDescent="0.35">
      <c r="H232"/>
      <c r="J232" s="2"/>
      <c r="M232" s="3"/>
    </row>
    <row r="233" spans="8:13" s="1" customFormat="1" x14ac:dyDescent="0.35">
      <c r="H233"/>
      <c r="J233" s="2"/>
      <c r="M233" s="3"/>
    </row>
    <row r="234" spans="8:13" s="1" customFormat="1" x14ac:dyDescent="0.35">
      <c r="H234"/>
      <c r="J234" s="2"/>
      <c r="M234" s="3"/>
    </row>
    <row r="235" spans="8:13" s="1" customFormat="1" x14ac:dyDescent="0.35">
      <c r="H235"/>
      <c r="J235" s="2"/>
      <c r="M235" s="3"/>
    </row>
    <row r="236" spans="8:13" s="1" customFormat="1" x14ac:dyDescent="0.35">
      <c r="H236"/>
      <c r="J236" s="2"/>
      <c r="M236" s="3"/>
    </row>
    <row r="237" spans="8:13" s="1" customFormat="1" x14ac:dyDescent="0.35">
      <c r="H237"/>
      <c r="J237" s="2"/>
      <c r="M237" s="3"/>
    </row>
    <row r="238" spans="8:13" s="1" customFormat="1" x14ac:dyDescent="0.35">
      <c r="H238"/>
      <c r="J238" s="2"/>
      <c r="M238" s="3"/>
    </row>
    <row r="239" spans="8:13" s="1" customFormat="1" x14ac:dyDescent="0.35">
      <c r="H239"/>
      <c r="J239" s="2"/>
      <c r="M239" s="3"/>
    </row>
    <row r="240" spans="8:13" s="1" customFormat="1" x14ac:dyDescent="0.35">
      <c r="H240"/>
      <c r="J240" s="2"/>
      <c r="M240" s="3"/>
    </row>
    <row r="241" spans="8:13" s="1" customFormat="1" x14ac:dyDescent="0.35">
      <c r="H241"/>
      <c r="J241" s="2"/>
      <c r="M241" s="3"/>
    </row>
    <row r="242" spans="8:13" s="1" customFormat="1" x14ac:dyDescent="0.35">
      <c r="H242"/>
      <c r="J242" s="2"/>
      <c r="M242" s="3"/>
    </row>
    <row r="243" spans="8:13" s="1" customFormat="1" x14ac:dyDescent="0.35">
      <c r="H243"/>
      <c r="J243" s="2"/>
      <c r="M243" s="3"/>
    </row>
    <row r="244" spans="8:13" s="1" customFormat="1" x14ac:dyDescent="0.35">
      <c r="H244"/>
      <c r="J244" s="2"/>
      <c r="M244" s="3"/>
    </row>
    <row r="245" spans="8:13" s="1" customFormat="1" x14ac:dyDescent="0.35">
      <c r="H245"/>
      <c r="J245" s="2"/>
      <c r="M245" s="3"/>
    </row>
    <row r="246" spans="8:13" s="1" customFormat="1" x14ac:dyDescent="0.35">
      <c r="H246"/>
      <c r="J246" s="2"/>
      <c r="M246" s="3"/>
    </row>
    <row r="247" spans="8:13" s="1" customFormat="1" x14ac:dyDescent="0.35">
      <c r="H247"/>
      <c r="J247" s="2"/>
      <c r="M247" s="3"/>
    </row>
    <row r="248" spans="8:13" s="1" customFormat="1" x14ac:dyDescent="0.35">
      <c r="H248"/>
      <c r="J248" s="2"/>
      <c r="M248" s="3"/>
    </row>
    <row r="249" spans="8:13" s="1" customFormat="1" x14ac:dyDescent="0.35">
      <c r="H249"/>
      <c r="J249" s="2"/>
      <c r="M249" s="3"/>
    </row>
    <row r="250" spans="8:13" s="1" customFormat="1" x14ac:dyDescent="0.35">
      <c r="H250"/>
      <c r="J250" s="2"/>
      <c r="M250" s="3"/>
    </row>
    <row r="251" spans="8:13" s="1" customFormat="1" x14ac:dyDescent="0.35">
      <c r="H251"/>
      <c r="J251" s="2"/>
      <c r="M251" s="3"/>
    </row>
    <row r="252" spans="8:13" s="1" customFormat="1" x14ac:dyDescent="0.35">
      <c r="H252"/>
      <c r="J252" s="2"/>
      <c r="M252" s="3"/>
    </row>
    <row r="253" spans="8:13" s="1" customFormat="1" x14ac:dyDescent="0.35">
      <c r="H253"/>
      <c r="J253" s="2"/>
      <c r="M253" s="3"/>
    </row>
    <row r="254" spans="8:13" s="1" customFormat="1" x14ac:dyDescent="0.35">
      <c r="H254"/>
      <c r="J254" s="2"/>
      <c r="M254" s="3"/>
    </row>
    <row r="255" spans="8:13" s="1" customFormat="1" x14ac:dyDescent="0.35">
      <c r="H255"/>
      <c r="J255" s="2"/>
      <c r="M255" s="3"/>
    </row>
    <row r="256" spans="8:13" s="1" customFormat="1" x14ac:dyDescent="0.35">
      <c r="H256"/>
      <c r="J256" s="2"/>
      <c r="M256" s="3"/>
    </row>
    <row r="257" spans="8:13" s="1" customFormat="1" x14ac:dyDescent="0.35">
      <c r="H257"/>
      <c r="J257" s="2"/>
      <c r="M257" s="3"/>
    </row>
    <row r="258" spans="8:13" s="1" customFormat="1" x14ac:dyDescent="0.35">
      <c r="H258"/>
      <c r="J258" s="2"/>
      <c r="M258" s="3"/>
    </row>
    <row r="259" spans="8:13" s="1" customFormat="1" x14ac:dyDescent="0.35">
      <c r="H259"/>
      <c r="J259" s="2"/>
      <c r="M259" s="3"/>
    </row>
    <row r="260" spans="8:13" s="1" customFormat="1" x14ac:dyDescent="0.35">
      <c r="H260"/>
      <c r="J260" s="2"/>
      <c r="M260" s="3"/>
    </row>
    <row r="261" spans="8:13" s="1" customFormat="1" x14ac:dyDescent="0.35">
      <c r="H261"/>
      <c r="J261" s="2"/>
      <c r="M261" s="3"/>
    </row>
    <row r="262" spans="8:13" s="1" customFormat="1" x14ac:dyDescent="0.35">
      <c r="H262"/>
      <c r="J262" s="2"/>
      <c r="M262" s="3"/>
    </row>
    <row r="263" spans="8:13" s="1" customFormat="1" x14ac:dyDescent="0.35">
      <c r="H263"/>
      <c r="J263" s="2"/>
      <c r="M263" s="3"/>
    </row>
    <row r="264" spans="8:13" s="1" customFormat="1" x14ac:dyDescent="0.35">
      <c r="H264"/>
      <c r="J264" s="2"/>
      <c r="M264" s="3"/>
    </row>
    <row r="265" spans="8:13" s="1" customFormat="1" x14ac:dyDescent="0.35">
      <c r="H265"/>
      <c r="J265" s="2"/>
      <c r="M265" s="3"/>
    </row>
    <row r="266" spans="8:13" s="1" customFormat="1" x14ac:dyDescent="0.35">
      <c r="H266"/>
      <c r="J266" s="2"/>
      <c r="M266" s="3"/>
    </row>
    <row r="267" spans="8:13" s="1" customFormat="1" x14ac:dyDescent="0.35">
      <c r="H267"/>
      <c r="J267" s="2"/>
      <c r="M267" s="3"/>
    </row>
    <row r="268" spans="8:13" s="1" customFormat="1" x14ac:dyDescent="0.35">
      <c r="H268"/>
      <c r="J268" s="2"/>
      <c r="M268" s="3"/>
    </row>
    <row r="269" spans="8:13" s="1" customFormat="1" x14ac:dyDescent="0.35">
      <c r="H269"/>
      <c r="J269" s="2"/>
      <c r="M269" s="3"/>
    </row>
    <row r="270" spans="8:13" s="1" customFormat="1" x14ac:dyDescent="0.35">
      <c r="H270"/>
      <c r="J270" s="2"/>
      <c r="M270" s="3"/>
    </row>
    <row r="271" spans="8:13" s="1" customFormat="1" x14ac:dyDescent="0.35">
      <c r="H271"/>
      <c r="J271" s="2"/>
      <c r="M271" s="3"/>
    </row>
    <row r="272" spans="8:13" s="1" customFormat="1" x14ac:dyDescent="0.35">
      <c r="H272"/>
      <c r="J272" s="2"/>
      <c r="M272" s="3"/>
    </row>
    <row r="273" spans="8:13" s="1" customFormat="1" x14ac:dyDescent="0.35">
      <c r="H273"/>
      <c r="J273" s="2"/>
      <c r="M273" s="3"/>
    </row>
    <row r="274" spans="8:13" s="1" customFormat="1" x14ac:dyDescent="0.35">
      <c r="H274"/>
      <c r="J274" s="2"/>
      <c r="M274" s="3"/>
    </row>
    <row r="275" spans="8:13" s="1" customFormat="1" x14ac:dyDescent="0.35">
      <c r="H275"/>
      <c r="J275" s="2"/>
      <c r="M275" s="3"/>
    </row>
    <row r="276" spans="8:13" s="1" customFormat="1" x14ac:dyDescent="0.35">
      <c r="H276"/>
      <c r="J276" s="2"/>
      <c r="M276" s="3"/>
    </row>
    <row r="277" spans="8:13" s="1" customFormat="1" x14ac:dyDescent="0.35">
      <c r="H277"/>
      <c r="J277" s="2"/>
      <c r="M277" s="3"/>
    </row>
    <row r="278" spans="8:13" s="1" customFormat="1" x14ac:dyDescent="0.35">
      <c r="H278"/>
      <c r="J278" s="2"/>
      <c r="M278" s="3"/>
    </row>
    <row r="279" spans="8:13" s="1" customFormat="1" x14ac:dyDescent="0.35">
      <c r="H279"/>
      <c r="J279" s="2"/>
      <c r="M279" s="3"/>
    </row>
    <row r="280" spans="8:13" s="1" customFormat="1" x14ac:dyDescent="0.35">
      <c r="H280"/>
      <c r="J280" s="2"/>
      <c r="M280" s="3"/>
    </row>
    <row r="281" spans="8:13" s="1" customFormat="1" x14ac:dyDescent="0.35">
      <c r="H281"/>
      <c r="J281" s="2"/>
      <c r="M281" s="3"/>
    </row>
    <row r="282" spans="8:13" s="1" customFormat="1" x14ac:dyDescent="0.35">
      <c r="H282"/>
      <c r="J282" s="2"/>
      <c r="M282" s="3"/>
    </row>
    <row r="283" spans="8:13" s="1" customFormat="1" x14ac:dyDescent="0.35">
      <c r="H283"/>
      <c r="J283" s="2"/>
      <c r="M283" s="3"/>
    </row>
    <row r="284" spans="8:13" s="1" customFormat="1" x14ac:dyDescent="0.35">
      <c r="H284"/>
      <c r="J284" s="2"/>
      <c r="M284" s="3"/>
    </row>
    <row r="285" spans="8:13" s="1" customFormat="1" x14ac:dyDescent="0.35">
      <c r="H285"/>
      <c r="J285" s="2"/>
      <c r="M285" s="3"/>
    </row>
    <row r="286" spans="8:13" s="1" customFormat="1" x14ac:dyDescent="0.35">
      <c r="H286"/>
      <c r="J286" s="2"/>
      <c r="M286" s="3"/>
    </row>
    <row r="287" spans="8:13" s="1" customFormat="1" x14ac:dyDescent="0.35">
      <c r="H287"/>
      <c r="J287" s="2"/>
      <c r="M287" s="3"/>
    </row>
    <row r="288" spans="8:13" s="1" customFormat="1" x14ac:dyDescent="0.35">
      <c r="H288"/>
      <c r="J288" s="2"/>
      <c r="M288" s="3"/>
    </row>
    <row r="289" spans="8:13" s="1" customFormat="1" x14ac:dyDescent="0.35">
      <c r="H289"/>
      <c r="J289" s="2"/>
      <c r="M289" s="3"/>
    </row>
    <row r="290" spans="8:13" s="1" customFormat="1" x14ac:dyDescent="0.35">
      <c r="H290"/>
      <c r="J290" s="2"/>
      <c r="M290" s="3"/>
    </row>
    <row r="291" spans="8:13" s="1" customFormat="1" x14ac:dyDescent="0.35">
      <c r="H291"/>
      <c r="J291" s="2"/>
      <c r="M291" s="3"/>
    </row>
    <row r="292" spans="8:13" s="1" customFormat="1" x14ac:dyDescent="0.35">
      <c r="H292"/>
      <c r="J292" s="2"/>
      <c r="M292" s="3"/>
    </row>
    <row r="293" spans="8:13" s="1" customFormat="1" x14ac:dyDescent="0.35">
      <c r="H293"/>
      <c r="J293" s="2"/>
      <c r="M293" s="3"/>
    </row>
    <row r="294" spans="8:13" s="1" customFormat="1" x14ac:dyDescent="0.35">
      <c r="H294"/>
      <c r="J294" s="2"/>
      <c r="M294" s="3"/>
    </row>
    <row r="295" spans="8:13" s="1" customFormat="1" x14ac:dyDescent="0.35">
      <c r="H295"/>
      <c r="J295" s="2"/>
      <c r="M295" s="3"/>
    </row>
    <row r="296" spans="8:13" s="1" customFormat="1" x14ac:dyDescent="0.35">
      <c r="H296"/>
      <c r="J296" s="2"/>
      <c r="M296" s="3"/>
    </row>
    <row r="297" spans="8:13" s="1" customFormat="1" x14ac:dyDescent="0.35">
      <c r="H297"/>
      <c r="J297" s="2"/>
      <c r="M297" s="3"/>
    </row>
    <row r="298" spans="8:13" s="1" customFormat="1" x14ac:dyDescent="0.35">
      <c r="H298"/>
      <c r="J298" s="2"/>
      <c r="M298" s="3"/>
    </row>
    <row r="299" spans="8:13" s="1" customFormat="1" x14ac:dyDescent="0.35">
      <c r="H299"/>
      <c r="J299" s="2"/>
      <c r="M299" s="3"/>
    </row>
    <row r="300" spans="8:13" s="1" customFormat="1" x14ac:dyDescent="0.35">
      <c r="H300"/>
      <c r="J300" s="2"/>
      <c r="M300" s="3"/>
    </row>
    <row r="301" spans="8:13" s="1" customFormat="1" x14ac:dyDescent="0.35">
      <c r="H301"/>
      <c r="J301" s="2"/>
      <c r="M301" s="3"/>
    </row>
    <row r="302" spans="8:13" s="1" customFormat="1" x14ac:dyDescent="0.35">
      <c r="H302"/>
      <c r="J302" s="2"/>
      <c r="M302" s="3"/>
    </row>
    <row r="303" spans="8:13" s="1" customFormat="1" x14ac:dyDescent="0.35">
      <c r="H303"/>
      <c r="J303" s="2"/>
      <c r="M303" s="3"/>
    </row>
    <row r="304" spans="8:13" s="1" customFormat="1" x14ac:dyDescent="0.35">
      <c r="H304"/>
      <c r="J304" s="2"/>
      <c r="M304" s="3"/>
    </row>
    <row r="305" spans="8:13" s="1" customFormat="1" x14ac:dyDescent="0.35">
      <c r="H305"/>
      <c r="J305" s="2"/>
      <c r="M305" s="3"/>
    </row>
    <row r="306" spans="8:13" s="1" customFormat="1" x14ac:dyDescent="0.35">
      <c r="H306"/>
      <c r="J306" s="2"/>
      <c r="M306" s="3"/>
    </row>
    <row r="307" spans="8:13" s="1" customFormat="1" x14ac:dyDescent="0.35">
      <c r="H307"/>
      <c r="J307" s="2"/>
      <c r="M307" s="3"/>
    </row>
    <row r="308" spans="8:13" s="1" customFormat="1" x14ac:dyDescent="0.35">
      <c r="H308"/>
      <c r="J308" s="2"/>
      <c r="M308" s="3"/>
    </row>
    <row r="309" spans="8:13" s="1" customFormat="1" x14ac:dyDescent="0.35">
      <c r="H309"/>
      <c r="J309" s="2"/>
      <c r="M309" s="3"/>
    </row>
    <row r="310" spans="8:13" s="1" customFormat="1" x14ac:dyDescent="0.35">
      <c r="H310"/>
      <c r="J310" s="2"/>
      <c r="M310" s="3"/>
    </row>
    <row r="311" spans="8:13" s="1" customFormat="1" x14ac:dyDescent="0.35">
      <c r="H311"/>
      <c r="J311" s="2"/>
      <c r="M311" s="3"/>
    </row>
    <row r="312" spans="8:13" s="1" customFormat="1" x14ac:dyDescent="0.35">
      <c r="H312"/>
      <c r="J312" s="2"/>
      <c r="M312" s="3"/>
    </row>
    <row r="313" spans="8:13" s="1" customFormat="1" x14ac:dyDescent="0.35">
      <c r="H313"/>
      <c r="J313" s="2"/>
      <c r="M313" s="3"/>
    </row>
    <row r="314" spans="8:13" s="1" customFormat="1" x14ac:dyDescent="0.35">
      <c r="H314"/>
      <c r="J314" s="2"/>
      <c r="M314" s="3"/>
    </row>
    <row r="315" spans="8:13" s="1" customFormat="1" x14ac:dyDescent="0.35">
      <c r="H315"/>
      <c r="J315" s="2"/>
      <c r="M315" s="3"/>
    </row>
    <row r="316" spans="8:13" s="1" customFormat="1" x14ac:dyDescent="0.35">
      <c r="H316"/>
      <c r="J316" s="2"/>
      <c r="M316" s="3"/>
    </row>
    <row r="317" spans="8:13" s="1" customFormat="1" x14ac:dyDescent="0.35">
      <c r="H317"/>
      <c r="J317" s="2"/>
      <c r="M317" s="3"/>
    </row>
    <row r="318" spans="8:13" s="1" customFormat="1" x14ac:dyDescent="0.35">
      <c r="H318"/>
      <c r="J318" s="2"/>
      <c r="M318" s="3"/>
    </row>
    <row r="319" spans="8:13" s="1" customFormat="1" x14ac:dyDescent="0.35">
      <c r="H319"/>
      <c r="J319" s="2"/>
      <c r="M319" s="3"/>
    </row>
    <row r="320" spans="8:13" s="1" customFormat="1" x14ac:dyDescent="0.35">
      <c r="H320"/>
      <c r="J320" s="2"/>
      <c r="M320" s="3"/>
    </row>
    <row r="321" spans="8:13" s="1" customFormat="1" x14ac:dyDescent="0.35">
      <c r="H321"/>
      <c r="J321" s="2"/>
      <c r="M321" s="3"/>
    </row>
    <row r="322" spans="8:13" s="1" customFormat="1" x14ac:dyDescent="0.35">
      <c r="H322"/>
      <c r="J322" s="2"/>
      <c r="M322" s="3"/>
    </row>
    <row r="323" spans="8:13" s="1" customFormat="1" x14ac:dyDescent="0.35">
      <c r="H323"/>
      <c r="J323" s="2"/>
      <c r="M323" s="3"/>
    </row>
    <row r="324" spans="8:13" s="1" customFormat="1" x14ac:dyDescent="0.35">
      <c r="H324"/>
      <c r="J324" s="2"/>
      <c r="M324" s="3"/>
    </row>
    <row r="325" spans="8:13" s="1" customFormat="1" x14ac:dyDescent="0.35">
      <c r="H325"/>
      <c r="J325" s="2"/>
      <c r="M325" s="3"/>
    </row>
    <row r="326" spans="8:13" s="1" customFormat="1" x14ac:dyDescent="0.35">
      <c r="H326"/>
      <c r="J326" s="2"/>
      <c r="M326" s="3"/>
    </row>
    <row r="327" spans="8:13" s="1" customFormat="1" x14ac:dyDescent="0.35">
      <c r="H327"/>
      <c r="J327" s="2"/>
      <c r="M327" s="3"/>
    </row>
    <row r="328" spans="8:13" s="1" customFormat="1" x14ac:dyDescent="0.35">
      <c r="H328"/>
      <c r="J328" s="2"/>
      <c r="M328" s="3"/>
    </row>
    <row r="329" spans="8:13" s="1" customFormat="1" x14ac:dyDescent="0.35">
      <c r="H329"/>
      <c r="J329" s="2"/>
      <c r="M329" s="3"/>
    </row>
    <row r="330" spans="8:13" s="1" customFormat="1" x14ac:dyDescent="0.35">
      <c r="H330"/>
      <c r="J330" s="2"/>
      <c r="M330" s="3"/>
    </row>
    <row r="331" spans="8:13" s="1" customFormat="1" x14ac:dyDescent="0.35">
      <c r="H331"/>
      <c r="J331" s="2"/>
      <c r="M331" s="3"/>
    </row>
    <row r="332" spans="8:13" s="1" customFormat="1" x14ac:dyDescent="0.35">
      <c r="H332"/>
      <c r="J332" s="2"/>
      <c r="M332" s="3"/>
    </row>
    <row r="333" spans="8:13" s="1" customFormat="1" x14ac:dyDescent="0.35">
      <c r="H333"/>
      <c r="J333" s="2"/>
      <c r="M333" s="3"/>
    </row>
    <row r="334" spans="8:13" s="1" customFormat="1" x14ac:dyDescent="0.35">
      <c r="H334"/>
      <c r="J334" s="2"/>
      <c r="M334" s="3"/>
    </row>
    <row r="335" spans="8:13" s="1" customFormat="1" x14ac:dyDescent="0.35">
      <c r="H335"/>
      <c r="J335" s="2"/>
      <c r="M335" s="3"/>
    </row>
    <row r="336" spans="8:13" s="1" customFormat="1" x14ac:dyDescent="0.35">
      <c r="H336"/>
      <c r="J336" s="2"/>
      <c r="M336" s="3"/>
    </row>
    <row r="337" spans="8:13" s="1" customFormat="1" x14ac:dyDescent="0.35">
      <c r="H337"/>
      <c r="J337" s="2"/>
      <c r="M337" s="3"/>
    </row>
    <row r="338" spans="8:13" s="1" customFormat="1" x14ac:dyDescent="0.35">
      <c r="H338"/>
      <c r="J338" s="2"/>
      <c r="M338" s="3"/>
    </row>
    <row r="339" spans="8:13" s="1" customFormat="1" x14ac:dyDescent="0.35">
      <c r="H339"/>
      <c r="J339" s="2"/>
      <c r="M339" s="3"/>
    </row>
    <row r="340" spans="8:13" s="1" customFormat="1" x14ac:dyDescent="0.35">
      <c r="H340"/>
      <c r="J340" s="2"/>
      <c r="M340" s="3"/>
    </row>
    <row r="341" spans="8:13" s="1" customFormat="1" x14ac:dyDescent="0.35">
      <c r="H341"/>
      <c r="J341" s="2"/>
      <c r="M341" s="3"/>
    </row>
    <row r="342" spans="8:13" s="1" customFormat="1" x14ac:dyDescent="0.35">
      <c r="H342"/>
      <c r="J342" s="2"/>
      <c r="M342" s="3"/>
    </row>
    <row r="343" spans="8:13" s="1" customFormat="1" x14ac:dyDescent="0.35">
      <c r="H343"/>
      <c r="J343" s="2"/>
      <c r="M343" s="3"/>
    </row>
    <row r="344" spans="8:13" s="1" customFormat="1" x14ac:dyDescent="0.35">
      <c r="H344"/>
      <c r="J344" s="2"/>
      <c r="M344" s="3"/>
    </row>
    <row r="345" spans="8:13" s="1" customFormat="1" x14ac:dyDescent="0.35">
      <c r="H345"/>
      <c r="J345" s="2"/>
      <c r="M345" s="3"/>
    </row>
    <row r="346" spans="8:13" s="1" customFormat="1" x14ac:dyDescent="0.35">
      <c r="H346"/>
      <c r="J346" s="2"/>
      <c r="M346" s="3"/>
    </row>
    <row r="347" spans="8:13" s="1" customFormat="1" x14ac:dyDescent="0.35">
      <c r="H347"/>
      <c r="J347" s="2"/>
      <c r="M347" s="3"/>
    </row>
    <row r="348" spans="8:13" s="1" customFormat="1" x14ac:dyDescent="0.35">
      <c r="H348"/>
      <c r="J348" s="2"/>
      <c r="M348" s="3"/>
    </row>
    <row r="349" spans="8:13" s="1" customFormat="1" x14ac:dyDescent="0.35">
      <c r="H349"/>
      <c r="J349" s="2"/>
      <c r="M349" s="3"/>
    </row>
    <row r="350" spans="8:13" s="1" customFormat="1" x14ac:dyDescent="0.35">
      <c r="H350"/>
      <c r="J350" s="2"/>
      <c r="M350" s="3"/>
    </row>
    <row r="351" spans="8:13" s="1" customFormat="1" x14ac:dyDescent="0.35">
      <c r="H351"/>
      <c r="J351" s="2"/>
      <c r="M351" s="3"/>
    </row>
    <row r="352" spans="8:13" s="1" customFormat="1" x14ac:dyDescent="0.35">
      <c r="H352"/>
      <c r="J352" s="2"/>
      <c r="M352" s="3"/>
    </row>
    <row r="353" spans="8:13" s="1" customFormat="1" x14ac:dyDescent="0.35">
      <c r="H353"/>
      <c r="J353" s="2"/>
      <c r="M353" s="3"/>
    </row>
    <row r="354" spans="8:13" s="1" customFormat="1" x14ac:dyDescent="0.35">
      <c r="H354"/>
      <c r="J354" s="2"/>
      <c r="M354" s="3"/>
    </row>
    <row r="355" spans="8:13" s="1" customFormat="1" x14ac:dyDescent="0.35">
      <c r="H355"/>
      <c r="J355" s="2"/>
      <c r="M355" s="3"/>
    </row>
    <row r="356" spans="8:13" s="1" customFormat="1" x14ac:dyDescent="0.35">
      <c r="H356"/>
      <c r="J356" s="2"/>
      <c r="M356" s="3"/>
    </row>
    <row r="357" spans="8:13" s="1" customFormat="1" x14ac:dyDescent="0.35">
      <c r="H357"/>
      <c r="J357" s="2"/>
      <c r="M357" s="3"/>
    </row>
    <row r="358" spans="8:13" s="1" customFormat="1" x14ac:dyDescent="0.35">
      <c r="H358"/>
      <c r="J358" s="2"/>
      <c r="M358" s="3"/>
    </row>
    <row r="359" spans="8:13" s="1" customFormat="1" x14ac:dyDescent="0.35">
      <c r="H359"/>
      <c r="J359" s="2"/>
      <c r="M359" s="3"/>
    </row>
    <row r="360" spans="8:13" s="1" customFormat="1" x14ac:dyDescent="0.35">
      <c r="H360"/>
      <c r="J360" s="2"/>
      <c r="M360" s="3"/>
    </row>
    <row r="361" spans="8:13" s="1" customFormat="1" x14ac:dyDescent="0.35">
      <c r="H361"/>
      <c r="J361" s="2"/>
      <c r="M361" s="3"/>
    </row>
    <row r="362" spans="8:13" s="1" customFormat="1" x14ac:dyDescent="0.35">
      <c r="H362"/>
      <c r="J362" s="2"/>
      <c r="M362" s="3"/>
    </row>
    <row r="363" spans="8:13" s="1" customFormat="1" x14ac:dyDescent="0.35">
      <c r="H363"/>
      <c r="J363" s="2"/>
      <c r="M363" s="3"/>
    </row>
    <row r="364" spans="8:13" s="1" customFormat="1" x14ac:dyDescent="0.35">
      <c r="H364"/>
      <c r="J364" s="2"/>
      <c r="M364" s="3"/>
    </row>
    <row r="365" spans="8:13" s="1" customFormat="1" x14ac:dyDescent="0.35">
      <c r="H365"/>
      <c r="J365" s="2"/>
      <c r="M365" s="3"/>
    </row>
    <row r="366" spans="8:13" s="1" customFormat="1" x14ac:dyDescent="0.35">
      <c r="H366"/>
      <c r="J366" s="2"/>
      <c r="M366" s="3"/>
    </row>
    <row r="367" spans="8:13" s="1" customFormat="1" x14ac:dyDescent="0.35">
      <c r="H367"/>
      <c r="J367" s="2"/>
      <c r="M367" s="3"/>
    </row>
    <row r="368" spans="8:13" s="1" customFormat="1" x14ac:dyDescent="0.35">
      <c r="H368"/>
      <c r="J368" s="2"/>
      <c r="M368" s="3"/>
    </row>
    <row r="369" spans="8:13" s="1" customFormat="1" x14ac:dyDescent="0.35">
      <c r="H369"/>
      <c r="J369" s="2"/>
      <c r="M369" s="3"/>
    </row>
    <row r="370" spans="8:13" s="1" customFormat="1" x14ac:dyDescent="0.35">
      <c r="H370"/>
      <c r="J370" s="2"/>
      <c r="M370" s="3"/>
    </row>
    <row r="371" spans="8:13" s="1" customFormat="1" x14ac:dyDescent="0.35">
      <c r="H371"/>
      <c r="J371" s="4"/>
      <c r="K371" s="5"/>
      <c r="L371" s="5"/>
      <c r="M371" s="6"/>
    </row>
    <row r="372" spans="8:13" s="1" customFormat="1" x14ac:dyDescent="0.35">
      <c r="H372"/>
    </row>
    <row r="373" spans="8:13" s="1" customFormat="1" x14ac:dyDescent="0.35">
      <c r="H373"/>
    </row>
    <row r="374" spans="8:13" s="1" customFormat="1" x14ac:dyDescent="0.35">
      <c r="H374"/>
    </row>
    <row r="375" spans="8:13" s="1" customFormat="1" x14ac:dyDescent="0.35">
      <c r="H375"/>
    </row>
    <row r="376" spans="8:13" s="1" customFormat="1" x14ac:dyDescent="0.35">
      <c r="H376"/>
    </row>
    <row r="377" spans="8:13" s="1" customFormat="1" x14ac:dyDescent="0.35">
      <c r="H377"/>
    </row>
    <row r="378" spans="8:13" s="1" customFormat="1" x14ac:dyDescent="0.35">
      <c r="H378"/>
    </row>
    <row r="379" spans="8:13" s="1" customFormat="1" x14ac:dyDescent="0.35">
      <c r="H379"/>
    </row>
    <row r="380" spans="8:13" s="1" customFormat="1" x14ac:dyDescent="0.35">
      <c r="H380"/>
    </row>
    <row r="381" spans="8:13" s="1" customFormat="1" x14ac:dyDescent="0.35">
      <c r="H381"/>
    </row>
    <row r="382" spans="8:13" s="1" customFormat="1" x14ac:dyDescent="0.35">
      <c r="H382"/>
    </row>
    <row r="383" spans="8:13" s="1" customFormat="1" x14ac:dyDescent="0.35">
      <c r="H383"/>
    </row>
    <row r="384" spans="8:13" s="1" customFormat="1" x14ac:dyDescent="0.35">
      <c r="H384"/>
    </row>
    <row r="385" spans="8:8" s="1" customFormat="1" x14ac:dyDescent="0.35">
      <c r="H385"/>
    </row>
    <row r="386" spans="8:8" s="1" customFormat="1" x14ac:dyDescent="0.35">
      <c r="H386"/>
    </row>
    <row r="387" spans="8:8" s="1" customFormat="1" x14ac:dyDescent="0.35">
      <c r="H387"/>
    </row>
    <row r="388" spans="8:8" s="1" customFormat="1" x14ac:dyDescent="0.35">
      <c r="H388"/>
    </row>
    <row r="389" spans="8:8" s="1" customFormat="1" x14ac:dyDescent="0.35">
      <c r="H389"/>
    </row>
    <row r="390" spans="8:8" s="1" customFormat="1" x14ac:dyDescent="0.35">
      <c r="H390"/>
    </row>
    <row r="391" spans="8:8" s="1" customFormat="1" x14ac:dyDescent="0.35">
      <c r="H391"/>
    </row>
    <row r="392" spans="8:8" s="1" customFormat="1" x14ac:dyDescent="0.35">
      <c r="H392"/>
    </row>
    <row r="393" spans="8:8" s="1" customFormat="1" x14ac:dyDescent="0.35">
      <c r="H393"/>
    </row>
    <row r="394" spans="8:8" s="1" customFormat="1" x14ac:dyDescent="0.35">
      <c r="H394"/>
    </row>
    <row r="395" spans="8:8" s="1" customFormat="1" x14ac:dyDescent="0.35">
      <c r="H395"/>
    </row>
    <row r="396" spans="8:8" s="1" customFormat="1" x14ac:dyDescent="0.35">
      <c r="H396"/>
    </row>
    <row r="397" spans="8:8" s="1" customFormat="1" x14ac:dyDescent="0.35">
      <c r="H397"/>
    </row>
    <row r="398" spans="8:8" s="1" customFormat="1" x14ac:dyDescent="0.35">
      <c r="H398"/>
    </row>
    <row r="399" spans="8:8" s="1" customFormat="1" x14ac:dyDescent="0.35">
      <c r="H399"/>
    </row>
    <row r="400" spans="8:8" s="1" customFormat="1" x14ac:dyDescent="0.35">
      <c r="H400"/>
    </row>
    <row r="401" spans="8:8" s="1" customFormat="1" x14ac:dyDescent="0.35">
      <c r="H401"/>
    </row>
    <row r="402" spans="8:8" s="1" customFormat="1" x14ac:dyDescent="0.35">
      <c r="H402"/>
    </row>
    <row r="403" spans="8:8" s="1" customFormat="1" x14ac:dyDescent="0.35">
      <c r="H403"/>
    </row>
    <row r="404" spans="8:8" s="1" customFormat="1" x14ac:dyDescent="0.35">
      <c r="H404"/>
    </row>
    <row r="405" spans="8:8" s="1" customFormat="1" x14ac:dyDescent="0.35">
      <c r="H405"/>
    </row>
    <row r="406" spans="8:8" s="1" customFormat="1" x14ac:dyDescent="0.35">
      <c r="H406"/>
    </row>
    <row r="407" spans="8:8" s="1" customFormat="1" x14ac:dyDescent="0.35">
      <c r="H407"/>
    </row>
    <row r="408" spans="8:8" s="1" customFormat="1" x14ac:dyDescent="0.35">
      <c r="H408"/>
    </row>
    <row r="409" spans="8:8" s="1" customFormat="1" x14ac:dyDescent="0.35">
      <c r="H409"/>
    </row>
    <row r="410" spans="8:8" s="1" customFormat="1" x14ac:dyDescent="0.35">
      <c r="H410"/>
    </row>
    <row r="411" spans="8:8" s="1" customFormat="1" x14ac:dyDescent="0.35">
      <c r="H411"/>
    </row>
    <row r="412" spans="8:8" s="1" customFormat="1" x14ac:dyDescent="0.35">
      <c r="H412"/>
    </row>
    <row r="413" spans="8:8" s="1" customFormat="1" x14ac:dyDescent="0.35">
      <c r="H413"/>
    </row>
    <row r="414" spans="8:8" s="1" customFormat="1" x14ac:dyDescent="0.35">
      <c r="H414"/>
    </row>
    <row r="415" spans="8:8" s="1" customFormat="1" x14ac:dyDescent="0.35">
      <c r="H415"/>
    </row>
    <row r="416" spans="8:8" s="1" customFormat="1" x14ac:dyDescent="0.35">
      <c r="H416"/>
    </row>
    <row r="417" spans="8:8" s="1" customFormat="1" x14ac:dyDescent="0.35">
      <c r="H417"/>
    </row>
    <row r="418" spans="8:8" s="1" customFormat="1" x14ac:dyDescent="0.35">
      <c r="H418"/>
    </row>
    <row r="419" spans="8:8" s="1" customFormat="1" x14ac:dyDescent="0.35">
      <c r="H419"/>
    </row>
    <row r="420" spans="8:8" s="1" customFormat="1" x14ac:dyDescent="0.35">
      <c r="H420"/>
    </row>
    <row r="421" spans="8:8" s="1" customFormat="1" x14ac:dyDescent="0.35">
      <c r="H421"/>
    </row>
    <row r="422" spans="8:8" s="1" customFormat="1" x14ac:dyDescent="0.35">
      <c r="H422"/>
    </row>
    <row r="423" spans="8:8" s="1" customFormat="1" x14ac:dyDescent="0.35">
      <c r="H423"/>
    </row>
    <row r="424" spans="8:8" s="1" customFormat="1" x14ac:dyDescent="0.35">
      <c r="H424"/>
    </row>
  </sheetData>
  <autoFilter ref="A1:P76" xr:uid="{96AFBF12-C0D4-4D34-ACAA-5DFD5D21716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7568-A490-499E-AAD0-11E4B43F3E2C}">
  <dimension ref="A1:G44"/>
  <sheetViews>
    <sheetView workbookViewId="0">
      <selection activeCell="B30" sqref="B30:B44"/>
    </sheetView>
  </sheetViews>
  <sheetFormatPr defaultRowHeight="14.5" x14ac:dyDescent="0.35"/>
  <cols>
    <col min="2" max="2" width="20.54296875" customWidth="1"/>
  </cols>
  <sheetData>
    <row r="1" spans="1:7" x14ac:dyDescent="0.35">
      <c r="A1" t="s">
        <v>18</v>
      </c>
      <c r="B1" t="s">
        <v>59</v>
      </c>
      <c r="C1" t="s">
        <v>7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19</v>
      </c>
      <c r="C2" t="s">
        <v>8</v>
      </c>
      <c r="D2">
        <v>0</v>
      </c>
      <c r="E2">
        <v>0</v>
      </c>
      <c r="F2">
        <v>2067</v>
      </c>
      <c r="G2">
        <v>380</v>
      </c>
    </row>
    <row r="3" spans="1:7" x14ac:dyDescent="0.35">
      <c r="A3" t="s">
        <v>19</v>
      </c>
      <c r="C3" t="s">
        <v>23</v>
      </c>
      <c r="D3">
        <v>510</v>
      </c>
      <c r="E3">
        <v>0</v>
      </c>
      <c r="F3">
        <v>1540</v>
      </c>
      <c r="G3">
        <v>380</v>
      </c>
    </row>
    <row r="4" spans="1:7" x14ac:dyDescent="0.35">
      <c r="A4" t="s">
        <v>19</v>
      </c>
      <c r="C4" t="s">
        <v>24</v>
      </c>
      <c r="D4">
        <v>1633</v>
      </c>
      <c r="E4">
        <v>0</v>
      </c>
      <c r="F4">
        <v>2067</v>
      </c>
      <c r="G4">
        <v>380</v>
      </c>
    </row>
    <row r="5" spans="1:7" x14ac:dyDescent="0.35">
      <c r="A5" t="s">
        <v>19</v>
      </c>
      <c r="C5" t="s">
        <v>25</v>
      </c>
      <c r="D5">
        <v>0</v>
      </c>
      <c r="E5">
        <v>380</v>
      </c>
      <c r="F5">
        <v>440</v>
      </c>
      <c r="G5">
        <v>550</v>
      </c>
    </row>
    <row r="6" spans="1:7" x14ac:dyDescent="0.35">
      <c r="A6" t="s">
        <v>19</v>
      </c>
      <c r="C6" t="s">
        <v>26</v>
      </c>
      <c r="D6">
        <v>440</v>
      </c>
      <c r="E6">
        <v>380</v>
      </c>
      <c r="F6">
        <v>1357</v>
      </c>
      <c r="G6">
        <v>550</v>
      </c>
    </row>
    <row r="7" spans="1:7" x14ac:dyDescent="0.35">
      <c r="A7" t="s">
        <v>19</v>
      </c>
      <c r="C7" t="s">
        <v>9</v>
      </c>
      <c r="D7">
        <v>0</v>
      </c>
      <c r="E7">
        <v>550</v>
      </c>
      <c r="F7">
        <v>2067</v>
      </c>
      <c r="G7">
        <v>785</v>
      </c>
    </row>
    <row r="8" spans="1:7" x14ac:dyDescent="0.35">
      <c r="A8" t="s">
        <v>19</v>
      </c>
      <c r="C8" t="s">
        <v>27</v>
      </c>
      <c r="D8">
        <v>0</v>
      </c>
      <c r="E8">
        <v>785</v>
      </c>
      <c r="F8">
        <v>440</v>
      </c>
      <c r="G8">
        <v>983</v>
      </c>
    </row>
    <row r="9" spans="1:7" x14ac:dyDescent="0.35">
      <c r="A9" t="s">
        <v>19</v>
      </c>
      <c r="C9" t="s">
        <v>28</v>
      </c>
      <c r="D9">
        <v>440</v>
      </c>
      <c r="E9">
        <v>785</v>
      </c>
      <c r="F9">
        <v>1357</v>
      </c>
      <c r="G9">
        <v>983</v>
      </c>
    </row>
    <row r="10" spans="1:7" x14ac:dyDescent="0.35">
      <c r="A10" t="s">
        <v>19</v>
      </c>
      <c r="C10" t="s">
        <v>10</v>
      </c>
      <c r="D10">
        <v>0</v>
      </c>
      <c r="E10">
        <v>983</v>
      </c>
      <c r="F10">
        <v>2067</v>
      </c>
      <c r="G10">
        <v>1154</v>
      </c>
    </row>
    <row r="11" spans="1:7" x14ac:dyDescent="0.35">
      <c r="A11" t="s">
        <v>19</v>
      </c>
      <c r="C11" t="s">
        <v>11</v>
      </c>
      <c r="D11">
        <v>0</v>
      </c>
      <c r="E11">
        <v>1154</v>
      </c>
      <c r="F11">
        <v>2067</v>
      </c>
      <c r="G11">
        <v>1740</v>
      </c>
    </row>
    <row r="12" spans="1:7" x14ac:dyDescent="0.35">
      <c r="A12" t="s">
        <v>19</v>
      </c>
      <c r="C12" t="s">
        <v>12</v>
      </c>
      <c r="D12">
        <v>0</v>
      </c>
      <c r="E12">
        <v>1740</v>
      </c>
      <c r="F12">
        <v>2067</v>
      </c>
      <c r="G12">
        <v>1844</v>
      </c>
    </row>
    <row r="13" spans="1:7" x14ac:dyDescent="0.35">
      <c r="A13" t="s">
        <v>19</v>
      </c>
      <c r="C13" t="s">
        <v>13</v>
      </c>
      <c r="D13">
        <v>0</v>
      </c>
      <c r="E13">
        <v>1844</v>
      </c>
      <c r="F13">
        <v>2067</v>
      </c>
      <c r="G13">
        <v>1943</v>
      </c>
    </row>
    <row r="14" spans="1:7" x14ac:dyDescent="0.35">
      <c r="A14" t="s">
        <v>19</v>
      </c>
      <c r="C14" t="s">
        <v>14</v>
      </c>
      <c r="D14">
        <v>0</v>
      </c>
      <c r="E14">
        <v>1943</v>
      </c>
      <c r="F14">
        <v>2067</v>
      </c>
      <c r="G14">
        <v>2260</v>
      </c>
    </row>
    <row r="15" spans="1:7" x14ac:dyDescent="0.35">
      <c r="A15" t="s">
        <v>19</v>
      </c>
      <c r="C15" t="s">
        <v>15</v>
      </c>
      <c r="D15">
        <v>0</v>
      </c>
      <c r="E15">
        <v>2260</v>
      </c>
      <c r="F15">
        <v>2067</v>
      </c>
      <c r="G15">
        <v>2364</v>
      </c>
    </row>
    <row r="16" spans="1:7" x14ac:dyDescent="0.35">
      <c r="A16" t="s">
        <v>19</v>
      </c>
      <c r="C16" t="s">
        <v>16</v>
      </c>
      <c r="D16">
        <v>0</v>
      </c>
      <c r="E16">
        <v>2364</v>
      </c>
      <c r="F16">
        <v>2067</v>
      </c>
      <c r="G16">
        <v>2514</v>
      </c>
    </row>
    <row r="17" spans="1:7" x14ac:dyDescent="0.35">
      <c r="A17" t="s">
        <v>19</v>
      </c>
      <c r="C17" t="s">
        <v>17</v>
      </c>
      <c r="D17">
        <v>0</v>
      </c>
      <c r="E17">
        <v>2514</v>
      </c>
      <c r="F17">
        <v>2067</v>
      </c>
      <c r="G17">
        <v>2923</v>
      </c>
    </row>
    <row r="18" spans="1:7" x14ac:dyDescent="0.35">
      <c r="A18" t="s">
        <v>20</v>
      </c>
      <c r="C18" t="s">
        <v>8</v>
      </c>
      <c r="D18">
        <v>0</v>
      </c>
      <c r="E18">
        <v>0</v>
      </c>
      <c r="F18">
        <v>2067</v>
      </c>
      <c r="G18">
        <v>460</v>
      </c>
    </row>
    <row r="19" spans="1:7" x14ac:dyDescent="0.35">
      <c r="A19" t="s">
        <v>20</v>
      </c>
      <c r="C19" t="s">
        <v>23</v>
      </c>
      <c r="D19">
        <v>510</v>
      </c>
      <c r="E19">
        <v>0</v>
      </c>
      <c r="F19">
        <v>1540</v>
      </c>
      <c r="G19">
        <v>380</v>
      </c>
    </row>
    <row r="20" spans="1:7" x14ac:dyDescent="0.35">
      <c r="A20" t="s">
        <v>20</v>
      </c>
      <c r="C20" t="s">
        <v>24</v>
      </c>
      <c r="D20">
        <v>1633</v>
      </c>
      <c r="E20">
        <v>0</v>
      </c>
      <c r="F20">
        <v>2067</v>
      </c>
      <c r="G20">
        <v>380</v>
      </c>
    </row>
    <row r="21" spans="1:7" x14ac:dyDescent="0.35">
      <c r="A21" t="s">
        <v>20</v>
      </c>
      <c r="C21" t="s">
        <v>9</v>
      </c>
      <c r="D21">
        <v>0</v>
      </c>
      <c r="E21">
        <v>460</v>
      </c>
      <c r="F21">
        <v>2067</v>
      </c>
      <c r="G21">
        <v>995</v>
      </c>
    </row>
    <row r="22" spans="1:7" x14ac:dyDescent="0.35">
      <c r="A22" t="s">
        <v>20</v>
      </c>
      <c r="C22" t="s">
        <v>10</v>
      </c>
      <c r="D22">
        <v>0</v>
      </c>
      <c r="E22">
        <v>995</v>
      </c>
      <c r="F22">
        <v>2067</v>
      </c>
      <c r="G22">
        <v>1435</v>
      </c>
    </row>
    <row r="23" spans="1:7" x14ac:dyDescent="0.35">
      <c r="A23" t="s">
        <v>20</v>
      </c>
      <c r="C23" t="s">
        <v>11</v>
      </c>
      <c r="D23">
        <v>0</v>
      </c>
      <c r="E23">
        <v>1435</v>
      </c>
      <c r="F23">
        <v>2067</v>
      </c>
      <c r="G23">
        <v>1819</v>
      </c>
    </row>
    <row r="24" spans="1:7" x14ac:dyDescent="0.35">
      <c r="A24" t="s">
        <v>20</v>
      </c>
      <c r="C24" t="s">
        <v>12</v>
      </c>
      <c r="D24">
        <v>0</v>
      </c>
      <c r="E24">
        <v>1819</v>
      </c>
      <c r="F24">
        <v>2067</v>
      </c>
      <c r="G24">
        <v>1894</v>
      </c>
    </row>
    <row r="25" spans="1:7" x14ac:dyDescent="0.35">
      <c r="A25" t="s">
        <v>20</v>
      </c>
      <c r="C25" t="s">
        <v>13</v>
      </c>
      <c r="D25">
        <v>0</v>
      </c>
      <c r="E25">
        <v>1894</v>
      </c>
      <c r="F25">
        <v>2067</v>
      </c>
      <c r="G25">
        <v>2002</v>
      </c>
    </row>
    <row r="26" spans="1:7" x14ac:dyDescent="0.35">
      <c r="A26" t="s">
        <v>20</v>
      </c>
      <c r="C26" t="s">
        <v>14</v>
      </c>
      <c r="D26">
        <v>0</v>
      </c>
      <c r="E26">
        <v>2002</v>
      </c>
      <c r="F26">
        <v>2067</v>
      </c>
      <c r="G26">
        <v>2240</v>
      </c>
    </row>
    <row r="27" spans="1:7" x14ac:dyDescent="0.35">
      <c r="A27" t="s">
        <v>20</v>
      </c>
      <c r="C27" t="s">
        <v>15</v>
      </c>
      <c r="D27">
        <v>0</v>
      </c>
      <c r="E27">
        <v>2240</v>
      </c>
      <c r="F27">
        <v>2067</v>
      </c>
      <c r="G27">
        <v>2393</v>
      </c>
    </row>
    <row r="28" spans="1:7" x14ac:dyDescent="0.35">
      <c r="A28" t="s">
        <v>20</v>
      </c>
      <c r="C28" t="s">
        <v>16</v>
      </c>
      <c r="D28">
        <v>0</v>
      </c>
      <c r="E28">
        <v>2393</v>
      </c>
      <c r="F28">
        <v>2067</v>
      </c>
      <c r="G28">
        <v>2587</v>
      </c>
    </row>
    <row r="29" spans="1:7" x14ac:dyDescent="0.35">
      <c r="A29" t="s">
        <v>20</v>
      </c>
      <c r="C29" t="s">
        <v>17</v>
      </c>
      <c r="D29">
        <v>0</v>
      </c>
      <c r="E29">
        <v>2587</v>
      </c>
      <c r="F29">
        <v>2067</v>
      </c>
      <c r="G29">
        <v>2923</v>
      </c>
    </row>
    <row r="30" spans="1:7" x14ac:dyDescent="0.35">
      <c r="A30" t="s">
        <v>19</v>
      </c>
      <c r="B30" t="s">
        <v>36</v>
      </c>
      <c r="C30" t="s">
        <v>29</v>
      </c>
      <c r="D30">
        <v>344</v>
      </c>
      <c r="E30">
        <v>1950</v>
      </c>
      <c r="F30">
        <v>575</v>
      </c>
      <c r="G30">
        <v>2116</v>
      </c>
    </row>
    <row r="31" spans="1:7" x14ac:dyDescent="0.35">
      <c r="A31" t="s">
        <v>19</v>
      </c>
      <c r="B31" t="s">
        <v>37</v>
      </c>
      <c r="C31" t="s">
        <v>30</v>
      </c>
      <c r="D31">
        <v>583</v>
      </c>
      <c r="E31">
        <v>1950</v>
      </c>
      <c r="F31">
        <v>793</v>
      </c>
      <c r="G31">
        <v>2116</v>
      </c>
    </row>
    <row r="32" spans="1:7" x14ac:dyDescent="0.35">
      <c r="A32" t="s">
        <v>19</v>
      </c>
      <c r="B32" t="s">
        <v>39</v>
      </c>
      <c r="C32" t="s">
        <v>38</v>
      </c>
      <c r="D32">
        <v>794</v>
      </c>
      <c r="E32">
        <v>1950</v>
      </c>
      <c r="F32">
        <v>977</v>
      </c>
      <c r="G32">
        <v>2116</v>
      </c>
    </row>
    <row r="33" spans="1:7" x14ac:dyDescent="0.35">
      <c r="A33" t="s">
        <v>19</v>
      </c>
      <c r="B33" t="s">
        <v>40</v>
      </c>
      <c r="C33" t="s">
        <v>31</v>
      </c>
      <c r="D33">
        <v>979</v>
      </c>
      <c r="E33">
        <v>1950</v>
      </c>
      <c r="F33">
        <v>1163</v>
      </c>
      <c r="G33">
        <v>2116</v>
      </c>
    </row>
    <row r="34" spans="1:7" x14ac:dyDescent="0.35">
      <c r="A34" t="s">
        <v>19</v>
      </c>
      <c r="B34" t="s">
        <v>41</v>
      </c>
      <c r="C34" t="s">
        <v>32</v>
      </c>
      <c r="D34">
        <v>1170</v>
      </c>
      <c r="E34">
        <v>1950</v>
      </c>
      <c r="F34">
        <v>1340</v>
      </c>
      <c r="G34">
        <v>2116</v>
      </c>
    </row>
    <row r="35" spans="1:7" x14ac:dyDescent="0.35">
      <c r="A35" t="s">
        <v>19</v>
      </c>
      <c r="B35" t="s">
        <v>42</v>
      </c>
      <c r="C35" t="s">
        <v>33</v>
      </c>
      <c r="D35">
        <v>1340</v>
      </c>
      <c r="E35">
        <v>1950</v>
      </c>
      <c r="F35">
        <v>1529</v>
      </c>
      <c r="G35">
        <v>2116</v>
      </c>
    </row>
    <row r="36" spans="1:7" x14ac:dyDescent="0.35">
      <c r="A36" t="s">
        <v>19</v>
      </c>
      <c r="B36" t="s">
        <v>43</v>
      </c>
      <c r="C36" t="s">
        <v>34</v>
      </c>
      <c r="D36">
        <v>1531</v>
      </c>
      <c r="E36">
        <v>1950</v>
      </c>
      <c r="F36">
        <v>1721</v>
      </c>
      <c r="G36">
        <v>2116</v>
      </c>
    </row>
    <row r="37" spans="1:7" x14ac:dyDescent="0.35">
      <c r="A37" t="s">
        <v>19</v>
      </c>
      <c r="B37" t="s">
        <v>44</v>
      </c>
      <c r="C37" t="s">
        <v>35</v>
      </c>
      <c r="D37">
        <v>1721</v>
      </c>
      <c r="E37">
        <v>1950</v>
      </c>
      <c r="F37">
        <v>1953</v>
      </c>
      <c r="G37">
        <v>2116</v>
      </c>
    </row>
    <row r="38" spans="1:7" x14ac:dyDescent="0.35">
      <c r="A38" t="s">
        <v>19</v>
      </c>
      <c r="B38" t="s">
        <v>45</v>
      </c>
      <c r="C38" t="s">
        <v>51</v>
      </c>
      <c r="D38">
        <v>344</v>
      </c>
      <c r="E38">
        <v>2116</v>
      </c>
      <c r="F38">
        <v>575</v>
      </c>
      <c r="G38">
        <v>2273</v>
      </c>
    </row>
    <row r="39" spans="1:7" x14ac:dyDescent="0.35">
      <c r="A39" t="s">
        <v>19</v>
      </c>
      <c r="B39" t="s">
        <v>46</v>
      </c>
      <c r="C39" t="s">
        <v>52</v>
      </c>
      <c r="D39">
        <v>583</v>
      </c>
      <c r="E39">
        <v>2116</v>
      </c>
      <c r="F39">
        <v>793</v>
      </c>
      <c r="G39">
        <v>2273</v>
      </c>
    </row>
    <row r="40" spans="1:7" x14ac:dyDescent="0.35">
      <c r="A40" t="s">
        <v>19</v>
      </c>
      <c r="B40" t="s">
        <v>54</v>
      </c>
      <c r="C40" t="s">
        <v>53</v>
      </c>
      <c r="D40">
        <v>794</v>
      </c>
      <c r="E40">
        <v>2116</v>
      </c>
      <c r="F40">
        <v>977</v>
      </c>
      <c r="G40">
        <v>2273</v>
      </c>
    </row>
    <row r="41" spans="1:7" x14ac:dyDescent="0.35">
      <c r="A41" t="s">
        <v>19</v>
      </c>
      <c r="B41" t="s">
        <v>47</v>
      </c>
      <c r="C41" t="s">
        <v>55</v>
      </c>
      <c r="D41">
        <v>979</v>
      </c>
      <c r="E41">
        <v>2116</v>
      </c>
      <c r="F41">
        <v>1163</v>
      </c>
      <c r="G41">
        <v>2273</v>
      </c>
    </row>
    <row r="42" spans="1:7" x14ac:dyDescent="0.35">
      <c r="A42" t="s">
        <v>19</v>
      </c>
      <c r="B42" t="s">
        <v>48</v>
      </c>
      <c r="C42" t="s">
        <v>56</v>
      </c>
      <c r="D42">
        <v>1170</v>
      </c>
      <c r="E42">
        <v>2116</v>
      </c>
      <c r="F42">
        <v>1340</v>
      </c>
      <c r="G42">
        <v>2273</v>
      </c>
    </row>
    <row r="43" spans="1:7" x14ac:dyDescent="0.35">
      <c r="A43" t="s">
        <v>19</v>
      </c>
      <c r="B43" t="s">
        <v>49</v>
      </c>
      <c r="C43" t="s">
        <v>57</v>
      </c>
      <c r="D43">
        <v>1340</v>
      </c>
      <c r="E43">
        <v>2116</v>
      </c>
      <c r="F43">
        <v>1529</v>
      </c>
      <c r="G43">
        <v>2273</v>
      </c>
    </row>
    <row r="44" spans="1:7" x14ac:dyDescent="0.35">
      <c r="A44" t="s">
        <v>19</v>
      </c>
      <c r="B44" t="s">
        <v>50</v>
      </c>
      <c r="C44" t="s">
        <v>58</v>
      </c>
      <c r="D44">
        <v>1721</v>
      </c>
      <c r="E44">
        <v>2116</v>
      </c>
      <c r="F44">
        <v>1953</v>
      </c>
      <c r="G44">
        <v>2273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05C9-00B7-4083-B928-B116516360CB}">
  <dimension ref="H9:X20"/>
  <sheetViews>
    <sheetView zoomScale="160" zoomScaleNormal="160" workbookViewId="0">
      <selection activeCell="X14" sqref="X14:X16"/>
    </sheetView>
  </sheetViews>
  <sheetFormatPr defaultRowHeight="14.5" x14ac:dyDescent="0.35"/>
  <cols>
    <col min="13" max="13" width="3.08984375" customWidth="1"/>
    <col min="16" max="16" width="4.08984375" customWidth="1"/>
    <col min="19" max="19" width="3.6328125" customWidth="1"/>
    <col min="22" max="22" width="3.08984375" customWidth="1"/>
  </cols>
  <sheetData>
    <row r="9" spans="8:24" x14ac:dyDescent="0.35">
      <c r="H9" s="17" t="s">
        <v>21</v>
      </c>
    </row>
    <row r="10" spans="8:24" x14ac:dyDescent="0.35">
      <c r="H10" s="17" t="s">
        <v>22</v>
      </c>
    </row>
    <row r="12" spans="8:24" x14ac:dyDescent="0.35">
      <c r="H12" s="18">
        <v>100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 spans="8:24" x14ac:dyDescent="0.35">
      <c r="H13" s="18">
        <v>1</v>
      </c>
      <c r="I13" s="18"/>
      <c r="J13" s="18"/>
      <c r="K13" s="18">
        <v>2</v>
      </c>
      <c r="L13" s="18"/>
      <c r="M13" s="18"/>
      <c r="N13" s="18">
        <v>3</v>
      </c>
      <c r="O13" s="18"/>
      <c r="P13" s="18"/>
      <c r="Q13" s="18">
        <v>4</v>
      </c>
      <c r="R13" s="18"/>
      <c r="S13" s="18"/>
      <c r="T13">
        <v>5</v>
      </c>
      <c r="W13">
        <v>6</v>
      </c>
    </row>
    <row r="14" spans="8:24" x14ac:dyDescent="0.35">
      <c r="H14" s="18">
        <v>0</v>
      </c>
      <c r="I14" s="18">
        <f>$H$12*H14</f>
        <v>0</v>
      </c>
      <c r="J14" s="18"/>
      <c r="K14" s="18">
        <v>0.85</v>
      </c>
      <c r="L14" s="18">
        <f>$H$12*K14</f>
        <v>85</v>
      </c>
      <c r="M14" s="18"/>
      <c r="N14" s="18">
        <v>0.92900000000000005</v>
      </c>
      <c r="O14" s="18">
        <f>$H$12*N14</f>
        <v>92.9</v>
      </c>
      <c r="P14" s="18"/>
      <c r="Q14" s="18">
        <v>0.49399999999999999</v>
      </c>
      <c r="R14" s="18">
        <f>$H$12*Q14</f>
        <v>49.4</v>
      </c>
      <c r="S14" s="18"/>
      <c r="T14">
        <v>0.46600000000000003</v>
      </c>
      <c r="U14" s="18">
        <f>$H$12*T14</f>
        <v>46.6</v>
      </c>
      <c r="W14">
        <v>0.30099999999999999</v>
      </c>
      <c r="X14" s="18">
        <f>$H$12*W14</f>
        <v>30.099999999999998</v>
      </c>
    </row>
    <row r="15" spans="8:24" x14ac:dyDescent="0.35">
      <c r="H15" s="18">
        <v>0.44700000000000001</v>
      </c>
      <c r="I15" s="18">
        <f>$H$12*H15</f>
        <v>44.7</v>
      </c>
      <c r="J15" s="18"/>
      <c r="K15" s="18">
        <v>0.32500000000000001</v>
      </c>
      <c r="L15" s="18">
        <f>$H$12*K15</f>
        <v>32.5</v>
      </c>
      <c r="M15" s="18"/>
      <c r="N15" s="18">
        <v>0.69399999999999995</v>
      </c>
      <c r="O15" s="18">
        <f>$H$12*N15</f>
        <v>69.399999999999991</v>
      </c>
      <c r="P15" s="18"/>
      <c r="Q15" s="18">
        <v>0.184</v>
      </c>
      <c r="R15" s="18">
        <f>$H$12*Q15</f>
        <v>18.399999999999999</v>
      </c>
      <c r="S15" s="18"/>
      <c r="T15">
        <v>0.67400000000000004</v>
      </c>
      <c r="U15" s="18">
        <f>$H$12*T15</f>
        <v>67.400000000000006</v>
      </c>
      <c r="W15">
        <v>0.745</v>
      </c>
      <c r="X15" s="18">
        <f>$H$12*W15</f>
        <v>74.5</v>
      </c>
    </row>
    <row r="16" spans="8:24" x14ac:dyDescent="0.35">
      <c r="H16" s="18">
        <v>0.74099999999999999</v>
      </c>
      <c r="I16" s="18">
        <f>$H$12*H16</f>
        <v>74.099999999999994</v>
      </c>
      <c r="J16" s="18"/>
      <c r="K16" s="18">
        <v>9.8000000000000004E-2</v>
      </c>
      <c r="L16" s="18">
        <f>$H$12*K16</f>
        <v>9.8000000000000007</v>
      </c>
      <c r="M16" s="18"/>
      <c r="N16" s="18">
        <v>0.125</v>
      </c>
      <c r="O16" s="18">
        <f>$H$12*N16</f>
        <v>12.5</v>
      </c>
      <c r="P16" s="18"/>
      <c r="Q16" s="18">
        <v>0.55600000000000005</v>
      </c>
      <c r="R16" s="18">
        <f>$H$12*Q16</f>
        <v>55.600000000000009</v>
      </c>
      <c r="S16" s="18"/>
      <c r="T16">
        <v>0.188</v>
      </c>
      <c r="U16" s="18">
        <f>$H$12*T16</f>
        <v>18.8</v>
      </c>
      <c r="W16">
        <v>0.93300000000000005</v>
      </c>
      <c r="X16" s="18">
        <f>$H$12*W16</f>
        <v>93.300000000000011</v>
      </c>
    </row>
    <row r="17" spans="8:19" x14ac:dyDescent="0.35">
      <c r="H17" s="19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8:19" x14ac:dyDescent="0.35"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spans="8:19" x14ac:dyDescent="0.35"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spans="8:19" x14ac:dyDescent="0.35"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modelo_TT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Nascimento</dc:creator>
  <cp:lastModifiedBy>Daniel Nascimento</cp:lastModifiedBy>
  <dcterms:created xsi:type="dcterms:W3CDTF">2023-08-18T19:51:16Z</dcterms:created>
  <dcterms:modified xsi:type="dcterms:W3CDTF">2023-08-24T19:30:01Z</dcterms:modified>
</cp:coreProperties>
</file>