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Z:\datasets\science\AADC-00859\2000-01\2000-01 report and data\fur seal data\"/>
    </mc:Choice>
  </mc:AlternateContent>
  <bookViews>
    <workbookView xWindow="600" yWindow="216" windowWidth="11100" windowHeight="6348" firstSheet="1" activeTab="1"/>
  </bookViews>
  <sheets>
    <sheet name="pup deaths or MIA" sheetId="4" r:id="rId1"/>
    <sheet name="birth  details" sheetId="6" r:id="rId2"/>
    <sheet name="pup weights" sheetId="8" r:id="rId3"/>
    <sheet name="Chart1" sheetId="9" r:id="rId4"/>
    <sheet name="daily pup census" sheetId="7" r:id="rId5"/>
  </sheets>
  <calcPr calcId="162913"/>
</workbook>
</file>

<file path=xl/calcChain.xml><?xml version="1.0" encoding="utf-8"?>
<calcChain xmlns="http://schemas.openxmlformats.org/spreadsheetml/2006/main">
  <c r="AF113" i="6" l="1"/>
  <c r="AD113" i="6"/>
  <c r="AB113" i="6"/>
  <c r="AA113" i="6"/>
  <c r="AF24" i="6"/>
  <c r="AF102" i="6"/>
  <c r="AF103" i="6"/>
  <c r="AF104" i="6"/>
  <c r="AF105" i="6"/>
  <c r="AF106" i="6"/>
  <c r="AF107" i="6"/>
  <c r="AF108" i="6"/>
  <c r="AF109" i="6"/>
  <c r="AF110" i="6"/>
  <c r="AF111" i="6"/>
  <c r="AF112" i="6"/>
  <c r="AF114" i="6"/>
  <c r="AF115" i="6"/>
  <c r="AF116" i="6"/>
  <c r="AF117" i="6"/>
  <c r="AF118" i="6"/>
  <c r="AF119" i="6"/>
  <c r="AF120" i="6"/>
  <c r="AF121" i="6"/>
  <c r="AF122" i="6"/>
  <c r="AF123" i="6"/>
  <c r="AF124" i="6"/>
  <c r="AF125" i="6"/>
  <c r="AF126" i="6"/>
  <c r="AF127" i="6"/>
  <c r="AF128" i="6"/>
  <c r="AF129" i="6"/>
  <c r="AF130" i="6"/>
  <c r="AF131" i="6"/>
  <c r="AF132" i="6"/>
  <c r="AF133" i="6"/>
  <c r="AF134" i="6"/>
  <c r="AF135" i="6"/>
  <c r="AF136" i="6"/>
  <c r="AF137" i="6"/>
  <c r="AF138" i="6"/>
  <c r="AF139" i="6"/>
  <c r="AF140" i="6"/>
  <c r="AF141" i="6"/>
  <c r="AF142" i="6"/>
  <c r="AF143" i="6"/>
  <c r="AF144" i="6"/>
  <c r="AF145" i="6"/>
  <c r="AF146" i="6"/>
  <c r="AF147" i="6"/>
  <c r="AF148" i="6"/>
  <c r="AF149" i="6"/>
  <c r="AF150" i="6"/>
  <c r="AF151" i="6"/>
  <c r="AF152" i="6"/>
  <c r="AF153" i="6"/>
  <c r="AD102" i="6"/>
  <c r="AD103" i="6"/>
  <c r="AD104" i="6"/>
  <c r="AD105" i="6"/>
  <c r="AD106" i="6"/>
  <c r="AD107" i="6"/>
  <c r="AD108" i="6"/>
  <c r="AD109" i="6"/>
  <c r="AD110" i="6"/>
  <c r="AD111" i="6"/>
  <c r="AD112" i="6"/>
  <c r="AD115" i="6"/>
  <c r="AD116" i="6"/>
  <c r="AD117" i="6"/>
  <c r="AD118" i="6"/>
  <c r="AD119" i="6"/>
  <c r="AD120" i="6"/>
  <c r="AD121" i="6"/>
  <c r="AD122" i="6"/>
  <c r="AD123" i="6"/>
  <c r="AD124" i="6"/>
  <c r="AD125" i="6"/>
  <c r="AD126" i="6"/>
  <c r="AD127" i="6"/>
  <c r="AD128" i="6"/>
  <c r="AD129" i="6"/>
  <c r="AD130" i="6"/>
  <c r="AD131" i="6"/>
  <c r="AD132" i="6"/>
  <c r="AD133" i="6"/>
  <c r="AD134" i="6"/>
  <c r="AD135" i="6"/>
  <c r="AD136" i="6"/>
  <c r="AD137" i="6"/>
  <c r="AD138" i="6"/>
  <c r="AD139" i="6"/>
  <c r="AD140" i="6"/>
  <c r="AD141" i="6"/>
  <c r="AD142" i="6"/>
  <c r="AD143" i="6"/>
  <c r="AD144" i="6"/>
  <c r="AD145" i="6"/>
  <c r="AD146" i="6"/>
  <c r="AD147" i="6"/>
  <c r="AD148" i="6"/>
  <c r="AD149" i="6"/>
  <c r="AD150" i="6"/>
  <c r="AD151" i="6"/>
  <c r="AD152" i="6"/>
  <c r="AD153" i="6"/>
  <c r="AB102" i="6"/>
  <c r="AB103" i="6"/>
  <c r="AB104" i="6"/>
  <c r="AB105" i="6"/>
  <c r="AB106" i="6"/>
  <c r="AB107" i="6"/>
  <c r="AB108" i="6"/>
  <c r="AB109" i="6"/>
  <c r="AB110" i="6"/>
  <c r="AB111" i="6"/>
  <c r="AB112" i="6"/>
  <c r="AB114" i="6"/>
  <c r="AB115" i="6"/>
  <c r="AB116" i="6"/>
  <c r="AB117" i="6"/>
  <c r="AB118" i="6"/>
  <c r="AB119" i="6"/>
  <c r="AB120" i="6"/>
  <c r="AB121" i="6"/>
  <c r="AB122" i="6"/>
  <c r="AB123" i="6"/>
  <c r="AB124" i="6"/>
  <c r="AB125" i="6"/>
  <c r="AB126" i="6"/>
  <c r="AB127" i="6"/>
  <c r="AB128" i="6"/>
  <c r="AB129" i="6"/>
  <c r="AB130" i="6"/>
  <c r="AB131" i="6"/>
  <c r="AB132" i="6"/>
  <c r="AB133" i="6"/>
  <c r="AB134" i="6"/>
  <c r="AB135" i="6"/>
  <c r="AB136" i="6"/>
  <c r="AB137" i="6"/>
  <c r="AB138" i="6"/>
  <c r="AB139" i="6"/>
  <c r="AB140" i="6"/>
  <c r="AB141" i="6"/>
  <c r="AB142" i="6"/>
  <c r="AB143" i="6"/>
  <c r="AB144" i="6"/>
  <c r="AB145" i="6"/>
  <c r="AB146" i="6"/>
  <c r="AB147" i="6"/>
  <c r="AB148" i="6"/>
  <c r="AB149" i="6"/>
  <c r="AB150" i="6"/>
  <c r="AB151" i="6"/>
  <c r="AB152" i="6"/>
  <c r="AB153" i="6"/>
  <c r="AF30" i="6"/>
  <c r="AD35" i="6"/>
  <c r="AF35" i="6"/>
  <c r="AF17" i="6"/>
  <c r="AF6" i="6"/>
  <c r="AF12" i="6"/>
  <c r="W102" i="6"/>
  <c r="W103" i="6"/>
  <c r="W104" i="6"/>
  <c r="W105" i="6"/>
  <c r="W106" i="6"/>
  <c r="W107" i="6"/>
  <c r="W108" i="6"/>
  <c r="W109" i="6"/>
  <c r="W110" i="6"/>
  <c r="W111" i="6"/>
  <c r="W112" i="6"/>
  <c r="W113" i="6"/>
  <c r="W114" i="6"/>
  <c r="W115" i="6"/>
  <c r="W116" i="6"/>
  <c r="W117" i="6"/>
  <c r="W118" i="6"/>
  <c r="W119" i="6"/>
  <c r="W120" i="6"/>
  <c r="W121" i="6"/>
  <c r="W122" i="6"/>
  <c r="W123" i="6"/>
  <c r="W124" i="6"/>
  <c r="W125" i="6"/>
  <c r="W126" i="6"/>
  <c r="W127" i="6"/>
  <c r="W128" i="6"/>
  <c r="W129" i="6"/>
  <c r="W130" i="6"/>
  <c r="W131" i="6"/>
  <c r="W132" i="6"/>
  <c r="W133" i="6"/>
  <c r="W134" i="6"/>
  <c r="W135" i="6"/>
  <c r="W136" i="6"/>
  <c r="W137" i="6"/>
  <c r="W138" i="6"/>
  <c r="W139" i="6"/>
  <c r="W140" i="6"/>
  <c r="W141" i="6"/>
  <c r="W142" i="6"/>
  <c r="W143" i="6"/>
  <c r="W144" i="6"/>
  <c r="W145" i="6"/>
  <c r="W146" i="6"/>
  <c r="W147" i="6"/>
  <c r="W148" i="6"/>
  <c r="W149" i="6"/>
  <c r="W150" i="6"/>
  <c r="W151" i="6"/>
  <c r="W152" i="6"/>
  <c r="AA4" i="6"/>
  <c r="AA5" i="6"/>
  <c r="AA6" i="6"/>
  <c r="AA7" i="6"/>
  <c r="AA8" i="6"/>
  <c r="AA9" i="6"/>
  <c r="AA10" i="6"/>
  <c r="AA11" i="6"/>
  <c r="AA12" i="6"/>
  <c r="AA13" i="6"/>
  <c r="AA14" i="6"/>
  <c r="AA15" i="6"/>
  <c r="AA16" i="6"/>
  <c r="AA17" i="6"/>
  <c r="AA18" i="6"/>
  <c r="AA19" i="6"/>
  <c r="AA20" i="6"/>
  <c r="AA21" i="6"/>
  <c r="AA22" i="6"/>
  <c r="AA23" i="6"/>
  <c r="AA24" i="6"/>
  <c r="AA25" i="6"/>
  <c r="AA26" i="6"/>
  <c r="AA27" i="6"/>
  <c r="AA28" i="6"/>
  <c r="AA29" i="6"/>
  <c r="AA30" i="6"/>
  <c r="AA31" i="6"/>
  <c r="AA32" i="6"/>
  <c r="AA33" i="6"/>
  <c r="AA34" i="6"/>
  <c r="AA35" i="6"/>
  <c r="AA36" i="6"/>
  <c r="AA37" i="6"/>
  <c r="AA38" i="6"/>
  <c r="AA39" i="6"/>
  <c r="AA40" i="6"/>
  <c r="AA41" i="6"/>
  <c r="AA42" i="6"/>
  <c r="AA43" i="6"/>
  <c r="AA44" i="6"/>
  <c r="AA45" i="6"/>
  <c r="AA46" i="6"/>
  <c r="AA47" i="6"/>
  <c r="AA48" i="6"/>
  <c r="AA49" i="6"/>
  <c r="AA50" i="6"/>
  <c r="AA51" i="6"/>
  <c r="AA52" i="6"/>
  <c r="AA53" i="6"/>
  <c r="AA54" i="6"/>
  <c r="AA55" i="6"/>
  <c r="AA56" i="6"/>
  <c r="AA57" i="6"/>
  <c r="AA58" i="6"/>
  <c r="AA59" i="6"/>
  <c r="AA60" i="6"/>
  <c r="AA61" i="6"/>
  <c r="AA62" i="6"/>
  <c r="AA63" i="6"/>
  <c r="AA64" i="6"/>
  <c r="AA65" i="6"/>
  <c r="AA66" i="6"/>
  <c r="AA67" i="6"/>
  <c r="AA68" i="6"/>
  <c r="AA69" i="6"/>
  <c r="AA70" i="6"/>
  <c r="AA71" i="6"/>
  <c r="AA72" i="6"/>
  <c r="AA73" i="6"/>
  <c r="AA74" i="6"/>
  <c r="AA75" i="6"/>
  <c r="AA76" i="6"/>
  <c r="AA77" i="6"/>
  <c r="AA78" i="6"/>
  <c r="AA79" i="6"/>
  <c r="AA80" i="6"/>
  <c r="AA81" i="6"/>
  <c r="AA82" i="6"/>
  <c r="AA83" i="6"/>
  <c r="AA84" i="6"/>
  <c r="AA86" i="6"/>
  <c r="AA87" i="6"/>
  <c r="AA88" i="6"/>
  <c r="AA89" i="6"/>
  <c r="AA90" i="6"/>
  <c r="AA91" i="6"/>
  <c r="AA92" i="6"/>
  <c r="AA93" i="6"/>
  <c r="AA94" i="6"/>
  <c r="AA95" i="6"/>
  <c r="AA96" i="6"/>
  <c r="AA98" i="6"/>
  <c r="AA99" i="6"/>
  <c r="AA100" i="6"/>
  <c r="AA101" i="6"/>
  <c r="AA102" i="6"/>
  <c r="AA103" i="6"/>
  <c r="AA104" i="6"/>
  <c r="AA105" i="6"/>
  <c r="AA106" i="6"/>
  <c r="AA107" i="6"/>
  <c r="AA108" i="6"/>
  <c r="AA109" i="6"/>
  <c r="AA110" i="6"/>
  <c r="AA111" i="6"/>
  <c r="AA112" i="6"/>
  <c r="AA115" i="6"/>
  <c r="AA116" i="6"/>
  <c r="AA117" i="6"/>
  <c r="AA118" i="6"/>
  <c r="AA119" i="6"/>
  <c r="AA120" i="6"/>
  <c r="AA121" i="6"/>
  <c r="AA122" i="6"/>
  <c r="AA123" i="6"/>
  <c r="AA124" i="6"/>
  <c r="AA125" i="6"/>
  <c r="AA126" i="6"/>
  <c r="AA127" i="6"/>
  <c r="AA128" i="6"/>
  <c r="AA129" i="6"/>
  <c r="AA130" i="6"/>
  <c r="AA131" i="6"/>
  <c r="AA132" i="6"/>
  <c r="AA133" i="6"/>
  <c r="AA134" i="6"/>
  <c r="AA135" i="6"/>
  <c r="AA136" i="6"/>
  <c r="AA137" i="6"/>
  <c r="AA138" i="6"/>
  <c r="AA139" i="6"/>
  <c r="AA140" i="6"/>
  <c r="AA141" i="6"/>
  <c r="AA142" i="6"/>
  <c r="AA143" i="6"/>
  <c r="AA144" i="6"/>
  <c r="AA145" i="6"/>
  <c r="AA146" i="6"/>
  <c r="AA147" i="6"/>
  <c r="AA148" i="6"/>
  <c r="AA149" i="6"/>
  <c r="AA150" i="6"/>
  <c r="AA151" i="6"/>
  <c r="AA152" i="6"/>
  <c r="AA153" i="6"/>
  <c r="AA3" i="6"/>
  <c r="AB4" i="6"/>
  <c r="AB5" i="6"/>
  <c r="AB6" i="6"/>
  <c r="AB7" i="6"/>
  <c r="AB8" i="6"/>
  <c r="AB9" i="6"/>
  <c r="AB10" i="6"/>
  <c r="AB11" i="6"/>
  <c r="AB12" i="6"/>
  <c r="AB13" i="6"/>
  <c r="AB14" i="6"/>
  <c r="AB15" i="6"/>
  <c r="AB16" i="6"/>
  <c r="AB17" i="6"/>
  <c r="AB18" i="6"/>
  <c r="AB19" i="6"/>
  <c r="AB20" i="6"/>
  <c r="AB21" i="6"/>
  <c r="AB22" i="6"/>
  <c r="AB23" i="6"/>
  <c r="AB24" i="6"/>
  <c r="AB25" i="6"/>
  <c r="AB26" i="6"/>
  <c r="AB27" i="6"/>
  <c r="AB28" i="6"/>
  <c r="AB29" i="6"/>
  <c r="AB30" i="6"/>
  <c r="AB31" i="6"/>
  <c r="AB32" i="6"/>
  <c r="AB33" i="6"/>
  <c r="AB34" i="6"/>
  <c r="AB35" i="6"/>
  <c r="AB36" i="6"/>
  <c r="AB37" i="6"/>
  <c r="AB38" i="6"/>
  <c r="AB39" i="6"/>
  <c r="AB40" i="6"/>
  <c r="AB41" i="6"/>
  <c r="AB42" i="6"/>
  <c r="AB43" i="6"/>
  <c r="AB44" i="6"/>
  <c r="AB45" i="6"/>
  <c r="AB46" i="6"/>
  <c r="AB47" i="6"/>
  <c r="AB48" i="6"/>
  <c r="AB49" i="6"/>
  <c r="AB50" i="6"/>
  <c r="AB51" i="6"/>
  <c r="AB52" i="6"/>
  <c r="AB53" i="6"/>
  <c r="AB54" i="6"/>
  <c r="AB55" i="6"/>
  <c r="AB56" i="6"/>
  <c r="AB57" i="6"/>
  <c r="AB58" i="6"/>
  <c r="AB59" i="6"/>
  <c r="AB60" i="6"/>
  <c r="AB61" i="6"/>
  <c r="AB62" i="6"/>
  <c r="AB63" i="6"/>
  <c r="AB64" i="6"/>
  <c r="AB65" i="6"/>
  <c r="AB66" i="6"/>
  <c r="AB67" i="6"/>
  <c r="AB68" i="6"/>
  <c r="AB69" i="6"/>
  <c r="AB70" i="6"/>
  <c r="AB71" i="6"/>
  <c r="AB72" i="6"/>
  <c r="AB73" i="6"/>
  <c r="AB74" i="6"/>
  <c r="AB75" i="6"/>
  <c r="AB76" i="6"/>
  <c r="AB77" i="6"/>
  <c r="AB78" i="6"/>
  <c r="AB79" i="6"/>
  <c r="AB80" i="6"/>
  <c r="AB81" i="6"/>
  <c r="AB82" i="6"/>
  <c r="AB83" i="6"/>
  <c r="AB84" i="6"/>
  <c r="AB86" i="6"/>
  <c r="AB87" i="6"/>
  <c r="AB88" i="6"/>
  <c r="AB89" i="6"/>
  <c r="AB90" i="6"/>
  <c r="AB91" i="6"/>
  <c r="AB92" i="6"/>
  <c r="AB93" i="6"/>
  <c r="AB94" i="6"/>
  <c r="AB95" i="6"/>
  <c r="AB96" i="6"/>
  <c r="AB98" i="6"/>
  <c r="AB99" i="6"/>
  <c r="AB100" i="6"/>
  <c r="AB101" i="6"/>
  <c r="AB3" i="6"/>
  <c r="AF4" i="6"/>
  <c r="AF5" i="6"/>
  <c r="AF7" i="6"/>
  <c r="AF8" i="6"/>
  <c r="AF9" i="6"/>
  <c r="AF10" i="6"/>
  <c r="AF11" i="6"/>
  <c r="AF13" i="6"/>
  <c r="AF14" i="6"/>
  <c r="AF15" i="6"/>
  <c r="AF16" i="6"/>
  <c r="AF18" i="6"/>
  <c r="AF19" i="6"/>
  <c r="AF20" i="6"/>
  <c r="AF21" i="6"/>
  <c r="AF22" i="6"/>
  <c r="AF23" i="6"/>
  <c r="AF25" i="6"/>
  <c r="AF26" i="6"/>
  <c r="AF27" i="6"/>
  <c r="AF28" i="6"/>
  <c r="AF29" i="6"/>
  <c r="AF31" i="6"/>
  <c r="AF32" i="6"/>
  <c r="AF33" i="6"/>
  <c r="AF34" i="6"/>
  <c r="AF36" i="6"/>
  <c r="AF37" i="6"/>
  <c r="AF38" i="6"/>
  <c r="AF39" i="6"/>
  <c r="AF40" i="6"/>
  <c r="AF41" i="6"/>
  <c r="AF42" i="6"/>
  <c r="AF43" i="6"/>
  <c r="AF44" i="6"/>
  <c r="AF45" i="6"/>
  <c r="AF46" i="6"/>
  <c r="AF47" i="6"/>
  <c r="AF48" i="6"/>
  <c r="AF49" i="6"/>
  <c r="AF50" i="6"/>
  <c r="AF51" i="6"/>
  <c r="AF52" i="6"/>
  <c r="AF53" i="6"/>
  <c r="AF54" i="6"/>
  <c r="AF55" i="6"/>
  <c r="AF56" i="6"/>
  <c r="AF57" i="6"/>
  <c r="AF58" i="6"/>
  <c r="AF59" i="6"/>
  <c r="AF60" i="6"/>
  <c r="AF61" i="6"/>
  <c r="AF62" i="6"/>
  <c r="AF63" i="6"/>
  <c r="AF64" i="6"/>
  <c r="AF65" i="6"/>
  <c r="AF66" i="6"/>
  <c r="AF67" i="6"/>
  <c r="AF68" i="6"/>
  <c r="AF69" i="6"/>
  <c r="AF70" i="6"/>
  <c r="AF71" i="6"/>
  <c r="AF72" i="6"/>
  <c r="AF73" i="6"/>
  <c r="AF74" i="6"/>
  <c r="AF75" i="6"/>
  <c r="AF76" i="6"/>
  <c r="AF77" i="6"/>
  <c r="AF78" i="6"/>
  <c r="AF79" i="6"/>
  <c r="AF80" i="6"/>
  <c r="AF81" i="6"/>
  <c r="AF82" i="6"/>
  <c r="AF83" i="6"/>
  <c r="AF84" i="6"/>
  <c r="AF86" i="6"/>
  <c r="AF87" i="6"/>
  <c r="AF88" i="6"/>
  <c r="AF89" i="6"/>
  <c r="AF90" i="6"/>
  <c r="AF91" i="6"/>
  <c r="AF92" i="6"/>
  <c r="AF93" i="6"/>
  <c r="AF94" i="6"/>
  <c r="AF95" i="6"/>
  <c r="AF96" i="6"/>
  <c r="AF98" i="6"/>
  <c r="AF99" i="6"/>
  <c r="AF100" i="6"/>
  <c r="AF101" i="6"/>
  <c r="AF3" i="6"/>
  <c r="AD4" i="6"/>
  <c r="AD5" i="6"/>
  <c r="AD6" i="6"/>
  <c r="AD7" i="6"/>
  <c r="AD8" i="6"/>
  <c r="AD9" i="6"/>
  <c r="AD10" i="6"/>
  <c r="AD11" i="6"/>
  <c r="AD12" i="6"/>
  <c r="AD13" i="6"/>
  <c r="AD14" i="6"/>
  <c r="AD15" i="6"/>
  <c r="AD16" i="6"/>
  <c r="AD17" i="6"/>
  <c r="AD18" i="6"/>
  <c r="AD19" i="6"/>
  <c r="AD20" i="6"/>
  <c r="AD21" i="6"/>
  <c r="AD22" i="6"/>
  <c r="AD23" i="6"/>
  <c r="AD24" i="6"/>
  <c r="AD25" i="6"/>
  <c r="AD26" i="6"/>
  <c r="AD27" i="6"/>
  <c r="AD28" i="6"/>
  <c r="AD29" i="6"/>
  <c r="AD30" i="6"/>
  <c r="AD31" i="6"/>
  <c r="AD32" i="6"/>
  <c r="AD33" i="6"/>
  <c r="AD34" i="6"/>
  <c r="AD36" i="6"/>
  <c r="AD37" i="6"/>
  <c r="AD38" i="6"/>
  <c r="AD39" i="6"/>
  <c r="AD40" i="6"/>
  <c r="AD41" i="6"/>
  <c r="AD42" i="6"/>
  <c r="AD43" i="6"/>
  <c r="AD44" i="6"/>
  <c r="AD45" i="6"/>
  <c r="AD46" i="6"/>
  <c r="AD47" i="6"/>
  <c r="AD48" i="6"/>
  <c r="AD49" i="6"/>
  <c r="AD50" i="6"/>
  <c r="AD51" i="6"/>
  <c r="AD52" i="6"/>
  <c r="AD53" i="6"/>
  <c r="AD54" i="6"/>
  <c r="AD55" i="6"/>
  <c r="AD56" i="6"/>
  <c r="AD57" i="6"/>
  <c r="AD58" i="6"/>
  <c r="AD59" i="6"/>
  <c r="AD60" i="6"/>
  <c r="AD61" i="6"/>
  <c r="AD62" i="6"/>
  <c r="AD63" i="6"/>
  <c r="AD64" i="6"/>
  <c r="AD65" i="6"/>
  <c r="AD66" i="6"/>
  <c r="AD67" i="6"/>
  <c r="AD68" i="6"/>
  <c r="AD69" i="6"/>
  <c r="AD70" i="6"/>
  <c r="AD71" i="6"/>
  <c r="AD72" i="6"/>
  <c r="AD73" i="6"/>
  <c r="AD74" i="6"/>
  <c r="AD75" i="6"/>
  <c r="AD76" i="6"/>
  <c r="AD77" i="6"/>
  <c r="AD78" i="6"/>
  <c r="AD79" i="6"/>
  <c r="AD80" i="6"/>
  <c r="AD81" i="6"/>
  <c r="AD82" i="6"/>
  <c r="AD83" i="6"/>
  <c r="AD84" i="6"/>
  <c r="AD86" i="6"/>
  <c r="AD87" i="6"/>
  <c r="AD88" i="6"/>
  <c r="AD89" i="6"/>
  <c r="AD90" i="6"/>
  <c r="AD91" i="6"/>
  <c r="AD92" i="6"/>
  <c r="AD93" i="6"/>
  <c r="AD94" i="6"/>
  <c r="AD95" i="6"/>
  <c r="AD96" i="6"/>
  <c r="AD98" i="6"/>
  <c r="AD99" i="6"/>
  <c r="AD100" i="6"/>
  <c r="AD101" i="6"/>
  <c r="AD3" i="6"/>
  <c r="W6" i="6"/>
  <c r="W7" i="6"/>
  <c r="W8" i="6"/>
  <c r="W9" i="6"/>
  <c r="W10" i="6"/>
  <c r="W11" i="6"/>
  <c r="W12" i="6"/>
  <c r="W13" i="6"/>
  <c r="W14" i="6"/>
  <c r="W15" i="6"/>
  <c r="W16" i="6"/>
  <c r="W17" i="6"/>
  <c r="W18" i="6"/>
  <c r="W19" i="6"/>
  <c r="W20" i="6"/>
  <c r="W21" i="6"/>
  <c r="W22" i="6"/>
  <c r="W23" i="6"/>
  <c r="W24" i="6"/>
  <c r="W25" i="6"/>
  <c r="W26" i="6"/>
  <c r="W27" i="6"/>
  <c r="W28" i="6"/>
  <c r="W29" i="6"/>
  <c r="W30" i="6"/>
  <c r="W31" i="6"/>
  <c r="W32" i="6"/>
  <c r="W33" i="6"/>
  <c r="W34" i="6"/>
  <c r="W35" i="6"/>
  <c r="W36" i="6"/>
  <c r="W37" i="6"/>
  <c r="W38" i="6"/>
  <c r="W39" i="6"/>
  <c r="W40" i="6"/>
  <c r="W41" i="6"/>
  <c r="W42" i="6"/>
  <c r="W43" i="6"/>
  <c r="W44" i="6"/>
  <c r="W45" i="6"/>
  <c r="W46" i="6"/>
  <c r="W47" i="6"/>
  <c r="W48" i="6"/>
  <c r="W49" i="6"/>
  <c r="W50" i="6"/>
  <c r="W51" i="6"/>
  <c r="W52" i="6"/>
  <c r="W53" i="6"/>
  <c r="W54" i="6"/>
  <c r="W55" i="6"/>
  <c r="W56" i="6"/>
  <c r="W57" i="6"/>
  <c r="W58" i="6"/>
  <c r="W59" i="6"/>
  <c r="W60" i="6"/>
  <c r="W61" i="6"/>
  <c r="W62" i="6"/>
  <c r="W63" i="6"/>
  <c r="W64" i="6"/>
  <c r="W65" i="6"/>
  <c r="W66" i="6"/>
  <c r="W67" i="6"/>
  <c r="W68" i="6"/>
  <c r="W69" i="6"/>
  <c r="W70" i="6"/>
  <c r="W71" i="6"/>
  <c r="W72" i="6"/>
  <c r="W73" i="6"/>
  <c r="W74" i="6"/>
  <c r="W75" i="6"/>
  <c r="W76" i="6"/>
  <c r="W77" i="6"/>
  <c r="W78" i="6"/>
  <c r="W79" i="6"/>
  <c r="W80" i="6"/>
  <c r="W81" i="6"/>
  <c r="W82" i="6"/>
  <c r="W83" i="6"/>
  <c r="W84" i="6"/>
  <c r="W85" i="6"/>
  <c r="W86" i="6"/>
  <c r="W87" i="6"/>
  <c r="W88" i="6"/>
  <c r="W89" i="6"/>
  <c r="W90" i="6"/>
  <c r="W91" i="6"/>
  <c r="W92" i="6"/>
  <c r="W93" i="6"/>
  <c r="W94" i="6"/>
  <c r="W95" i="6"/>
  <c r="W96" i="6"/>
  <c r="W97" i="6"/>
  <c r="W98" i="6"/>
  <c r="W99" i="6"/>
  <c r="W100" i="6"/>
  <c r="W101" i="6"/>
  <c r="W4" i="6"/>
  <c r="W5" i="6"/>
  <c r="W3" i="6"/>
  <c r="D4" i="7"/>
  <c r="D5" i="7"/>
  <c r="D6" i="7" s="1"/>
  <c r="D7" i="7" s="1"/>
  <c r="D8" i="7"/>
  <c r="D9" i="7" s="1"/>
  <c r="D10" i="7" s="1"/>
  <c r="D11" i="7" s="1"/>
  <c r="D12" i="7" s="1"/>
  <c r="H44" i="7"/>
  <c r="H45" i="7" s="1"/>
  <c r="H46" i="7" s="1"/>
  <c r="H47" i="7" s="1"/>
  <c r="H48" i="7" s="1"/>
  <c r="H49" i="7"/>
  <c r="H50" i="7" s="1"/>
  <c r="H51" i="7" s="1"/>
  <c r="H52" i="7"/>
  <c r="H53" i="7" s="1"/>
  <c r="H54" i="7" s="1"/>
  <c r="H55" i="7" s="1"/>
  <c r="H56" i="7" s="1"/>
  <c r="H57" i="7"/>
  <c r="H58" i="7" s="1"/>
  <c r="H59" i="7" s="1"/>
  <c r="H60" i="7" s="1"/>
  <c r="H61" i="7" s="1"/>
  <c r="H62" i="7" s="1"/>
  <c r="H63" i="7" s="1"/>
  <c r="H64" i="7" s="1"/>
  <c r="H65" i="7" s="1"/>
  <c r="H66" i="7" s="1"/>
  <c r="H67" i="7" s="1"/>
  <c r="H68" i="7" s="1"/>
  <c r="H69" i="7" s="1"/>
  <c r="H70" i="7" s="1"/>
  <c r="H71" i="7" s="1"/>
  <c r="H72" i="7" s="1"/>
  <c r="H73" i="7" s="1"/>
  <c r="H74" i="7" s="1"/>
  <c r="H75" i="7" s="1"/>
  <c r="H76" i="7" s="1"/>
  <c r="H77" i="7" s="1"/>
  <c r="H78" i="7" s="1"/>
  <c r="H79" i="7" s="1"/>
  <c r="H80" i="7" s="1"/>
  <c r="H81" i="7" s="1"/>
  <c r="H82" i="7" s="1"/>
  <c r="H83" i="7" s="1"/>
  <c r="H84" i="7" s="1"/>
  <c r="H85" i="7" s="1"/>
  <c r="H86" i="7" s="1"/>
  <c r="H87" i="7" s="1"/>
  <c r="H88" i="7" s="1"/>
  <c r="H89" i="7" s="1"/>
  <c r="H90" i="7" s="1"/>
  <c r="H91" i="7" s="1"/>
  <c r="H92" i="7" s="1"/>
  <c r="H93" i="7" s="1"/>
  <c r="H94" i="7" s="1"/>
  <c r="H95" i="7" s="1"/>
  <c r="H96" i="7" s="1"/>
  <c r="H97" i="7" s="1"/>
  <c r="H98" i="7" s="1"/>
  <c r="H99" i="7" s="1"/>
  <c r="H100" i="7" s="1"/>
  <c r="H101" i="7" s="1"/>
  <c r="H102" i="7" s="1"/>
  <c r="H103" i="7" s="1"/>
  <c r="H104" i="7" s="1"/>
  <c r="H105" i="7" s="1"/>
  <c r="H106" i="7" s="1"/>
  <c r="H107" i="7" s="1"/>
  <c r="H108" i="7" s="1"/>
  <c r="H109" i="7" s="1"/>
  <c r="H110" i="7" s="1"/>
  <c r="H111" i="7" s="1"/>
  <c r="H112" i="7" s="1"/>
  <c r="H113" i="7" s="1"/>
  <c r="H114" i="7" s="1"/>
  <c r="H115" i="7" s="1"/>
  <c r="H116" i="7" s="1"/>
  <c r="H117" i="7" s="1"/>
  <c r="H118" i="7" s="1"/>
  <c r="H119" i="7" s="1"/>
  <c r="H120" i="7" s="1"/>
  <c r="H121" i="7" s="1"/>
  <c r="H122" i="7" s="1"/>
  <c r="H123" i="7" s="1"/>
  <c r="H124" i="7" s="1"/>
  <c r="H125" i="7" s="1"/>
  <c r="H126" i="7" s="1"/>
  <c r="H127" i="7" s="1"/>
  <c r="H128" i="7" s="1"/>
  <c r="H129" i="7" s="1"/>
  <c r="H130" i="7" s="1"/>
  <c r="H131" i="7" s="1"/>
  <c r="H132" i="7" s="1"/>
  <c r="L4" i="7"/>
  <c r="L5" i="7"/>
  <c r="L6" i="7" s="1"/>
  <c r="L7" i="7" s="1"/>
  <c r="L8" i="7" s="1"/>
  <c r="L9" i="7" s="1"/>
  <c r="L10" i="7"/>
  <c r="L11" i="7" s="1"/>
  <c r="L12" i="7" s="1"/>
  <c r="L13" i="7"/>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L45" i="7" s="1"/>
  <c r="L46" i="7" s="1"/>
  <c r="L47" i="7" s="1"/>
  <c r="L48" i="7" s="1"/>
  <c r="L49" i="7" s="1"/>
  <c r="L50" i="7" s="1"/>
  <c r="L51" i="7" s="1"/>
  <c r="L52" i="7" s="1"/>
  <c r="L53" i="7" s="1"/>
  <c r="L54" i="7" s="1"/>
  <c r="L55" i="7" s="1"/>
  <c r="L56" i="7" s="1"/>
  <c r="L57" i="7" s="1"/>
  <c r="L58" i="7" s="1"/>
  <c r="L59" i="7" s="1"/>
  <c r="L60" i="7" s="1"/>
  <c r="L61" i="7" s="1"/>
  <c r="L62" i="7" s="1"/>
  <c r="L63" i="7" s="1"/>
  <c r="L64" i="7" s="1"/>
  <c r="L65" i="7" s="1"/>
  <c r="L66" i="7" s="1"/>
  <c r="L67" i="7" s="1"/>
  <c r="L68" i="7" s="1"/>
  <c r="L69" i="7" s="1"/>
  <c r="L70" i="7" s="1"/>
  <c r="L71" i="7" s="1"/>
  <c r="L72" i="7" s="1"/>
  <c r="L73" i="7" s="1"/>
  <c r="L74" i="7" s="1"/>
  <c r="L75" i="7" s="1"/>
  <c r="L76" i="7" s="1"/>
  <c r="L77" i="7" s="1"/>
  <c r="L78" i="7" s="1"/>
  <c r="L79" i="7" s="1"/>
  <c r="L80" i="7" s="1"/>
  <c r="L81" i="7" s="1"/>
  <c r="L82" i="7" s="1"/>
  <c r="L83" i="7" s="1"/>
  <c r="L84" i="7" s="1"/>
  <c r="L85" i="7" s="1"/>
  <c r="L86" i="7" s="1"/>
  <c r="L87" i="7" s="1"/>
  <c r="L88" i="7" s="1"/>
  <c r="L89" i="7" s="1"/>
  <c r="L90" i="7" s="1"/>
  <c r="L91" i="7" s="1"/>
  <c r="L92" i="7" s="1"/>
  <c r="L93" i="7" s="1"/>
  <c r="L94" i="7" s="1"/>
  <c r="L95" i="7" s="1"/>
  <c r="L96" i="7" s="1"/>
  <c r="L97" i="7" s="1"/>
  <c r="L98" i="7" s="1"/>
  <c r="L99" i="7" s="1"/>
  <c r="L100" i="7" s="1"/>
  <c r="L101" i="7" s="1"/>
  <c r="L102" i="7" s="1"/>
  <c r="L103" i="7" s="1"/>
  <c r="L104" i="7" s="1"/>
  <c r="L105" i="7" s="1"/>
  <c r="L106" i="7" s="1"/>
  <c r="L107" i="7" s="1"/>
  <c r="L108" i="7" s="1"/>
  <c r="L109" i="7" s="1"/>
  <c r="L110" i="7" s="1"/>
  <c r="L111" i="7" s="1"/>
  <c r="L112" i="7" s="1"/>
  <c r="L113" i="7" s="1"/>
  <c r="L114" i="7" s="1"/>
  <c r="L115" i="7" s="1"/>
  <c r="L116" i="7" s="1"/>
  <c r="L117" i="7" s="1"/>
  <c r="L118" i="7" s="1"/>
  <c r="L119" i="7" s="1"/>
  <c r="L120" i="7" s="1"/>
  <c r="L121" i="7" s="1"/>
  <c r="L122" i="7" s="1"/>
  <c r="L123" i="7" s="1"/>
  <c r="L124" i="7" s="1"/>
  <c r="L125" i="7" s="1"/>
  <c r="L126" i="7" s="1"/>
  <c r="L127" i="7" s="1"/>
  <c r="L128" i="7" s="1"/>
  <c r="L129" i="7" s="1"/>
  <c r="L130" i="7" s="1"/>
  <c r="L131" i="7" s="1"/>
  <c r="L132" i="7" s="1"/>
  <c r="N3" i="7"/>
  <c r="N4" i="7"/>
  <c r="N5" i="7" s="1"/>
  <c r="N6" i="7" s="1"/>
  <c r="R6" i="7" s="1"/>
  <c r="J3" i="7"/>
  <c r="J4" i="7" s="1"/>
  <c r="J5" i="7" s="1"/>
  <c r="J6" i="7" s="1"/>
  <c r="J7" i="7" s="1"/>
  <c r="J8" i="7" s="1"/>
  <c r="J9" i="7" s="1"/>
  <c r="J10" i="7" s="1"/>
  <c r="J11" i="7" s="1"/>
  <c r="J12" i="7" s="1"/>
  <c r="J13" i="7" s="1"/>
  <c r="J14" i="7" s="1"/>
  <c r="J15" i="7" s="1"/>
  <c r="J16" i="7" s="1"/>
  <c r="J17" i="7" s="1"/>
  <c r="J18" i="7" s="1"/>
  <c r="J19" i="7" s="1"/>
  <c r="J20" i="7" s="1"/>
  <c r="J21" i="7" s="1"/>
  <c r="J22" i="7" s="1"/>
  <c r="J23" i="7" s="1"/>
  <c r="J24" i="7" s="1"/>
  <c r="J25" i="7" s="1"/>
  <c r="J26" i="7" s="1"/>
  <c r="J27" i="7" s="1"/>
  <c r="J28" i="7" s="1"/>
  <c r="J29" i="7" s="1"/>
  <c r="J30" i="7" s="1"/>
  <c r="J31" i="7" s="1"/>
  <c r="J32" i="7" s="1"/>
  <c r="F3" i="7"/>
  <c r="F4" i="7" s="1"/>
  <c r="F5" i="7" s="1"/>
  <c r="F6" i="7" s="1"/>
  <c r="F7" i="7" s="1"/>
  <c r="F8" i="7" s="1"/>
  <c r="F9" i="7" s="1"/>
  <c r="F10" i="7" s="1"/>
  <c r="F11" i="7" s="1"/>
  <c r="F12" i="7" s="1"/>
  <c r="F13" i="7" s="1"/>
  <c r="F14" i="7" s="1"/>
  <c r="F15" i="7" s="1"/>
  <c r="F16" i="7" s="1"/>
  <c r="F17" i="7" s="1"/>
  <c r="F18" i="7" s="1"/>
  <c r="F19" i="7" s="1"/>
  <c r="F20" i="7" s="1"/>
  <c r="F21" i="7" s="1"/>
  <c r="F22" i="7" s="1"/>
  <c r="F23" i="7" s="1"/>
  <c r="F24" i="7" s="1"/>
  <c r="F25" i="7" s="1"/>
  <c r="F26" i="7" s="1"/>
  <c r="F27" i="7" s="1"/>
  <c r="F28" i="7" s="1"/>
  <c r="F29" i="7"/>
  <c r="F30" i="7" s="1"/>
  <c r="F31" i="7" s="1"/>
  <c r="F32" i="7" s="1"/>
  <c r="F33" i="7" s="1"/>
  <c r="F34" i="7" s="1"/>
  <c r="F35" i="7" s="1"/>
  <c r="F36" i="7" s="1"/>
  <c r="F37" i="7" s="1"/>
  <c r="F38" i="7" s="1"/>
  <c r="F39" i="7" s="1"/>
  <c r="F40" i="7" s="1"/>
  <c r="F41" i="7" s="1"/>
  <c r="F42" i="7" s="1"/>
  <c r="F43" i="7" s="1"/>
  <c r="F44" i="7" s="1"/>
  <c r="F45" i="7" s="1"/>
  <c r="F46" i="7" s="1"/>
  <c r="F47" i="7" s="1"/>
  <c r="F48" i="7" s="1"/>
  <c r="F49" i="7" s="1"/>
  <c r="F50" i="7" s="1"/>
  <c r="F51" i="7" s="1"/>
  <c r="F52" i="7" s="1"/>
  <c r="F53" i="7" s="1"/>
  <c r="F54" i="7" s="1"/>
  <c r="F55" i="7" s="1"/>
  <c r="F56" i="7" s="1"/>
  <c r="F57" i="7" s="1"/>
  <c r="F58" i="7" s="1"/>
  <c r="F59" i="7" s="1"/>
  <c r="F60" i="7" s="1"/>
  <c r="F61" i="7" s="1"/>
  <c r="F62" i="7" s="1"/>
  <c r="F63" i="7" s="1"/>
  <c r="F64" i="7" s="1"/>
  <c r="F65" i="7" s="1"/>
  <c r="F66" i="7" s="1"/>
  <c r="F67" i="7" s="1"/>
  <c r="F68" i="7" s="1"/>
  <c r="F69" i="7" s="1"/>
  <c r="F70" i="7" s="1"/>
  <c r="F71" i="7" s="1"/>
  <c r="F72" i="7" s="1"/>
  <c r="F73" i="7" s="1"/>
  <c r="F74" i="7" s="1"/>
  <c r="F75" i="7" s="1"/>
  <c r="F76" i="7" s="1"/>
  <c r="F77" i="7" s="1"/>
  <c r="F78" i="7" s="1"/>
  <c r="F79" i="7" s="1"/>
  <c r="F80" i="7" s="1"/>
  <c r="F81" i="7" s="1"/>
  <c r="F82" i="7" s="1"/>
  <c r="F83" i="7" s="1"/>
  <c r="F84" i="7" s="1"/>
  <c r="F85" i="7" s="1"/>
  <c r="F86" i="7" s="1"/>
  <c r="F87" i="7" s="1"/>
  <c r="F88" i="7" s="1"/>
  <c r="F89" i="7" s="1"/>
  <c r="F90" i="7" s="1"/>
  <c r="F91" i="7" s="1"/>
  <c r="F92" i="7" s="1"/>
  <c r="F93" i="7" s="1"/>
  <c r="F94" i="7" s="1"/>
  <c r="F95" i="7" s="1"/>
  <c r="F96" i="7" s="1"/>
  <c r="F97" i="7" s="1"/>
  <c r="F98" i="7" s="1"/>
  <c r="F99" i="7" s="1"/>
  <c r="F100" i="7" s="1"/>
  <c r="F101" i="7" s="1"/>
  <c r="F102" i="7" s="1"/>
  <c r="F103" i="7" s="1"/>
  <c r="F104" i="7" s="1"/>
  <c r="F105" i="7" s="1"/>
  <c r="F106" i="7" s="1"/>
  <c r="F107" i="7" s="1"/>
  <c r="F108" i="7" s="1"/>
  <c r="F109" i="7" s="1"/>
  <c r="F110" i="7" s="1"/>
  <c r="F111" i="7" s="1"/>
  <c r="F112" i="7" s="1"/>
  <c r="F113" i="7" s="1"/>
  <c r="F114" i="7" s="1"/>
  <c r="F115" i="7" s="1"/>
  <c r="F116" i="7" s="1"/>
  <c r="F117" i="7" s="1"/>
  <c r="F118" i="7" s="1"/>
  <c r="F119" i="7" s="1"/>
  <c r="F120" i="7" s="1"/>
  <c r="F121" i="7" s="1"/>
  <c r="F122" i="7" s="1"/>
  <c r="F123" i="7" s="1"/>
  <c r="F124" i="7" s="1"/>
  <c r="F125" i="7" s="1"/>
  <c r="F126" i="7" s="1"/>
  <c r="F127" i="7" s="1"/>
  <c r="F128" i="7" s="1"/>
  <c r="F129" i="7" s="1"/>
  <c r="F130" i="7" s="1"/>
  <c r="F131" i="7" s="1"/>
  <c r="F132" i="7" s="1"/>
  <c r="J33" i="7"/>
  <c r="J34" i="7" s="1"/>
  <c r="J35" i="7" s="1"/>
  <c r="J36" i="7" s="1"/>
  <c r="J37" i="7" s="1"/>
  <c r="J38" i="7" s="1"/>
  <c r="J39" i="7" s="1"/>
  <c r="J40" i="7" s="1"/>
  <c r="J41" i="7" s="1"/>
  <c r="J42" i="7" s="1"/>
  <c r="J43" i="7" s="1"/>
  <c r="J44" i="7" s="1"/>
  <c r="J45" i="7" s="1"/>
  <c r="J46" i="7" s="1"/>
  <c r="J47" i="7" s="1"/>
  <c r="J48" i="7" s="1"/>
  <c r="J49" i="7" s="1"/>
  <c r="J50" i="7" s="1"/>
  <c r="J51" i="7" s="1"/>
  <c r="J52" i="7" s="1"/>
  <c r="J53" i="7" s="1"/>
  <c r="J54" i="7" s="1"/>
  <c r="J55" i="7" s="1"/>
  <c r="J56" i="7" s="1"/>
  <c r="J57" i="7" s="1"/>
  <c r="J58" i="7" s="1"/>
  <c r="J59" i="7" s="1"/>
  <c r="J60" i="7" s="1"/>
  <c r="J61" i="7" s="1"/>
  <c r="J62" i="7" s="1"/>
  <c r="J63" i="7" s="1"/>
  <c r="J64" i="7" s="1"/>
  <c r="J65" i="7" s="1"/>
  <c r="J66" i="7" s="1"/>
  <c r="J67" i="7" s="1"/>
  <c r="J68" i="7" s="1"/>
  <c r="J69" i="7" s="1"/>
  <c r="J70" i="7" s="1"/>
  <c r="J71" i="7" s="1"/>
  <c r="J72" i="7" s="1"/>
  <c r="J73" i="7" s="1"/>
  <c r="J74" i="7" s="1"/>
  <c r="J75" i="7" s="1"/>
  <c r="J76" i="7" s="1"/>
  <c r="J77" i="7" s="1"/>
  <c r="J78" i="7" s="1"/>
  <c r="J79" i="7" s="1"/>
  <c r="J80" i="7" s="1"/>
  <c r="J81" i="7" s="1"/>
  <c r="J82" i="7" s="1"/>
  <c r="J83" i="7" s="1"/>
  <c r="J84" i="7" s="1"/>
  <c r="J85" i="7" s="1"/>
  <c r="J86" i="7" s="1"/>
  <c r="J87" i="7" s="1"/>
  <c r="J88" i="7" s="1"/>
  <c r="J89" i="7" s="1"/>
  <c r="J90" i="7" s="1"/>
  <c r="J91" i="7" s="1"/>
  <c r="J92" i="7" s="1"/>
  <c r="J93" i="7" s="1"/>
  <c r="J94" i="7" s="1"/>
  <c r="J95" i="7" s="1"/>
  <c r="J96" i="7" s="1"/>
  <c r="J97" i="7" s="1"/>
  <c r="J98" i="7" s="1"/>
  <c r="J99" i="7" s="1"/>
  <c r="J100" i="7" s="1"/>
  <c r="J101" i="7" s="1"/>
  <c r="J102" i="7" s="1"/>
  <c r="J103" i="7" s="1"/>
  <c r="J104" i="7" s="1"/>
  <c r="J105" i="7" s="1"/>
  <c r="J106" i="7" s="1"/>
  <c r="J107" i="7" s="1"/>
  <c r="J108" i="7" s="1"/>
  <c r="J109" i="7" s="1"/>
  <c r="J110" i="7" s="1"/>
  <c r="J111" i="7" s="1"/>
  <c r="J112" i="7" s="1"/>
  <c r="J113" i="7" s="1"/>
  <c r="J114" i="7" s="1"/>
  <c r="J115" i="7" s="1"/>
  <c r="J116" i="7" s="1"/>
  <c r="J117" i="7" s="1"/>
  <c r="J118" i="7" s="1"/>
  <c r="J119" i="7" s="1"/>
  <c r="J120" i="7" s="1"/>
  <c r="J121" i="7" s="1"/>
  <c r="J122" i="7" s="1"/>
  <c r="J123" i="7" s="1"/>
  <c r="J124" i="7" s="1"/>
  <c r="J125" i="7" s="1"/>
  <c r="J126" i="7" s="1"/>
  <c r="J127" i="7" s="1"/>
  <c r="J128" i="7" s="1"/>
  <c r="J129" i="7" s="1"/>
  <c r="J130" i="7" s="1"/>
  <c r="J131" i="7" s="1"/>
  <c r="J132" i="7" s="1"/>
  <c r="R4" i="7"/>
  <c r="O46" i="7"/>
  <c r="Q4" i="7"/>
  <c r="Q5" i="7"/>
  <c r="Q6" i="7"/>
  <c r="Q7" i="7"/>
  <c r="Q8" i="7"/>
  <c r="Q9" i="7"/>
  <c r="Q10" i="7"/>
  <c r="Q11" i="7"/>
  <c r="Q12" i="7"/>
  <c r="Q13" i="7"/>
  <c r="Q14" i="7"/>
  <c r="Q15" i="7"/>
  <c r="Q16" i="7"/>
  <c r="Q17" i="7"/>
  <c r="Q18" i="7"/>
  <c r="Q19" i="7"/>
  <c r="Q20" i="7"/>
  <c r="Q21" i="7"/>
  <c r="Q22" i="7"/>
  <c r="Q23" i="7"/>
  <c r="Q24" i="7"/>
  <c r="Q25" i="7"/>
  <c r="Q26" i="7"/>
  <c r="Q27" i="7"/>
  <c r="Q28" i="7"/>
  <c r="Q31" i="7"/>
  <c r="Q32" i="7"/>
  <c r="Q33" i="7"/>
  <c r="Q34" i="7"/>
  <c r="Q36" i="7"/>
  <c r="Q37" i="7"/>
  <c r="Q38" i="7"/>
  <c r="Q39" i="7"/>
  <c r="Q40" i="7"/>
  <c r="Q41" i="7"/>
  <c r="Q42" i="7"/>
  <c r="Q43" i="7"/>
  <c r="Q44" i="7"/>
  <c r="Q45" i="7"/>
  <c r="Q46" i="7"/>
  <c r="Q47" i="7"/>
  <c r="Q48" i="7"/>
  <c r="Q49" i="7"/>
  <c r="Q50" i="7"/>
  <c r="Q51" i="7"/>
  <c r="Q52" i="7"/>
  <c r="Q53" i="7"/>
  <c r="Q54" i="7"/>
  <c r="Q55" i="7"/>
  <c r="Q56" i="7"/>
  <c r="Q57" i="7"/>
  <c r="Q58" i="7"/>
  <c r="Q59" i="7"/>
  <c r="Q60" i="7"/>
  <c r="Q61" i="7"/>
  <c r="Q62" i="7"/>
  <c r="Q63" i="7"/>
  <c r="Q64" i="7"/>
  <c r="Q65" i="7"/>
  <c r="Q66" i="7"/>
  <c r="Q67" i="7"/>
  <c r="Q68" i="7"/>
  <c r="Q69" i="7"/>
  <c r="Q70" i="7"/>
  <c r="Q71" i="7"/>
  <c r="Q72" i="7"/>
  <c r="Q73" i="7"/>
  <c r="Q74" i="7"/>
  <c r="Q75" i="7"/>
  <c r="Q76" i="7"/>
  <c r="Q77" i="7"/>
  <c r="Q78" i="7"/>
  <c r="Q79" i="7"/>
  <c r="Q80" i="7"/>
  <c r="Q81" i="7"/>
  <c r="Q82" i="7"/>
  <c r="Q83" i="7"/>
  <c r="Q84" i="7"/>
  <c r="Q85" i="7"/>
  <c r="Q86" i="7"/>
  <c r="Q87" i="7"/>
  <c r="Q88" i="7"/>
  <c r="Q89" i="7"/>
  <c r="Q90" i="7"/>
  <c r="Q91" i="7"/>
  <c r="Q92" i="7"/>
  <c r="Q93" i="7"/>
  <c r="Q94" i="7"/>
  <c r="Q95" i="7"/>
  <c r="Q96" i="7"/>
  <c r="Q97" i="7"/>
  <c r="Q98" i="7"/>
  <c r="Q99" i="7"/>
  <c r="Q100" i="7"/>
  <c r="Q101" i="7"/>
  <c r="Q102" i="7"/>
  <c r="Q103" i="7"/>
  <c r="Q104" i="7"/>
  <c r="Q105" i="7"/>
  <c r="Q106" i="7"/>
  <c r="Q107" i="7"/>
  <c r="Q108" i="7"/>
  <c r="Q109" i="7"/>
  <c r="Q110" i="7"/>
  <c r="Q111" i="7"/>
  <c r="Q112" i="7"/>
  <c r="Q113" i="7"/>
  <c r="Q114" i="7"/>
  <c r="Q115" i="7"/>
  <c r="Q116" i="7"/>
  <c r="Q117" i="7"/>
  <c r="Q118" i="7"/>
  <c r="Q119" i="7"/>
  <c r="Q120" i="7"/>
  <c r="Q121" i="7"/>
  <c r="Q122" i="7"/>
  <c r="Q123" i="7"/>
  <c r="Q124" i="7"/>
  <c r="Q125" i="7"/>
  <c r="Q126" i="7"/>
  <c r="Q127" i="7"/>
  <c r="Q128" i="7"/>
  <c r="Q129" i="7"/>
  <c r="Q130" i="7"/>
  <c r="Q131" i="7"/>
  <c r="Q132" i="7"/>
  <c r="H4" i="7"/>
  <c r="H5" i="7" s="1"/>
  <c r="O132" i="7"/>
  <c r="O131" i="7"/>
  <c r="O130" i="7"/>
  <c r="O129" i="7"/>
  <c r="O128" i="7"/>
  <c r="O127" i="7"/>
  <c r="O126" i="7"/>
  <c r="O125" i="7"/>
  <c r="O124" i="7"/>
  <c r="O123" i="7"/>
  <c r="O122" i="7"/>
  <c r="O121" i="7"/>
  <c r="O120" i="7"/>
  <c r="O119" i="7"/>
  <c r="O118" i="7"/>
  <c r="O117" i="7"/>
  <c r="O116" i="7"/>
  <c r="O115" i="7"/>
  <c r="O114" i="7"/>
  <c r="O113" i="7"/>
  <c r="O112" i="7"/>
  <c r="O111" i="7"/>
  <c r="O110" i="7"/>
  <c r="O109" i="7"/>
  <c r="O108" i="7"/>
  <c r="O107" i="7"/>
  <c r="O106" i="7"/>
  <c r="O105" i="7"/>
  <c r="O104" i="7"/>
  <c r="O103" i="7"/>
  <c r="O102" i="7"/>
  <c r="O101" i="7"/>
  <c r="O100" i="7"/>
  <c r="O99" i="7"/>
  <c r="O98" i="7"/>
  <c r="O97" i="7"/>
  <c r="O96" i="7"/>
  <c r="O95" i="7"/>
  <c r="O94" i="7"/>
  <c r="O93" i="7"/>
  <c r="O92" i="7"/>
  <c r="O91" i="7"/>
  <c r="O90" i="7"/>
  <c r="O89" i="7"/>
  <c r="O88" i="7"/>
  <c r="O87" i="7"/>
  <c r="O86" i="7"/>
  <c r="O85" i="7"/>
  <c r="O84" i="7"/>
  <c r="O83" i="7"/>
  <c r="O82" i="7"/>
  <c r="O81" i="7"/>
  <c r="O80" i="7"/>
  <c r="O79" i="7"/>
  <c r="O78" i="7"/>
  <c r="O77" i="7"/>
  <c r="O76" i="7"/>
  <c r="O75" i="7"/>
  <c r="O74" i="7"/>
  <c r="O73" i="7"/>
  <c r="O72" i="7"/>
  <c r="O71" i="7"/>
  <c r="O70" i="7"/>
  <c r="O69" i="7"/>
  <c r="O68" i="7"/>
  <c r="O67" i="7"/>
  <c r="O66" i="7"/>
  <c r="O65" i="7"/>
  <c r="O64" i="7"/>
  <c r="O63" i="7"/>
  <c r="O62" i="7"/>
  <c r="O61" i="7"/>
  <c r="O60" i="7"/>
  <c r="O59" i="7"/>
  <c r="O58" i="7"/>
  <c r="O57" i="7"/>
  <c r="O56" i="7"/>
  <c r="O55" i="7"/>
  <c r="O54" i="7"/>
  <c r="O53" i="7"/>
  <c r="O52" i="7"/>
  <c r="O51" i="7"/>
  <c r="O50" i="7"/>
  <c r="O49" i="7"/>
  <c r="O48" i="7"/>
  <c r="O47" i="7"/>
  <c r="O45" i="7"/>
  <c r="O44" i="7"/>
  <c r="O43" i="7"/>
  <c r="O42" i="7"/>
  <c r="O41" i="7"/>
  <c r="O40" i="7"/>
  <c r="O39" i="7"/>
  <c r="O38" i="7"/>
  <c r="O37" i="7"/>
  <c r="O36" i="7"/>
  <c r="O35" i="7"/>
  <c r="O34" i="7"/>
  <c r="O33" i="7"/>
  <c r="O32" i="7"/>
  <c r="O31" i="7"/>
  <c r="O30" i="7"/>
  <c r="O29" i="7"/>
  <c r="O28" i="7"/>
  <c r="O27" i="7"/>
  <c r="O26" i="7"/>
  <c r="O25" i="7"/>
  <c r="O24" i="7"/>
  <c r="O23" i="7"/>
  <c r="O22" i="7"/>
  <c r="O21" i="7"/>
  <c r="O20" i="7"/>
  <c r="O19" i="7"/>
  <c r="O18" i="7"/>
  <c r="O17" i="7"/>
  <c r="O16" i="7"/>
  <c r="O15" i="7"/>
  <c r="O14" i="7"/>
  <c r="O13" i="7"/>
  <c r="O12" i="7"/>
  <c r="O11" i="7"/>
  <c r="O10" i="7"/>
  <c r="O9" i="7"/>
  <c r="O8" i="7"/>
  <c r="O7" i="7"/>
  <c r="O6" i="7"/>
  <c r="O5" i="7"/>
  <c r="O4" i="7"/>
  <c r="R3" i="7"/>
  <c r="Q3" i="7"/>
  <c r="P3" i="7"/>
  <c r="O3" i="7"/>
  <c r="I3" i="4"/>
  <c r="I4" i="4"/>
  <c r="I5" i="4"/>
  <c r="I6" i="4"/>
  <c r="I7" i="4"/>
  <c r="I8" i="4"/>
  <c r="I9" i="4"/>
  <c r="I10" i="4"/>
  <c r="I11" i="4"/>
  <c r="I12" i="4"/>
  <c r="I13" i="4"/>
  <c r="I14" i="4"/>
  <c r="I2" i="4"/>
  <c r="AE48" i="8"/>
  <c r="AH3" i="8"/>
  <c r="AH4" i="8"/>
  <c r="AH5" i="8"/>
  <c r="AH6" i="8"/>
  <c r="AH7" i="8"/>
  <c r="AH8" i="8"/>
  <c r="AH9" i="8"/>
  <c r="AH10" i="8"/>
  <c r="AH11" i="8"/>
  <c r="AH12" i="8"/>
  <c r="AH13" i="8"/>
  <c r="AH14" i="8"/>
  <c r="AH15" i="8"/>
  <c r="AH16" i="8"/>
  <c r="AH17" i="8"/>
  <c r="AH18" i="8"/>
  <c r="AH19" i="8"/>
  <c r="AH20" i="8"/>
  <c r="AH21" i="8"/>
  <c r="AH22" i="8"/>
  <c r="AH23" i="8"/>
  <c r="AH24" i="8"/>
  <c r="AH25" i="8"/>
  <c r="AH26" i="8"/>
  <c r="AH27" i="8"/>
  <c r="AH28" i="8"/>
  <c r="AH29" i="8"/>
  <c r="AH30" i="8"/>
  <c r="AH31" i="8"/>
  <c r="AH32" i="8"/>
  <c r="AH33" i="8"/>
  <c r="AH34" i="8"/>
  <c r="AH35" i="8"/>
  <c r="AH36" i="8"/>
  <c r="AH37" i="8"/>
  <c r="AH38" i="8"/>
  <c r="AH39" i="8"/>
  <c r="AH40" i="8"/>
  <c r="AH41" i="8"/>
  <c r="AH42" i="8"/>
  <c r="AH43" i="8"/>
  <c r="AH44" i="8"/>
  <c r="AH45" i="8"/>
  <c r="AH46" i="8"/>
  <c r="AH47" i="8"/>
  <c r="AH48" i="8"/>
  <c r="AH49" i="8"/>
  <c r="AH50" i="8"/>
  <c r="AH51" i="8"/>
  <c r="AH52" i="8"/>
  <c r="AH53" i="8"/>
  <c r="AH54" i="8"/>
  <c r="AH55" i="8"/>
  <c r="AH56" i="8"/>
  <c r="AH57" i="8"/>
  <c r="AH58" i="8"/>
  <c r="AH59" i="8"/>
  <c r="AH60" i="8"/>
  <c r="AH61" i="8"/>
  <c r="AH62" i="8"/>
  <c r="AH63" i="8"/>
  <c r="AH64" i="8"/>
  <c r="AH65" i="8"/>
  <c r="AH66" i="8"/>
  <c r="AH67" i="8"/>
  <c r="AH68" i="8"/>
  <c r="AH69" i="8"/>
  <c r="AH70" i="8"/>
  <c r="AH71" i="8"/>
  <c r="AH72" i="8"/>
  <c r="AH73" i="8"/>
  <c r="AH74" i="8"/>
  <c r="AH75" i="8"/>
  <c r="AH76" i="8"/>
  <c r="AH77" i="8"/>
  <c r="AH78" i="8"/>
  <c r="AH79" i="8"/>
  <c r="AH80" i="8"/>
  <c r="AH81" i="8"/>
  <c r="AH82" i="8"/>
  <c r="AH83" i="8"/>
  <c r="AH84" i="8"/>
  <c r="AH85" i="8"/>
  <c r="AH86" i="8"/>
  <c r="AH87" i="8"/>
  <c r="AH88" i="8"/>
  <c r="AH89" i="8"/>
  <c r="AH90" i="8"/>
  <c r="AH91" i="8"/>
  <c r="AH92" i="8"/>
  <c r="AH93" i="8"/>
  <c r="AH94" i="8"/>
  <c r="AH95" i="8"/>
  <c r="AH96" i="8"/>
  <c r="AH97" i="8"/>
  <c r="AH98" i="8"/>
  <c r="AH99" i="8"/>
  <c r="AH100" i="8"/>
  <c r="AH101" i="8"/>
  <c r="AH102" i="8"/>
  <c r="AH103" i="8"/>
  <c r="AH104" i="8"/>
  <c r="AH105" i="8"/>
  <c r="AH106" i="8"/>
  <c r="AH107" i="8"/>
  <c r="AH108" i="8"/>
  <c r="AH109" i="8"/>
  <c r="AH110" i="8"/>
  <c r="AH111" i="8"/>
  <c r="AH112" i="8"/>
  <c r="AH113" i="8"/>
  <c r="AH114" i="8"/>
  <c r="AH115" i="8"/>
  <c r="AH116" i="8"/>
  <c r="AH117" i="8"/>
  <c r="AH118" i="8"/>
  <c r="AH119" i="8"/>
  <c r="AH120" i="8"/>
  <c r="AH121" i="8"/>
  <c r="AH122" i="8"/>
  <c r="AH123" i="8"/>
  <c r="AH124" i="8"/>
  <c r="AH125" i="8"/>
  <c r="AH126" i="8"/>
  <c r="AH127" i="8"/>
  <c r="AH128" i="8"/>
  <c r="AH129" i="8"/>
  <c r="AH130" i="8"/>
  <c r="AH131" i="8"/>
  <c r="AH132" i="8"/>
  <c r="AH133" i="8"/>
  <c r="AH134" i="8"/>
  <c r="AH135" i="8"/>
  <c r="AH136" i="8"/>
  <c r="AH137" i="8"/>
  <c r="AH138" i="8"/>
  <c r="AH139" i="8"/>
  <c r="AH140" i="8"/>
  <c r="AH141" i="8"/>
  <c r="AH142" i="8"/>
  <c r="AH143" i="8"/>
  <c r="AH144" i="8"/>
  <c r="AH145" i="8"/>
  <c r="AH146" i="8"/>
  <c r="AH147" i="8"/>
  <c r="AH148" i="8"/>
  <c r="AH149" i="8"/>
  <c r="AH2" i="8"/>
  <c r="AG3" i="8"/>
  <c r="AG4" i="8"/>
  <c r="AG5" i="8"/>
  <c r="AG6" i="8"/>
  <c r="AG7" i="8"/>
  <c r="AG8" i="8"/>
  <c r="AG9" i="8"/>
  <c r="AG10" i="8"/>
  <c r="AG11" i="8"/>
  <c r="AG12" i="8"/>
  <c r="AG13" i="8"/>
  <c r="AG14" i="8"/>
  <c r="AG15" i="8"/>
  <c r="AG16" i="8"/>
  <c r="AG17" i="8"/>
  <c r="AG18" i="8"/>
  <c r="AG19" i="8"/>
  <c r="AG20" i="8"/>
  <c r="AG21" i="8"/>
  <c r="AG22" i="8"/>
  <c r="AG23" i="8"/>
  <c r="AG24" i="8"/>
  <c r="AG25" i="8"/>
  <c r="AG26" i="8"/>
  <c r="AG27" i="8"/>
  <c r="AG28" i="8"/>
  <c r="AG29" i="8"/>
  <c r="AG30" i="8"/>
  <c r="AG31" i="8"/>
  <c r="AG32" i="8"/>
  <c r="AG33" i="8"/>
  <c r="AG34" i="8"/>
  <c r="AG35" i="8"/>
  <c r="AG36" i="8"/>
  <c r="AG37" i="8"/>
  <c r="AG38" i="8"/>
  <c r="AG39" i="8"/>
  <c r="AG40" i="8"/>
  <c r="AG41" i="8"/>
  <c r="AG42" i="8"/>
  <c r="AG43" i="8"/>
  <c r="AG44" i="8"/>
  <c r="AG45" i="8"/>
  <c r="AG46" i="8"/>
  <c r="AG47" i="8"/>
  <c r="AG48" i="8"/>
  <c r="AG49" i="8"/>
  <c r="AG50" i="8"/>
  <c r="AG51" i="8"/>
  <c r="AG52" i="8"/>
  <c r="AG53" i="8"/>
  <c r="AG54" i="8"/>
  <c r="AG55" i="8"/>
  <c r="AG56" i="8"/>
  <c r="AG57" i="8"/>
  <c r="AG58" i="8"/>
  <c r="AG59" i="8"/>
  <c r="AG60" i="8"/>
  <c r="AG61" i="8"/>
  <c r="AG62" i="8"/>
  <c r="AG63" i="8"/>
  <c r="AG64" i="8"/>
  <c r="AG65" i="8"/>
  <c r="AG66" i="8"/>
  <c r="AG67" i="8"/>
  <c r="AG68" i="8"/>
  <c r="AG69" i="8"/>
  <c r="AG70" i="8"/>
  <c r="AG71" i="8"/>
  <c r="AG72" i="8"/>
  <c r="AG73" i="8"/>
  <c r="AG74" i="8"/>
  <c r="AG75" i="8"/>
  <c r="AG76" i="8"/>
  <c r="AG77" i="8"/>
  <c r="AG78" i="8"/>
  <c r="AG79" i="8"/>
  <c r="AG80" i="8"/>
  <c r="AG81" i="8"/>
  <c r="AG82" i="8"/>
  <c r="AG83" i="8"/>
  <c r="AG84" i="8"/>
  <c r="AG85" i="8"/>
  <c r="AG86" i="8"/>
  <c r="AG87" i="8"/>
  <c r="AG88" i="8"/>
  <c r="AG89" i="8"/>
  <c r="AG90" i="8"/>
  <c r="AG91" i="8"/>
  <c r="AG92" i="8"/>
  <c r="AG93" i="8"/>
  <c r="AG94" i="8"/>
  <c r="AG95" i="8"/>
  <c r="AG96" i="8"/>
  <c r="AG97" i="8"/>
  <c r="AG98" i="8"/>
  <c r="AG99" i="8"/>
  <c r="AG100" i="8"/>
  <c r="AG101" i="8"/>
  <c r="AG102" i="8"/>
  <c r="AG103" i="8"/>
  <c r="AG104" i="8"/>
  <c r="AG105" i="8"/>
  <c r="AG106" i="8"/>
  <c r="AG107" i="8"/>
  <c r="AG108" i="8"/>
  <c r="AG109" i="8"/>
  <c r="AG110" i="8"/>
  <c r="AG111" i="8"/>
  <c r="AG112" i="8"/>
  <c r="AG113" i="8"/>
  <c r="AG114" i="8"/>
  <c r="AG115" i="8"/>
  <c r="AG116" i="8"/>
  <c r="AG117" i="8"/>
  <c r="AG118" i="8"/>
  <c r="AG119" i="8"/>
  <c r="AG120" i="8"/>
  <c r="AG121" i="8"/>
  <c r="AG122" i="8"/>
  <c r="AG123" i="8"/>
  <c r="AG124" i="8"/>
  <c r="AG125" i="8"/>
  <c r="AG126" i="8"/>
  <c r="AG127" i="8"/>
  <c r="AG128" i="8"/>
  <c r="AG129" i="8"/>
  <c r="AG130" i="8"/>
  <c r="AG131" i="8"/>
  <c r="AG132" i="8"/>
  <c r="AG133" i="8"/>
  <c r="AG134" i="8"/>
  <c r="AG135" i="8"/>
  <c r="AG136" i="8"/>
  <c r="AG137" i="8"/>
  <c r="AG138" i="8"/>
  <c r="AG139" i="8"/>
  <c r="AG140" i="8"/>
  <c r="AG141" i="8"/>
  <c r="AG142" i="8"/>
  <c r="AG143" i="8"/>
  <c r="AG144" i="8"/>
  <c r="AG145" i="8"/>
  <c r="AG146" i="8"/>
  <c r="AG147" i="8"/>
  <c r="AG148" i="8"/>
  <c r="AG149" i="8"/>
  <c r="AG2" i="8"/>
  <c r="AE3" i="8"/>
  <c r="AE4" i="8"/>
  <c r="AE5" i="8"/>
  <c r="AE6" i="8"/>
  <c r="AE7" i="8"/>
  <c r="AE8" i="8"/>
  <c r="AE9" i="8"/>
  <c r="AE10" i="8"/>
  <c r="AE11" i="8"/>
  <c r="AE12" i="8"/>
  <c r="AE13" i="8"/>
  <c r="AE14" i="8"/>
  <c r="AE15" i="8"/>
  <c r="AE16" i="8"/>
  <c r="AE17" i="8"/>
  <c r="AE18" i="8"/>
  <c r="AE19" i="8"/>
  <c r="AE20" i="8"/>
  <c r="AE21" i="8"/>
  <c r="AE22" i="8"/>
  <c r="AE23" i="8"/>
  <c r="AE24" i="8"/>
  <c r="AE25" i="8"/>
  <c r="AE26" i="8"/>
  <c r="AE27" i="8"/>
  <c r="AE28" i="8"/>
  <c r="AE29" i="8"/>
  <c r="AE30" i="8"/>
  <c r="AE31" i="8"/>
  <c r="AE32" i="8"/>
  <c r="AE33" i="8"/>
  <c r="AE34" i="8"/>
  <c r="AE35" i="8"/>
  <c r="AE36" i="8"/>
  <c r="AE37" i="8"/>
  <c r="AE38" i="8"/>
  <c r="AE39" i="8"/>
  <c r="AE40" i="8"/>
  <c r="AE41" i="8"/>
  <c r="AE42" i="8"/>
  <c r="AE43" i="8"/>
  <c r="AE44" i="8"/>
  <c r="AE45" i="8"/>
  <c r="AE46" i="8"/>
  <c r="AE47" i="8"/>
  <c r="AE49" i="8"/>
  <c r="AE50" i="8"/>
  <c r="AE51" i="8"/>
  <c r="AE52" i="8"/>
  <c r="AE53" i="8"/>
  <c r="AE54" i="8"/>
  <c r="AE55" i="8"/>
  <c r="AE56" i="8"/>
  <c r="AE57" i="8"/>
  <c r="AE58" i="8"/>
  <c r="AE59" i="8"/>
  <c r="AE60" i="8"/>
  <c r="AE61" i="8"/>
  <c r="AE62" i="8"/>
  <c r="AE63" i="8"/>
  <c r="AE64" i="8"/>
  <c r="AE65" i="8"/>
  <c r="AE66" i="8"/>
  <c r="AE67" i="8"/>
  <c r="AE68" i="8"/>
  <c r="AE69" i="8"/>
  <c r="AE70" i="8"/>
  <c r="AE71" i="8"/>
  <c r="AE72" i="8"/>
  <c r="AE73" i="8"/>
  <c r="AE74" i="8"/>
  <c r="AE75" i="8"/>
  <c r="AE76" i="8"/>
  <c r="AE77" i="8"/>
  <c r="AE78" i="8"/>
  <c r="AE79" i="8"/>
  <c r="AE80" i="8"/>
  <c r="AE81" i="8"/>
  <c r="AE82" i="8"/>
  <c r="AE83" i="8"/>
  <c r="AE84" i="8"/>
  <c r="AE85" i="8"/>
  <c r="AE86" i="8"/>
  <c r="AE87" i="8"/>
  <c r="AE88" i="8"/>
  <c r="AE89" i="8"/>
  <c r="AE90" i="8"/>
  <c r="AE91" i="8"/>
  <c r="AE92" i="8"/>
  <c r="AE93" i="8"/>
  <c r="AE94" i="8"/>
  <c r="AE95" i="8"/>
  <c r="AE96" i="8"/>
  <c r="AE97" i="8"/>
  <c r="AE98" i="8"/>
  <c r="AE99" i="8"/>
  <c r="AE100" i="8"/>
  <c r="AE101" i="8"/>
  <c r="AE102" i="8"/>
  <c r="AE103" i="8"/>
  <c r="AE104" i="8"/>
  <c r="AE105" i="8"/>
  <c r="AE106" i="8"/>
  <c r="AE107" i="8"/>
  <c r="AE108" i="8"/>
  <c r="AE109" i="8"/>
  <c r="AE110" i="8"/>
  <c r="AE111" i="8"/>
  <c r="AE112" i="8"/>
  <c r="AE113" i="8"/>
  <c r="AE114" i="8"/>
  <c r="AE115" i="8"/>
  <c r="AE116" i="8"/>
  <c r="AE117" i="8"/>
  <c r="AE118" i="8"/>
  <c r="AE119" i="8"/>
  <c r="AE120" i="8"/>
  <c r="AE121" i="8"/>
  <c r="AE122" i="8"/>
  <c r="AE123" i="8"/>
  <c r="AE124" i="8"/>
  <c r="AE125" i="8"/>
  <c r="AE126" i="8"/>
  <c r="AE127" i="8"/>
  <c r="AE128" i="8"/>
  <c r="AE129" i="8"/>
  <c r="AE130" i="8"/>
  <c r="AE131" i="8"/>
  <c r="AE132" i="8"/>
  <c r="AE133" i="8"/>
  <c r="AE134" i="8"/>
  <c r="AE135" i="8"/>
  <c r="AE136" i="8"/>
  <c r="AE137" i="8"/>
  <c r="AE138" i="8"/>
  <c r="AE139" i="8"/>
  <c r="AE140" i="8"/>
  <c r="AE141" i="8"/>
  <c r="AE142" i="8"/>
  <c r="AE143" i="8"/>
  <c r="AE144" i="8"/>
  <c r="AE145" i="8"/>
  <c r="AE146" i="8"/>
  <c r="AE147" i="8"/>
  <c r="AE148" i="8"/>
  <c r="AE149" i="8"/>
  <c r="AE2" i="8"/>
  <c r="K136" i="8"/>
  <c r="U101" i="8"/>
  <c r="U102" i="8"/>
  <c r="U103" i="8"/>
  <c r="U104" i="8"/>
  <c r="U105" i="8"/>
  <c r="U106" i="8"/>
  <c r="U107" i="8"/>
  <c r="U108" i="8"/>
  <c r="U109" i="8"/>
  <c r="U110" i="8"/>
  <c r="U111" i="8"/>
  <c r="U112" i="8"/>
  <c r="U113" i="8"/>
  <c r="U114" i="8"/>
  <c r="U115" i="8"/>
  <c r="U116" i="8"/>
  <c r="U117" i="8"/>
  <c r="U118" i="8"/>
  <c r="U119" i="8"/>
  <c r="U120" i="8"/>
  <c r="U121" i="8"/>
  <c r="U122" i="8"/>
  <c r="U123" i="8"/>
  <c r="U124" i="8"/>
  <c r="U125" i="8"/>
  <c r="U126" i="8"/>
  <c r="U127" i="8"/>
  <c r="U128" i="8"/>
  <c r="U129" i="8"/>
  <c r="U130" i="8"/>
  <c r="U131" i="8"/>
  <c r="U132" i="8"/>
  <c r="U133" i="8"/>
  <c r="U134" i="8"/>
  <c r="U135" i="8"/>
  <c r="U136" i="8"/>
  <c r="U137" i="8"/>
  <c r="U138" i="8"/>
  <c r="U139" i="8"/>
  <c r="U140" i="8"/>
  <c r="U141" i="8"/>
  <c r="U142" i="8"/>
  <c r="U143" i="8"/>
  <c r="U144" i="8"/>
  <c r="U145" i="8"/>
  <c r="U146" i="8"/>
  <c r="U147" i="8"/>
  <c r="U148" i="8"/>
  <c r="U149" i="8"/>
  <c r="AC3" i="8"/>
  <c r="AC4" i="8"/>
  <c r="AC5" i="8"/>
  <c r="AC6" i="8"/>
  <c r="AC7" i="8"/>
  <c r="AC8" i="8"/>
  <c r="AC9" i="8"/>
  <c r="AC10" i="8"/>
  <c r="AC11" i="8"/>
  <c r="AC12" i="8"/>
  <c r="AC13" i="8"/>
  <c r="AC14" i="8"/>
  <c r="AC15" i="8"/>
  <c r="AC16" i="8"/>
  <c r="AC17" i="8"/>
  <c r="AC18" i="8"/>
  <c r="AC19" i="8"/>
  <c r="AC20" i="8"/>
  <c r="AC21" i="8"/>
  <c r="AC22" i="8"/>
  <c r="AC23" i="8"/>
  <c r="AC24" i="8"/>
  <c r="AC25" i="8"/>
  <c r="AC26" i="8"/>
  <c r="AC27" i="8"/>
  <c r="AC28" i="8"/>
  <c r="AC29" i="8"/>
  <c r="AC30" i="8"/>
  <c r="AC31" i="8"/>
  <c r="AC32" i="8"/>
  <c r="AC33" i="8"/>
  <c r="AC34" i="8"/>
  <c r="AC35" i="8"/>
  <c r="AC36" i="8"/>
  <c r="AC37" i="8"/>
  <c r="AC38" i="8"/>
  <c r="AC39" i="8"/>
  <c r="AC40" i="8"/>
  <c r="AC41" i="8"/>
  <c r="AC42" i="8"/>
  <c r="AC43" i="8"/>
  <c r="AC44" i="8"/>
  <c r="AC45" i="8"/>
  <c r="AC46" i="8"/>
  <c r="AC47" i="8"/>
  <c r="AC48" i="8"/>
  <c r="AC49" i="8"/>
  <c r="AC50" i="8"/>
  <c r="AC51" i="8"/>
  <c r="AC52" i="8"/>
  <c r="AC53" i="8"/>
  <c r="AC54" i="8"/>
  <c r="AC55" i="8"/>
  <c r="AC56" i="8"/>
  <c r="AC57" i="8"/>
  <c r="AC58" i="8"/>
  <c r="AC59" i="8"/>
  <c r="AC60" i="8"/>
  <c r="AC61" i="8"/>
  <c r="AC62" i="8"/>
  <c r="AC63" i="8"/>
  <c r="AC64" i="8"/>
  <c r="AC65" i="8"/>
  <c r="AC66" i="8"/>
  <c r="AC67" i="8"/>
  <c r="AC68" i="8"/>
  <c r="AC69" i="8"/>
  <c r="AC70" i="8"/>
  <c r="AC71" i="8"/>
  <c r="AC72" i="8"/>
  <c r="AC73" i="8"/>
  <c r="AC74" i="8"/>
  <c r="AC75" i="8"/>
  <c r="AC76" i="8"/>
  <c r="AC77" i="8"/>
  <c r="AC78" i="8"/>
  <c r="AC79" i="8"/>
  <c r="AC80" i="8"/>
  <c r="AC81" i="8"/>
  <c r="AC82" i="8"/>
  <c r="AC83" i="8"/>
  <c r="AC84" i="8"/>
  <c r="AC85" i="8"/>
  <c r="AC86" i="8"/>
  <c r="AC87" i="8"/>
  <c r="AC88" i="8"/>
  <c r="AC89" i="8"/>
  <c r="AC90" i="8"/>
  <c r="AC91" i="8"/>
  <c r="AC92" i="8"/>
  <c r="AC93" i="8"/>
  <c r="AC94" i="8"/>
  <c r="AC95" i="8"/>
  <c r="AC96" i="8"/>
  <c r="AC97" i="8"/>
  <c r="AC98" i="8"/>
  <c r="AC99" i="8"/>
  <c r="AC100" i="8"/>
  <c r="AC101" i="8"/>
  <c r="AC102" i="8"/>
  <c r="AC103" i="8"/>
  <c r="AC104" i="8"/>
  <c r="AC105" i="8"/>
  <c r="AC106" i="8"/>
  <c r="AC107" i="8"/>
  <c r="AC108" i="8"/>
  <c r="AC109" i="8"/>
  <c r="AC110" i="8"/>
  <c r="AC111" i="8"/>
  <c r="AC112" i="8"/>
  <c r="AC113" i="8"/>
  <c r="AC114" i="8"/>
  <c r="AC115" i="8"/>
  <c r="AC116" i="8"/>
  <c r="AC117" i="8"/>
  <c r="AC118" i="8"/>
  <c r="AC119" i="8"/>
  <c r="AC120" i="8"/>
  <c r="AC121" i="8"/>
  <c r="AC122" i="8"/>
  <c r="AC123" i="8"/>
  <c r="AC124" i="8"/>
  <c r="AC125" i="8"/>
  <c r="AC126" i="8"/>
  <c r="AC127" i="8"/>
  <c r="AC128" i="8"/>
  <c r="AC129" i="8"/>
  <c r="AC130" i="8"/>
  <c r="AC131" i="8"/>
  <c r="AC132" i="8"/>
  <c r="AC133" i="8"/>
  <c r="AC134" i="8"/>
  <c r="AC135" i="8"/>
  <c r="AC136" i="8"/>
  <c r="AC137" i="8"/>
  <c r="AC138" i="8"/>
  <c r="AC139" i="8"/>
  <c r="AC140" i="8"/>
  <c r="AC141" i="8"/>
  <c r="AC142" i="8"/>
  <c r="AC143" i="8"/>
  <c r="AC144" i="8"/>
  <c r="AC145" i="8"/>
  <c r="AC146" i="8"/>
  <c r="AC147" i="8"/>
  <c r="AC148" i="8"/>
  <c r="AC149" i="8"/>
  <c r="AC2" i="8"/>
  <c r="AB3" i="8"/>
  <c r="AB4" i="8"/>
  <c r="AB5" i="8"/>
  <c r="AB6" i="8"/>
  <c r="AB7" i="8"/>
  <c r="AB8" i="8"/>
  <c r="AB9" i="8"/>
  <c r="AB10" i="8"/>
  <c r="AB11" i="8"/>
  <c r="AB12" i="8"/>
  <c r="AB13" i="8"/>
  <c r="AB14" i="8"/>
  <c r="AB15" i="8"/>
  <c r="AB16" i="8"/>
  <c r="AB17" i="8"/>
  <c r="AB18" i="8"/>
  <c r="AB19" i="8"/>
  <c r="AB20" i="8"/>
  <c r="AB21" i="8"/>
  <c r="AB22" i="8"/>
  <c r="AB23" i="8"/>
  <c r="AB24" i="8"/>
  <c r="AB25" i="8"/>
  <c r="AB26" i="8"/>
  <c r="AB27" i="8"/>
  <c r="AB28" i="8"/>
  <c r="AB29" i="8"/>
  <c r="AB30" i="8"/>
  <c r="AB31" i="8"/>
  <c r="AB32" i="8"/>
  <c r="AB33" i="8"/>
  <c r="AB34" i="8"/>
  <c r="AB35" i="8"/>
  <c r="AB36" i="8"/>
  <c r="AB37" i="8"/>
  <c r="AB38" i="8"/>
  <c r="AB39" i="8"/>
  <c r="AB40" i="8"/>
  <c r="AB41" i="8"/>
  <c r="AB42" i="8"/>
  <c r="AB43" i="8"/>
  <c r="AB44" i="8"/>
  <c r="AB45" i="8"/>
  <c r="AB46" i="8"/>
  <c r="AB47" i="8"/>
  <c r="AB48" i="8"/>
  <c r="AB49" i="8"/>
  <c r="AB50" i="8"/>
  <c r="AB51" i="8"/>
  <c r="AB52" i="8"/>
  <c r="AB53" i="8"/>
  <c r="AB54" i="8"/>
  <c r="AB55" i="8"/>
  <c r="AB56" i="8"/>
  <c r="AB57" i="8"/>
  <c r="AB58" i="8"/>
  <c r="AB59" i="8"/>
  <c r="AB60" i="8"/>
  <c r="AB61" i="8"/>
  <c r="AB62" i="8"/>
  <c r="AB63" i="8"/>
  <c r="AB64" i="8"/>
  <c r="AB65" i="8"/>
  <c r="AB66" i="8"/>
  <c r="AB67" i="8"/>
  <c r="AB68" i="8"/>
  <c r="AB69" i="8"/>
  <c r="AB70" i="8"/>
  <c r="AB71" i="8"/>
  <c r="AB72" i="8"/>
  <c r="AB73" i="8"/>
  <c r="AB74" i="8"/>
  <c r="AB75" i="8"/>
  <c r="AB76" i="8"/>
  <c r="AB77" i="8"/>
  <c r="AB78" i="8"/>
  <c r="AB79" i="8"/>
  <c r="AB80" i="8"/>
  <c r="AB81" i="8"/>
  <c r="AB82" i="8"/>
  <c r="AB83" i="8"/>
  <c r="AB84" i="8"/>
  <c r="AB85" i="8"/>
  <c r="AB86" i="8"/>
  <c r="AB87" i="8"/>
  <c r="AB88" i="8"/>
  <c r="AB89" i="8"/>
  <c r="AB90" i="8"/>
  <c r="AB91" i="8"/>
  <c r="AB92" i="8"/>
  <c r="AB93" i="8"/>
  <c r="AB94" i="8"/>
  <c r="AB95" i="8"/>
  <c r="AB96" i="8"/>
  <c r="AB97" i="8"/>
  <c r="AB98" i="8"/>
  <c r="AB99" i="8"/>
  <c r="AB100" i="8"/>
  <c r="AB101" i="8"/>
  <c r="AB102" i="8"/>
  <c r="AB103" i="8"/>
  <c r="AB104" i="8"/>
  <c r="AB105" i="8"/>
  <c r="AB106" i="8"/>
  <c r="AB107" i="8"/>
  <c r="AB108" i="8"/>
  <c r="AB109" i="8"/>
  <c r="AB110" i="8"/>
  <c r="AB111" i="8"/>
  <c r="AB112" i="8"/>
  <c r="AB113" i="8"/>
  <c r="AB114" i="8"/>
  <c r="AB115" i="8"/>
  <c r="AB116" i="8"/>
  <c r="AB117" i="8"/>
  <c r="AB118" i="8"/>
  <c r="AB119" i="8"/>
  <c r="AB120" i="8"/>
  <c r="AB121" i="8"/>
  <c r="AB122" i="8"/>
  <c r="AB123" i="8"/>
  <c r="AB124" i="8"/>
  <c r="AB125" i="8"/>
  <c r="AB126" i="8"/>
  <c r="AB127" i="8"/>
  <c r="AB128" i="8"/>
  <c r="AB129" i="8"/>
  <c r="AB130" i="8"/>
  <c r="AB131" i="8"/>
  <c r="AB132" i="8"/>
  <c r="AB133" i="8"/>
  <c r="AB134" i="8"/>
  <c r="AB135" i="8"/>
  <c r="AB136" i="8"/>
  <c r="AB137" i="8"/>
  <c r="AB138" i="8"/>
  <c r="AB139" i="8"/>
  <c r="AB140" i="8"/>
  <c r="AB141" i="8"/>
  <c r="AB142" i="8"/>
  <c r="AB143" i="8"/>
  <c r="AB144" i="8"/>
  <c r="AB145" i="8"/>
  <c r="AB146" i="8"/>
  <c r="AB147" i="8"/>
  <c r="AB148" i="8"/>
  <c r="AB149" i="8"/>
  <c r="AB2" i="8"/>
  <c r="Z3" i="8"/>
  <c r="Z4" i="8"/>
  <c r="Z5" i="8"/>
  <c r="Z6" i="8"/>
  <c r="Z7" i="8"/>
  <c r="Z8" i="8"/>
  <c r="Z9" i="8"/>
  <c r="Z10" i="8"/>
  <c r="Z11" i="8"/>
  <c r="Z12" i="8"/>
  <c r="Z13" i="8"/>
  <c r="Z14" i="8"/>
  <c r="Z15" i="8"/>
  <c r="Z16" i="8"/>
  <c r="Z17" i="8"/>
  <c r="Z18" i="8"/>
  <c r="Z19" i="8"/>
  <c r="Z20" i="8"/>
  <c r="Z21" i="8"/>
  <c r="Z22" i="8"/>
  <c r="Z23" i="8"/>
  <c r="Z24" i="8"/>
  <c r="Z25" i="8"/>
  <c r="Z26" i="8"/>
  <c r="Z27" i="8"/>
  <c r="Z28" i="8"/>
  <c r="Z29" i="8"/>
  <c r="Z30" i="8"/>
  <c r="Z31" i="8"/>
  <c r="Z32" i="8"/>
  <c r="Z33" i="8"/>
  <c r="Z34" i="8"/>
  <c r="Z35" i="8"/>
  <c r="Z36" i="8"/>
  <c r="Z37" i="8"/>
  <c r="Z38" i="8"/>
  <c r="Z39" i="8"/>
  <c r="Z40" i="8"/>
  <c r="Z41" i="8"/>
  <c r="Z42" i="8"/>
  <c r="Z43" i="8"/>
  <c r="Z44" i="8"/>
  <c r="Z45" i="8"/>
  <c r="Z46" i="8"/>
  <c r="Z47" i="8"/>
  <c r="Z48" i="8"/>
  <c r="Z49" i="8"/>
  <c r="Z50" i="8"/>
  <c r="Z51" i="8"/>
  <c r="Z52" i="8"/>
  <c r="Z53" i="8"/>
  <c r="Z54" i="8"/>
  <c r="Z55" i="8"/>
  <c r="Z56" i="8"/>
  <c r="Z57" i="8"/>
  <c r="Z58" i="8"/>
  <c r="Z59" i="8"/>
  <c r="Z60" i="8"/>
  <c r="Z61" i="8"/>
  <c r="Z62" i="8"/>
  <c r="Z63" i="8"/>
  <c r="Z64" i="8"/>
  <c r="Z65" i="8"/>
  <c r="Z66" i="8"/>
  <c r="Z67" i="8"/>
  <c r="Z68" i="8"/>
  <c r="Z69" i="8"/>
  <c r="Z70" i="8"/>
  <c r="Z71" i="8"/>
  <c r="Z72" i="8"/>
  <c r="Z73" i="8"/>
  <c r="Z74" i="8"/>
  <c r="Z75" i="8"/>
  <c r="Z76" i="8"/>
  <c r="Z77" i="8"/>
  <c r="Z78" i="8"/>
  <c r="Z79" i="8"/>
  <c r="Z80" i="8"/>
  <c r="Z81" i="8"/>
  <c r="Z82" i="8"/>
  <c r="Z83" i="8"/>
  <c r="Z84" i="8"/>
  <c r="Z85" i="8"/>
  <c r="Z86" i="8"/>
  <c r="Z87" i="8"/>
  <c r="Z88" i="8"/>
  <c r="Z89" i="8"/>
  <c r="Z90" i="8"/>
  <c r="Z91" i="8"/>
  <c r="Z92" i="8"/>
  <c r="Z93" i="8"/>
  <c r="Z94" i="8"/>
  <c r="Z95" i="8"/>
  <c r="Z96" i="8"/>
  <c r="Z97" i="8"/>
  <c r="Z98" i="8"/>
  <c r="Z99" i="8"/>
  <c r="Z100" i="8"/>
  <c r="Z101" i="8"/>
  <c r="Z102" i="8"/>
  <c r="Z103" i="8"/>
  <c r="Z104" i="8"/>
  <c r="Z105" i="8"/>
  <c r="Z106" i="8"/>
  <c r="Z107" i="8"/>
  <c r="Z108" i="8"/>
  <c r="Z109" i="8"/>
  <c r="Z110" i="8"/>
  <c r="Z111" i="8"/>
  <c r="Z112" i="8"/>
  <c r="Z113" i="8"/>
  <c r="Z114" i="8"/>
  <c r="Z115" i="8"/>
  <c r="Z116" i="8"/>
  <c r="Z117" i="8"/>
  <c r="Z118" i="8"/>
  <c r="Z119" i="8"/>
  <c r="Z120" i="8"/>
  <c r="Z121" i="8"/>
  <c r="Z122" i="8"/>
  <c r="Z123" i="8"/>
  <c r="Z124" i="8"/>
  <c r="Z125" i="8"/>
  <c r="Z126" i="8"/>
  <c r="Z127" i="8"/>
  <c r="Z128" i="8"/>
  <c r="Z129" i="8"/>
  <c r="Z130" i="8"/>
  <c r="Z131" i="8"/>
  <c r="Z132" i="8"/>
  <c r="Z133" i="8"/>
  <c r="Z134" i="8"/>
  <c r="Z135" i="8"/>
  <c r="Z136" i="8"/>
  <c r="Z137" i="8"/>
  <c r="Z138" i="8"/>
  <c r="Z139" i="8"/>
  <c r="Z140" i="8"/>
  <c r="Z141" i="8"/>
  <c r="Z142" i="8"/>
  <c r="Z143" i="8"/>
  <c r="Z144" i="8"/>
  <c r="Z145" i="8"/>
  <c r="Z146" i="8"/>
  <c r="Z147" i="8"/>
  <c r="Z148" i="8"/>
  <c r="Z149" i="8"/>
  <c r="Z2" i="8"/>
  <c r="S101" i="8"/>
  <c r="S102" i="8"/>
  <c r="S103" i="8"/>
  <c r="S104" i="8"/>
  <c r="S105" i="8"/>
  <c r="S106" i="8"/>
  <c r="S107" i="8"/>
  <c r="S108" i="8"/>
  <c r="S109" i="8"/>
  <c r="S110" i="8"/>
  <c r="S111" i="8"/>
  <c r="S112" i="8"/>
  <c r="S113" i="8"/>
  <c r="S114" i="8"/>
  <c r="S115" i="8"/>
  <c r="S116" i="8"/>
  <c r="S117" i="8"/>
  <c r="S118" i="8"/>
  <c r="S119" i="8"/>
  <c r="S120" i="8"/>
  <c r="S121" i="8"/>
  <c r="S122" i="8"/>
  <c r="S123" i="8"/>
  <c r="S124" i="8"/>
  <c r="S125" i="8"/>
  <c r="S126" i="8"/>
  <c r="S127" i="8"/>
  <c r="S128" i="8"/>
  <c r="S129" i="8"/>
  <c r="S130" i="8"/>
  <c r="S131" i="8"/>
  <c r="S132" i="8"/>
  <c r="S133" i="8"/>
  <c r="S134" i="8"/>
  <c r="S135" i="8"/>
  <c r="S136" i="8"/>
  <c r="S137" i="8"/>
  <c r="S138" i="8"/>
  <c r="S139" i="8"/>
  <c r="S140" i="8"/>
  <c r="S141" i="8"/>
  <c r="S142" i="8"/>
  <c r="S143" i="8"/>
  <c r="S144" i="8"/>
  <c r="S145" i="8"/>
  <c r="S146" i="8"/>
  <c r="S147" i="8"/>
  <c r="S148" i="8"/>
  <c r="S149" i="8"/>
  <c r="S150" i="8"/>
  <c r="S151" i="8"/>
  <c r="S152" i="8"/>
  <c r="S153" i="8"/>
  <c r="S154" i="8"/>
  <c r="R101" i="8"/>
  <c r="R102" i="8"/>
  <c r="R103" i="8"/>
  <c r="R104" i="8"/>
  <c r="R105" i="8"/>
  <c r="R106" i="8"/>
  <c r="R107" i="8"/>
  <c r="R108" i="8"/>
  <c r="R109" i="8"/>
  <c r="R110" i="8"/>
  <c r="R111" i="8"/>
  <c r="R112" i="8"/>
  <c r="R113" i="8"/>
  <c r="R114" i="8"/>
  <c r="R115" i="8"/>
  <c r="R116" i="8"/>
  <c r="R117" i="8"/>
  <c r="R118" i="8"/>
  <c r="R119" i="8"/>
  <c r="R120" i="8"/>
  <c r="R121" i="8"/>
  <c r="R122" i="8"/>
  <c r="R123" i="8"/>
  <c r="R124" i="8"/>
  <c r="R125" i="8"/>
  <c r="R126" i="8"/>
  <c r="R127" i="8"/>
  <c r="R128" i="8"/>
  <c r="R129" i="8"/>
  <c r="R130" i="8"/>
  <c r="R131" i="8"/>
  <c r="R132" i="8"/>
  <c r="R133" i="8"/>
  <c r="R134" i="8"/>
  <c r="R135" i="8"/>
  <c r="R136" i="8"/>
  <c r="R137" i="8"/>
  <c r="R138" i="8"/>
  <c r="R139" i="8"/>
  <c r="R140" i="8"/>
  <c r="R141" i="8"/>
  <c r="R142" i="8"/>
  <c r="R143" i="8"/>
  <c r="R144" i="8"/>
  <c r="R145" i="8"/>
  <c r="R146" i="8"/>
  <c r="R147" i="8"/>
  <c r="R148" i="8"/>
  <c r="R149" i="8"/>
  <c r="R150" i="8"/>
  <c r="R151" i="8"/>
  <c r="R152" i="8"/>
  <c r="R153" i="8"/>
  <c r="R154" i="8"/>
  <c r="P100" i="8"/>
  <c r="P101" i="8"/>
  <c r="P102" i="8"/>
  <c r="P103" i="8"/>
  <c r="P104" i="8"/>
  <c r="P105" i="8"/>
  <c r="P106" i="8"/>
  <c r="P107" i="8"/>
  <c r="P108" i="8"/>
  <c r="P109" i="8"/>
  <c r="P110" i="8"/>
  <c r="P111" i="8"/>
  <c r="P112" i="8"/>
  <c r="P113" i="8"/>
  <c r="P114" i="8"/>
  <c r="P115" i="8"/>
  <c r="P116" i="8"/>
  <c r="P117" i="8"/>
  <c r="P118" i="8"/>
  <c r="P119" i="8"/>
  <c r="P120" i="8"/>
  <c r="P121" i="8"/>
  <c r="P122" i="8"/>
  <c r="P123" i="8"/>
  <c r="P124" i="8"/>
  <c r="P125" i="8"/>
  <c r="P126" i="8"/>
  <c r="P127" i="8"/>
  <c r="P128" i="8"/>
  <c r="P129" i="8"/>
  <c r="P130" i="8"/>
  <c r="P131" i="8"/>
  <c r="P132" i="8"/>
  <c r="P133" i="8"/>
  <c r="P134" i="8"/>
  <c r="P135" i="8"/>
  <c r="P136" i="8"/>
  <c r="P137" i="8"/>
  <c r="P138" i="8"/>
  <c r="P139" i="8"/>
  <c r="P140" i="8"/>
  <c r="P141" i="8"/>
  <c r="P142" i="8"/>
  <c r="P143" i="8"/>
  <c r="P144" i="8"/>
  <c r="P145" i="8"/>
  <c r="P146" i="8"/>
  <c r="P147" i="8"/>
  <c r="P148" i="8"/>
  <c r="P149" i="8"/>
  <c r="P150" i="8"/>
  <c r="P151" i="8"/>
  <c r="P152" i="8"/>
  <c r="P153" i="8"/>
  <c r="P154" i="8"/>
  <c r="X3" i="8"/>
  <c r="X4" i="8"/>
  <c r="X5" i="8"/>
  <c r="X6" i="8"/>
  <c r="X7" i="8"/>
  <c r="X8" i="8"/>
  <c r="X9" i="8"/>
  <c r="X10" i="8"/>
  <c r="X11" i="8"/>
  <c r="X12" i="8"/>
  <c r="X13" i="8"/>
  <c r="X14" i="8"/>
  <c r="X15" i="8"/>
  <c r="X16" i="8"/>
  <c r="X17" i="8"/>
  <c r="X18" i="8"/>
  <c r="X19" i="8"/>
  <c r="X20" i="8"/>
  <c r="X21" i="8"/>
  <c r="X22" i="8"/>
  <c r="X23" i="8"/>
  <c r="X24" i="8"/>
  <c r="X25" i="8"/>
  <c r="X26" i="8"/>
  <c r="X27" i="8"/>
  <c r="X28" i="8"/>
  <c r="X29" i="8"/>
  <c r="X30" i="8"/>
  <c r="X31" i="8"/>
  <c r="X32" i="8"/>
  <c r="X33" i="8"/>
  <c r="X34" i="8"/>
  <c r="X35" i="8"/>
  <c r="X36" i="8"/>
  <c r="X37" i="8"/>
  <c r="X38" i="8"/>
  <c r="X39" i="8"/>
  <c r="X40" i="8"/>
  <c r="X41" i="8"/>
  <c r="X42" i="8"/>
  <c r="X43" i="8"/>
  <c r="X44" i="8"/>
  <c r="X45" i="8"/>
  <c r="X46" i="8"/>
  <c r="X47" i="8"/>
  <c r="X48" i="8"/>
  <c r="X49" i="8"/>
  <c r="X50" i="8"/>
  <c r="X51" i="8"/>
  <c r="X52" i="8"/>
  <c r="X53" i="8"/>
  <c r="X54" i="8"/>
  <c r="X55" i="8"/>
  <c r="X56" i="8"/>
  <c r="X57" i="8"/>
  <c r="X58" i="8"/>
  <c r="X59" i="8"/>
  <c r="X60" i="8"/>
  <c r="X61" i="8"/>
  <c r="X62" i="8"/>
  <c r="X63" i="8"/>
  <c r="X64" i="8"/>
  <c r="X65" i="8"/>
  <c r="X66" i="8"/>
  <c r="X67" i="8"/>
  <c r="X68" i="8"/>
  <c r="X69" i="8"/>
  <c r="X70" i="8"/>
  <c r="X71" i="8"/>
  <c r="X72" i="8"/>
  <c r="X73" i="8"/>
  <c r="X74" i="8"/>
  <c r="X75" i="8"/>
  <c r="X76" i="8"/>
  <c r="X77" i="8"/>
  <c r="X78" i="8"/>
  <c r="X79" i="8"/>
  <c r="X80" i="8"/>
  <c r="X81" i="8"/>
  <c r="X82" i="8"/>
  <c r="X83" i="8"/>
  <c r="X84" i="8"/>
  <c r="X85" i="8"/>
  <c r="X86" i="8"/>
  <c r="X87" i="8"/>
  <c r="X88" i="8"/>
  <c r="X89" i="8"/>
  <c r="X90" i="8"/>
  <c r="X91" i="8"/>
  <c r="X92" i="8"/>
  <c r="X93" i="8"/>
  <c r="X94" i="8"/>
  <c r="X95" i="8"/>
  <c r="X96" i="8"/>
  <c r="X97" i="8"/>
  <c r="X98" i="8"/>
  <c r="X99" i="8"/>
  <c r="X100" i="8"/>
  <c r="X101" i="8"/>
  <c r="X102" i="8"/>
  <c r="X103" i="8"/>
  <c r="X104" i="8"/>
  <c r="X105" i="8"/>
  <c r="X106" i="8"/>
  <c r="X107" i="8"/>
  <c r="X108" i="8"/>
  <c r="X109" i="8"/>
  <c r="X110" i="8"/>
  <c r="X111" i="8"/>
  <c r="X112" i="8"/>
  <c r="X113" i="8"/>
  <c r="X114" i="8"/>
  <c r="X115" i="8"/>
  <c r="X116" i="8"/>
  <c r="X117" i="8"/>
  <c r="X118" i="8"/>
  <c r="X119" i="8"/>
  <c r="X120" i="8"/>
  <c r="X121" i="8"/>
  <c r="X122" i="8"/>
  <c r="X123" i="8"/>
  <c r="X124" i="8"/>
  <c r="X125" i="8"/>
  <c r="X126" i="8"/>
  <c r="X127" i="8"/>
  <c r="X128" i="8"/>
  <c r="X129" i="8"/>
  <c r="X130" i="8"/>
  <c r="X131" i="8"/>
  <c r="X132" i="8"/>
  <c r="X133" i="8"/>
  <c r="X134" i="8"/>
  <c r="X135" i="8"/>
  <c r="X136" i="8"/>
  <c r="X137" i="8"/>
  <c r="X138" i="8"/>
  <c r="X139" i="8"/>
  <c r="X140" i="8"/>
  <c r="X141" i="8"/>
  <c r="X142" i="8"/>
  <c r="X143" i="8"/>
  <c r="X144" i="8"/>
  <c r="X145" i="8"/>
  <c r="X146" i="8"/>
  <c r="X147" i="8"/>
  <c r="X148" i="8"/>
  <c r="X149" i="8"/>
  <c r="X150" i="8"/>
  <c r="X151" i="8"/>
  <c r="X152" i="8"/>
  <c r="X153" i="8"/>
  <c r="X154" i="8"/>
  <c r="X155" i="8"/>
  <c r="X2" i="8"/>
  <c r="W3" i="8"/>
  <c r="W4" i="8"/>
  <c r="W5" i="8"/>
  <c r="W7" i="8"/>
  <c r="W8" i="8"/>
  <c r="W9" i="8"/>
  <c r="W10" i="8"/>
  <c r="W11" i="8"/>
  <c r="W12" i="8"/>
  <c r="W13" i="8"/>
  <c r="W14" i="8"/>
  <c r="W15" i="8"/>
  <c r="W16" i="8"/>
  <c r="W17" i="8"/>
  <c r="W18" i="8"/>
  <c r="W19" i="8"/>
  <c r="W20" i="8"/>
  <c r="W21" i="8"/>
  <c r="W22" i="8"/>
  <c r="W23" i="8"/>
  <c r="W24" i="8"/>
  <c r="W25" i="8"/>
  <c r="W26" i="8"/>
  <c r="W27" i="8"/>
  <c r="W28" i="8"/>
  <c r="W29" i="8"/>
  <c r="W30" i="8"/>
  <c r="W31" i="8"/>
  <c r="W32" i="8"/>
  <c r="W33" i="8"/>
  <c r="W34" i="8"/>
  <c r="W35" i="8"/>
  <c r="W36" i="8"/>
  <c r="W37" i="8"/>
  <c r="W38" i="8"/>
  <c r="W39" i="8"/>
  <c r="W40" i="8"/>
  <c r="W41" i="8"/>
  <c r="W42" i="8"/>
  <c r="W43" i="8"/>
  <c r="W44" i="8"/>
  <c r="W45" i="8"/>
  <c r="W46" i="8"/>
  <c r="W47" i="8"/>
  <c r="W48" i="8"/>
  <c r="W49" i="8"/>
  <c r="W50" i="8"/>
  <c r="W51" i="8"/>
  <c r="W52" i="8"/>
  <c r="W53" i="8"/>
  <c r="W54" i="8"/>
  <c r="W55" i="8"/>
  <c r="W56" i="8"/>
  <c r="W57" i="8"/>
  <c r="W58" i="8"/>
  <c r="W59" i="8"/>
  <c r="W60" i="8"/>
  <c r="W61" i="8"/>
  <c r="W62" i="8"/>
  <c r="W63" i="8"/>
  <c r="W64" i="8"/>
  <c r="W65" i="8"/>
  <c r="W66" i="8"/>
  <c r="W67" i="8"/>
  <c r="W68" i="8"/>
  <c r="W69" i="8"/>
  <c r="W70" i="8"/>
  <c r="W71" i="8"/>
  <c r="W72" i="8"/>
  <c r="W73" i="8"/>
  <c r="W74" i="8"/>
  <c r="W75" i="8"/>
  <c r="W76" i="8"/>
  <c r="W77" i="8"/>
  <c r="W78" i="8"/>
  <c r="W79" i="8"/>
  <c r="W80" i="8"/>
  <c r="W81" i="8"/>
  <c r="W82" i="8"/>
  <c r="W83" i="8"/>
  <c r="W84" i="8"/>
  <c r="W85" i="8"/>
  <c r="W86" i="8"/>
  <c r="W87" i="8"/>
  <c r="W88" i="8"/>
  <c r="W89" i="8"/>
  <c r="W90" i="8"/>
  <c r="W91" i="8"/>
  <c r="W92" i="8"/>
  <c r="W93" i="8"/>
  <c r="W94" i="8"/>
  <c r="W95" i="8"/>
  <c r="W96" i="8"/>
  <c r="W97" i="8"/>
  <c r="W98" i="8"/>
  <c r="W99" i="8"/>
  <c r="W100" i="8"/>
  <c r="W101" i="8"/>
  <c r="W102" i="8"/>
  <c r="W103" i="8"/>
  <c r="W104" i="8"/>
  <c r="W105" i="8"/>
  <c r="W106" i="8"/>
  <c r="W107" i="8"/>
  <c r="W108" i="8"/>
  <c r="W109" i="8"/>
  <c r="W110" i="8"/>
  <c r="W111" i="8"/>
  <c r="W112" i="8"/>
  <c r="W113" i="8"/>
  <c r="W114" i="8"/>
  <c r="W115" i="8"/>
  <c r="W116" i="8"/>
  <c r="W117" i="8"/>
  <c r="W118" i="8"/>
  <c r="W119" i="8"/>
  <c r="W120" i="8"/>
  <c r="W121" i="8"/>
  <c r="W122" i="8"/>
  <c r="W123" i="8"/>
  <c r="W124" i="8"/>
  <c r="W125" i="8"/>
  <c r="W126" i="8"/>
  <c r="W127" i="8"/>
  <c r="W128" i="8"/>
  <c r="W129" i="8"/>
  <c r="W130" i="8"/>
  <c r="W131" i="8"/>
  <c r="W132" i="8"/>
  <c r="W133" i="8"/>
  <c r="W134" i="8"/>
  <c r="W135" i="8"/>
  <c r="W136" i="8"/>
  <c r="W137" i="8"/>
  <c r="W138" i="8"/>
  <c r="W139" i="8"/>
  <c r="W140" i="8"/>
  <c r="W141" i="8"/>
  <c r="W142" i="8"/>
  <c r="W143" i="8"/>
  <c r="W144" i="8"/>
  <c r="W145" i="8"/>
  <c r="W146" i="8"/>
  <c r="W147" i="8"/>
  <c r="W148" i="8"/>
  <c r="W149" i="8"/>
  <c r="W150" i="8"/>
  <c r="W151" i="8"/>
  <c r="W152" i="8"/>
  <c r="W153" i="8"/>
  <c r="W154" i="8"/>
  <c r="W155" i="8"/>
  <c r="W2" i="8"/>
  <c r="U3" i="8"/>
  <c r="U4" i="8"/>
  <c r="U5" i="8"/>
  <c r="U7" i="8"/>
  <c r="U8" i="8"/>
  <c r="U9" i="8"/>
  <c r="U10" i="8"/>
  <c r="U11" i="8"/>
  <c r="U12" i="8"/>
  <c r="U13" i="8"/>
  <c r="U14" i="8"/>
  <c r="U15" i="8"/>
  <c r="U16" i="8"/>
  <c r="U17" i="8"/>
  <c r="U18" i="8"/>
  <c r="U19" i="8"/>
  <c r="U20" i="8"/>
  <c r="U21" i="8"/>
  <c r="U22" i="8"/>
  <c r="U23" i="8"/>
  <c r="U24" i="8"/>
  <c r="U25" i="8"/>
  <c r="U26" i="8"/>
  <c r="U27" i="8"/>
  <c r="U28" i="8"/>
  <c r="U29" i="8"/>
  <c r="U30" i="8"/>
  <c r="U31" i="8"/>
  <c r="U32" i="8"/>
  <c r="U33" i="8"/>
  <c r="U34" i="8"/>
  <c r="U35" i="8"/>
  <c r="U36" i="8"/>
  <c r="U37" i="8"/>
  <c r="U38" i="8"/>
  <c r="U39" i="8"/>
  <c r="U40" i="8"/>
  <c r="U41" i="8"/>
  <c r="U42" i="8"/>
  <c r="U43" i="8"/>
  <c r="U44" i="8"/>
  <c r="U45" i="8"/>
  <c r="U46" i="8"/>
  <c r="U47" i="8"/>
  <c r="U48" i="8"/>
  <c r="U49" i="8"/>
  <c r="U50" i="8"/>
  <c r="U51" i="8"/>
  <c r="U52" i="8"/>
  <c r="U53" i="8"/>
  <c r="U54" i="8"/>
  <c r="U55" i="8"/>
  <c r="U56" i="8"/>
  <c r="U57" i="8"/>
  <c r="U58" i="8"/>
  <c r="U59" i="8"/>
  <c r="U60" i="8"/>
  <c r="U61" i="8"/>
  <c r="U62" i="8"/>
  <c r="U63" i="8"/>
  <c r="U64" i="8"/>
  <c r="U65" i="8"/>
  <c r="U66" i="8"/>
  <c r="U67" i="8"/>
  <c r="U68" i="8"/>
  <c r="U69" i="8"/>
  <c r="U70" i="8"/>
  <c r="U71" i="8"/>
  <c r="U72" i="8"/>
  <c r="U73" i="8"/>
  <c r="U74" i="8"/>
  <c r="U75" i="8"/>
  <c r="U76" i="8"/>
  <c r="U77" i="8"/>
  <c r="U78" i="8"/>
  <c r="U79" i="8"/>
  <c r="U80" i="8"/>
  <c r="U81" i="8"/>
  <c r="U82" i="8"/>
  <c r="U83" i="8"/>
  <c r="U84" i="8"/>
  <c r="U85" i="8"/>
  <c r="U86" i="8"/>
  <c r="U87" i="8"/>
  <c r="U88" i="8"/>
  <c r="U89" i="8"/>
  <c r="U90" i="8"/>
  <c r="U91" i="8"/>
  <c r="U92" i="8"/>
  <c r="U93" i="8"/>
  <c r="U94" i="8"/>
  <c r="U95" i="8"/>
  <c r="U96" i="8"/>
  <c r="U97" i="8"/>
  <c r="U98" i="8"/>
  <c r="U99" i="8"/>
  <c r="U100" i="8"/>
  <c r="U2" i="8"/>
  <c r="N100" i="8"/>
  <c r="N101" i="8"/>
  <c r="N102" i="8"/>
  <c r="N103" i="8"/>
  <c r="N104" i="8"/>
  <c r="N105" i="8"/>
  <c r="N106" i="8"/>
  <c r="N107" i="8"/>
  <c r="N108" i="8"/>
  <c r="N109" i="8"/>
  <c r="N110" i="8"/>
  <c r="N111" i="8"/>
  <c r="N112" i="8"/>
  <c r="N113" i="8"/>
  <c r="N114" i="8"/>
  <c r="N115" i="8"/>
  <c r="N116" i="8"/>
  <c r="N117" i="8"/>
  <c r="N118" i="8"/>
  <c r="N119" i="8"/>
  <c r="N120" i="8"/>
  <c r="N121" i="8"/>
  <c r="N122" i="8"/>
  <c r="N123" i="8"/>
  <c r="N124" i="8"/>
  <c r="N125" i="8"/>
  <c r="N126" i="8"/>
  <c r="N127" i="8"/>
  <c r="N128" i="8"/>
  <c r="N129" i="8"/>
  <c r="N130" i="8"/>
  <c r="N131" i="8"/>
  <c r="N132" i="8"/>
  <c r="N133" i="8"/>
  <c r="N134" i="8"/>
  <c r="N135" i="8"/>
  <c r="N136" i="8"/>
  <c r="N137" i="8"/>
  <c r="N138" i="8"/>
  <c r="N139" i="8"/>
  <c r="N140" i="8"/>
  <c r="N141" i="8"/>
  <c r="N142" i="8"/>
  <c r="N143" i="8"/>
  <c r="N144" i="8"/>
  <c r="N145" i="8"/>
  <c r="N146" i="8"/>
  <c r="N147" i="8"/>
  <c r="N148" i="8"/>
  <c r="N149" i="8"/>
  <c r="N150" i="8"/>
  <c r="N151" i="8"/>
  <c r="N152" i="8"/>
  <c r="N153" i="8"/>
  <c r="N154" i="8"/>
  <c r="M100" i="8"/>
  <c r="M101" i="8"/>
  <c r="M102" i="8"/>
  <c r="M103" i="8"/>
  <c r="M104" i="8"/>
  <c r="M105" i="8"/>
  <c r="M106" i="8"/>
  <c r="M107" i="8"/>
  <c r="M108" i="8"/>
  <c r="M109" i="8"/>
  <c r="M110" i="8"/>
  <c r="M111" i="8"/>
  <c r="M112" i="8"/>
  <c r="M113" i="8"/>
  <c r="M114" i="8"/>
  <c r="M115" i="8"/>
  <c r="M116" i="8"/>
  <c r="M117" i="8"/>
  <c r="M118" i="8"/>
  <c r="M119" i="8"/>
  <c r="M120" i="8"/>
  <c r="M121" i="8"/>
  <c r="M122" i="8"/>
  <c r="M123" i="8"/>
  <c r="M124" i="8"/>
  <c r="M125" i="8"/>
  <c r="M126" i="8"/>
  <c r="M127" i="8"/>
  <c r="M128" i="8"/>
  <c r="M129" i="8"/>
  <c r="M130" i="8"/>
  <c r="M131" i="8"/>
  <c r="M132" i="8"/>
  <c r="M133" i="8"/>
  <c r="M134" i="8"/>
  <c r="M135" i="8"/>
  <c r="M136" i="8"/>
  <c r="M137" i="8"/>
  <c r="M138" i="8"/>
  <c r="M139" i="8"/>
  <c r="M140" i="8"/>
  <c r="M141" i="8"/>
  <c r="M142" i="8"/>
  <c r="M143" i="8"/>
  <c r="M144" i="8"/>
  <c r="M145" i="8"/>
  <c r="M146" i="8"/>
  <c r="M147" i="8"/>
  <c r="M148" i="8"/>
  <c r="M149" i="8"/>
  <c r="M150" i="8"/>
  <c r="M151" i="8"/>
  <c r="M152" i="8"/>
  <c r="M153" i="8"/>
  <c r="M154" i="8"/>
  <c r="K101" i="8"/>
  <c r="K102" i="8"/>
  <c r="K103" i="8"/>
  <c r="K104" i="8"/>
  <c r="K105" i="8"/>
  <c r="K106" i="8"/>
  <c r="K107" i="8"/>
  <c r="K108" i="8"/>
  <c r="K109" i="8"/>
  <c r="K110" i="8"/>
  <c r="K111" i="8"/>
  <c r="K112" i="8"/>
  <c r="K113" i="8"/>
  <c r="K114" i="8"/>
  <c r="K115" i="8"/>
  <c r="K116" i="8"/>
  <c r="K117" i="8"/>
  <c r="K118" i="8"/>
  <c r="K119" i="8"/>
  <c r="K120" i="8"/>
  <c r="K121" i="8"/>
  <c r="K122" i="8"/>
  <c r="K123" i="8"/>
  <c r="K124" i="8"/>
  <c r="K125" i="8"/>
  <c r="K126" i="8"/>
  <c r="K127" i="8"/>
  <c r="K128" i="8"/>
  <c r="K129" i="8"/>
  <c r="K130" i="8"/>
  <c r="K131" i="8"/>
  <c r="K132" i="8"/>
  <c r="K133" i="8"/>
  <c r="K134" i="8"/>
  <c r="K135" i="8"/>
  <c r="K137" i="8"/>
  <c r="K138" i="8"/>
  <c r="K139" i="8"/>
  <c r="K140" i="8"/>
  <c r="K141" i="8"/>
  <c r="K142" i="8"/>
  <c r="K143" i="8"/>
  <c r="K144" i="8"/>
  <c r="K145" i="8"/>
  <c r="K146" i="8"/>
  <c r="K147" i="8"/>
  <c r="K148" i="8"/>
  <c r="K149" i="8"/>
  <c r="K150" i="8"/>
  <c r="K151" i="8"/>
  <c r="K152" i="8"/>
  <c r="K153" i="8"/>
  <c r="K154" i="8"/>
  <c r="I100" i="8"/>
  <c r="I101" i="8"/>
  <c r="I102" i="8"/>
  <c r="I103" i="8"/>
  <c r="I104" i="8"/>
  <c r="I105" i="8"/>
  <c r="I106" i="8"/>
  <c r="I107" i="8"/>
  <c r="I108" i="8"/>
  <c r="I109" i="8"/>
  <c r="I110" i="8"/>
  <c r="I111" i="8"/>
  <c r="I112" i="8"/>
  <c r="I113" i="8"/>
  <c r="I114" i="8"/>
  <c r="I115" i="8"/>
  <c r="I116" i="8"/>
  <c r="I117" i="8"/>
  <c r="I118" i="8"/>
  <c r="I119" i="8"/>
  <c r="I120" i="8"/>
  <c r="I121" i="8"/>
  <c r="I122" i="8"/>
  <c r="I123" i="8"/>
  <c r="I124" i="8"/>
  <c r="I125" i="8"/>
  <c r="I126" i="8"/>
  <c r="I127" i="8"/>
  <c r="I128" i="8"/>
  <c r="I129" i="8"/>
  <c r="I130" i="8"/>
  <c r="I131" i="8"/>
  <c r="I132" i="8"/>
  <c r="I133" i="8"/>
  <c r="I134" i="8"/>
  <c r="I135" i="8"/>
  <c r="I136" i="8"/>
  <c r="I137" i="8"/>
  <c r="I138" i="8"/>
  <c r="I139" i="8"/>
  <c r="I140" i="8"/>
  <c r="I141" i="8"/>
  <c r="I142" i="8"/>
  <c r="I143" i="8"/>
  <c r="I144" i="8"/>
  <c r="I145" i="8"/>
  <c r="I146" i="8"/>
  <c r="I147" i="8"/>
  <c r="I148" i="8"/>
  <c r="I149" i="8"/>
  <c r="I150" i="8"/>
  <c r="I151" i="8"/>
  <c r="I152" i="8"/>
  <c r="I153" i="8"/>
  <c r="I154" i="8"/>
  <c r="I83" i="8"/>
  <c r="K39" i="8"/>
  <c r="P3" i="8"/>
  <c r="P4" i="8"/>
  <c r="P5" i="8"/>
  <c r="P7" i="8"/>
  <c r="P8" i="8"/>
  <c r="P9" i="8"/>
  <c r="P10" i="8"/>
  <c r="P11" i="8"/>
  <c r="P12" i="8"/>
  <c r="P13" i="8"/>
  <c r="P14" i="8"/>
  <c r="P15" i="8"/>
  <c r="P16" i="8"/>
  <c r="P17" i="8"/>
  <c r="P18" i="8"/>
  <c r="P19" i="8"/>
  <c r="P20" i="8"/>
  <c r="P21" i="8"/>
  <c r="P22" i="8"/>
  <c r="P23" i="8"/>
  <c r="P24" i="8"/>
  <c r="P25" i="8"/>
  <c r="P27" i="8"/>
  <c r="P28" i="8"/>
  <c r="P29" i="8"/>
  <c r="P30" i="8"/>
  <c r="P31" i="8"/>
  <c r="P33" i="8"/>
  <c r="P34" i="8"/>
  <c r="P35" i="8"/>
  <c r="P36" i="8"/>
  <c r="P37" i="8"/>
  <c r="P38" i="8"/>
  <c r="P39" i="8"/>
  <c r="P40" i="8"/>
  <c r="P41" i="8"/>
  <c r="P42" i="8"/>
  <c r="P43" i="8"/>
  <c r="P44" i="8"/>
  <c r="P45" i="8"/>
  <c r="P46" i="8"/>
  <c r="P47" i="8"/>
  <c r="P48" i="8"/>
  <c r="P49" i="8"/>
  <c r="P50" i="8"/>
  <c r="P51" i="8"/>
  <c r="P52" i="8"/>
  <c r="P53" i="8"/>
  <c r="P54" i="8"/>
  <c r="P55" i="8"/>
  <c r="P56" i="8"/>
  <c r="P57" i="8"/>
  <c r="P58" i="8"/>
  <c r="P59" i="8"/>
  <c r="P60" i="8"/>
  <c r="P61" i="8"/>
  <c r="P62" i="8"/>
  <c r="P63" i="8"/>
  <c r="P64" i="8"/>
  <c r="P65" i="8"/>
  <c r="P66" i="8"/>
  <c r="P67" i="8"/>
  <c r="P68" i="8"/>
  <c r="P69" i="8"/>
  <c r="P70" i="8"/>
  <c r="P71" i="8"/>
  <c r="P72" i="8"/>
  <c r="P73" i="8"/>
  <c r="P74" i="8"/>
  <c r="P75" i="8"/>
  <c r="P77" i="8"/>
  <c r="P78" i="8"/>
  <c r="P79" i="8"/>
  <c r="P80" i="8"/>
  <c r="P81" i="8"/>
  <c r="P82" i="8"/>
  <c r="P83" i="8"/>
  <c r="P85" i="8"/>
  <c r="P86" i="8"/>
  <c r="P87" i="8"/>
  <c r="P88" i="8"/>
  <c r="P89" i="8"/>
  <c r="P90" i="8"/>
  <c r="P91" i="8"/>
  <c r="P92" i="8"/>
  <c r="P93" i="8"/>
  <c r="P94" i="8"/>
  <c r="P95" i="8"/>
  <c r="P96" i="8"/>
  <c r="P97" i="8"/>
  <c r="P98" i="8"/>
  <c r="P99" i="8"/>
  <c r="P2" i="8"/>
  <c r="K3" i="8"/>
  <c r="K4" i="8"/>
  <c r="K5" i="8"/>
  <c r="K6" i="8"/>
  <c r="K7" i="8"/>
  <c r="K8" i="8"/>
  <c r="K9" i="8"/>
  <c r="K10" i="8"/>
  <c r="K11" i="8"/>
  <c r="K12" i="8"/>
  <c r="K13" i="8"/>
  <c r="K14" i="8"/>
  <c r="K15" i="8"/>
  <c r="K16" i="8"/>
  <c r="K17" i="8"/>
  <c r="K18" i="8"/>
  <c r="K19" i="8"/>
  <c r="K20" i="8"/>
  <c r="K21" i="8"/>
  <c r="K22" i="8"/>
  <c r="K23" i="8"/>
  <c r="K24" i="8"/>
  <c r="K25" i="8"/>
  <c r="K27" i="8"/>
  <c r="K28" i="8"/>
  <c r="K29" i="8"/>
  <c r="K30" i="8"/>
  <c r="K31" i="8"/>
  <c r="K33" i="8"/>
  <c r="K34" i="8"/>
  <c r="K35" i="8"/>
  <c r="K36" i="8"/>
  <c r="K37" i="8"/>
  <c r="K38" i="8"/>
  <c r="K40" i="8"/>
  <c r="K41" i="8"/>
  <c r="K42" i="8"/>
  <c r="K43" i="8"/>
  <c r="K44" i="8"/>
  <c r="K45" i="8"/>
  <c r="K46" i="8"/>
  <c r="K47" i="8"/>
  <c r="K48" i="8"/>
  <c r="K49" i="8"/>
  <c r="K50" i="8"/>
  <c r="K51" i="8"/>
  <c r="K52" i="8"/>
  <c r="K53" i="8"/>
  <c r="K54" i="8"/>
  <c r="K55" i="8"/>
  <c r="K56" i="8"/>
  <c r="K57" i="8"/>
  <c r="K58" i="8"/>
  <c r="K59" i="8"/>
  <c r="K60" i="8"/>
  <c r="K61" i="8"/>
  <c r="K62" i="8"/>
  <c r="K63" i="8"/>
  <c r="K64" i="8"/>
  <c r="K65" i="8"/>
  <c r="K66" i="8"/>
  <c r="K67" i="8"/>
  <c r="K68" i="8"/>
  <c r="K69" i="8"/>
  <c r="K70" i="8"/>
  <c r="K71" i="8"/>
  <c r="K72" i="8"/>
  <c r="K73" i="8"/>
  <c r="K74" i="8"/>
  <c r="K75" i="8"/>
  <c r="K77" i="8"/>
  <c r="K78" i="8"/>
  <c r="K79" i="8"/>
  <c r="K80" i="8"/>
  <c r="K81" i="8"/>
  <c r="K82" i="8"/>
  <c r="K83" i="8"/>
  <c r="K85" i="8"/>
  <c r="K86" i="8"/>
  <c r="K87" i="8"/>
  <c r="K88" i="8"/>
  <c r="K89" i="8"/>
  <c r="K90" i="8"/>
  <c r="K91" i="8"/>
  <c r="K92" i="8"/>
  <c r="K93" i="8"/>
  <c r="K94" i="8"/>
  <c r="K95" i="8"/>
  <c r="K96" i="8"/>
  <c r="K97" i="8"/>
  <c r="K98" i="8"/>
  <c r="K99" i="8"/>
  <c r="K100" i="8"/>
  <c r="K2" i="8"/>
  <c r="S3" i="8"/>
  <c r="S4" i="8"/>
  <c r="S5" i="8"/>
  <c r="S6" i="8"/>
  <c r="S7" i="8"/>
  <c r="S8" i="8"/>
  <c r="S9" i="8"/>
  <c r="S10" i="8"/>
  <c r="S11" i="8"/>
  <c r="S12" i="8"/>
  <c r="S13" i="8"/>
  <c r="S14" i="8"/>
  <c r="S15" i="8"/>
  <c r="S16" i="8"/>
  <c r="S17" i="8"/>
  <c r="S18" i="8"/>
  <c r="S19" i="8"/>
  <c r="S20" i="8"/>
  <c r="S21" i="8"/>
  <c r="S22" i="8"/>
  <c r="S23" i="8"/>
  <c r="S24" i="8"/>
  <c r="S25" i="8"/>
  <c r="S27" i="8"/>
  <c r="S28" i="8"/>
  <c r="S29" i="8"/>
  <c r="S30" i="8"/>
  <c r="S31" i="8"/>
  <c r="S33" i="8"/>
  <c r="S34" i="8"/>
  <c r="S35" i="8"/>
  <c r="S36" i="8"/>
  <c r="S37" i="8"/>
  <c r="S38" i="8"/>
  <c r="S39" i="8"/>
  <c r="S40" i="8"/>
  <c r="S41" i="8"/>
  <c r="S42" i="8"/>
  <c r="S43" i="8"/>
  <c r="S44" i="8"/>
  <c r="S45" i="8"/>
  <c r="S46" i="8"/>
  <c r="S47" i="8"/>
  <c r="S48" i="8"/>
  <c r="S49" i="8"/>
  <c r="S50" i="8"/>
  <c r="S51" i="8"/>
  <c r="S52" i="8"/>
  <c r="S53" i="8"/>
  <c r="S54" i="8"/>
  <c r="S55" i="8"/>
  <c r="S56" i="8"/>
  <c r="S57" i="8"/>
  <c r="S58" i="8"/>
  <c r="S59" i="8"/>
  <c r="S60" i="8"/>
  <c r="S61" i="8"/>
  <c r="S62" i="8"/>
  <c r="S63" i="8"/>
  <c r="S64" i="8"/>
  <c r="S65" i="8"/>
  <c r="S66" i="8"/>
  <c r="S67" i="8"/>
  <c r="S68" i="8"/>
  <c r="S69" i="8"/>
  <c r="S70" i="8"/>
  <c r="S71" i="8"/>
  <c r="S72" i="8"/>
  <c r="S73" i="8"/>
  <c r="S74" i="8"/>
  <c r="S75" i="8"/>
  <c r="S77" i="8"/>
  <c r="S78" i="8"/>
  <c r="S79" i="8"/>
  <c r="S80" i="8"/>
  <c r="S81" i="8"/>
  <c r="S82" i="8"/>
  <c r="S83" i="8"/>
  <c r="S85" i="8"/>
  <c r="S86" i="8"/>
  <c r="S87" i="8"/>
  <c r="S88" i="8"/>
  <c r="S89" i="8"/>
  <c r="S90" i="8"/>
  <c r="S91" i="8"/>
  <c r="S92" i="8"/>
  <c r="S93" i="8"/>
  <c r="S94" i="8"/>
  <c r="S95" i="8"/>
  <c r="S96" i="8"/>
  <c r="S97" i="8"/>
  <c r="S98" i="8"/>
  <c r="S99" i="8"/>
  <c r="S100" i="8"/>
  <c r="S2" i="8"/>
  <c r="R3" i="8"/>
  <c r="R4" i="8"/>
  <c r="R5" i="8"/>
  <c r="R6" i="8"/>
  <c r="R7" i="8"/>
  <c r="R8" i="8"/>
  <c r="R9" i="8"/>
  <c r="R10" i="8"/>
  <c r="R11" i="8"/>
  <c r="R12" i="8"/>
  <c r="R13" i="8"/>
  <c r="R14" i="8"/>
  <c r="R15" i="8"/>
  <c r="R16" i="8"/>
  <c r="R17" i="8"/>
  <c r="R18" i="8"/>
  <c r="R19" i="8"/>
  <c r="R20" i="8"/>
  <c r="R21" i="8"/>
  <c r="R22" i="8"/>
  <c r="R23" i="8"/>
  <c r="R24" i="8"/>
  <c r="R25" i="8"/>
  <c r="R27" i="8"/>
  <c r="R28" i="8"/>
  <c r="R29" i="8"/>
  <c r="R30" i="8"/>
  <c r="R31" i="8"/>
  <c r="R33" i="8"/>
  <c r="R34" i="8"/>
  <c r="R35" i="8"/>
  <c r="R36" i="8"/>
  <c r="R37" i="8"/>
  <c r="R38" i="8"/>
  <c r="R39" i="8"/>
  <c r="R40" i="8"/>
  <c r="R41" i="8"/>
  <c r="R42" i="8"/>
  <c r="R43" i="8"/>
  <c r="R44" i="8"/>
  <c r="R45" i="8"/>
  <c r="R46" i="8"/>
  <c r="R47" i="8"/>
  <c r="R48" i="8"/>
  <c r="R49" i="8"/>
  <c r="R50" i="8"/>
  <c r="R51" i="8"/>
  <c r="R52" i="8"/>
  <c r="R53" i="8"/>
  <c r="R54" i="8"/>
  <c r="R55" i="8"/>
  <c r="R56" i="8"/>
  <c r="R57" i="8"/>
  <c r="R58" i="8"/>
  <c r="R59" i="8"/>
  <c r="R60" i="8"/>
  <c r="R61" i="8"/>
  <c r="R62" i="8"/>
  <c r="R63" i="8"/>
  <c r="R64" i="8"/>
  <c r="R65" i="8"/>
  <c r="R66" i="8"/>
  <c r="R67" i="8"/>
  <c r="R68" i="8"/>
  <c r="R69" i="8"/>
  <c r="R70" i="8"/>
  <c r="R71" i="8"/>
  <c r="R72" i="8"/>
  <c r="R73" i="8"/>
  <c r="R74" i="8"/>
  <c r="R75" i="8"/>
  <c r="R77" i="8"/>
  <c r="R78" i="8"/>
  <c r="R79" i="8"/>
  <c r="R80" i="8"/>
  <c r="R81" i="8"/>
  <c r="R82" i="8"/>
  <c r="R83" i="8"/>
  <c r="R85" i="8"/>
  <c r="R86" i="8"/>
  <c r="R87" i="8"/>
  <c r="R88" i="8"/>
  <c r="R89" i="8"/>
  <c r="R90" i="8"/>
  <c r="R91" i="8"/>
  <c r="R92" i="8"/>
  <c r="R93" i="8"/>
  <c r="R94" i="8"/>
  <c r="R95" i="8"/>
  <c r="R96" i="8"/>
  <c r="R97" i="8"/>
  <c r="R98" i="8"/>
  <c r="R99" i="8"/>
  <c r="R100" i="8"/>
  <c r="R2" i="8"/>
  <c r="N9" i="8"/>
  <c r="N10" i="8"/>
  <c r="N11" i="8"/>
  <c r="N12" i="8"/>
  <c r="N13" i="8"/>
  <c r="N14" i="8"/>
  <c r="N15" i="8"/>
  <c r="N16" i="8"/>
  <c r="N17" i="8"/>
  <c r="N18" i="8"/>
  <c r="N19" i="8"/>
  <c r="N20" i="8"/>
  <c r="N21" i="8"/>
  <c r="N22" i="8"/>
  <c r="N23" i="8"/>
  <c r="N24" i="8"/>
  <c r="N25" i="8"/>
  <c r="N27" i="8"/>
  <c r="N28" i="8"/>
  <c r="N29" i="8"/>
  <c r="N30" i="8"/>
  <c r="N31" i="8"/>
  <c r="N33" i="8"/>
  <c r="N34" i="8"/>
  <c r="N35" i="8"/>
  <c r="N36" i="8"/>
  <c r="N37" i="8"/>
  <c r="N38" i="8"/>
  <c r="N39" i="8"/>
  <c r="N40" i="8"/>
  <c r="N41" i="8"/>
  <c r="N42" i="8"/>
  <c r="N43" i="8"/>
  <c r="N44" i="8"/>
  <c r="N45" i="8"/>
  <c r="N46" i="8"/>
  <c r="N47" i="8"/>
  <c r="N48" i="8"/>
  <c r="N49" i="8"/>
  <c r="N50" i="8"/>
  <c r="N51" i="8"/>
  <c r="N52" i="8"/>
  <c r="N53" i="8"/>
  <c r="N54" i="8"/>
  <c r="N55" i="8"/>
  <c r="N56" i="8"/>
  <c r="N57" i="8"/>
  <c r="N58" i="8"/>
  <c r="N59" i="8"/>
  <c r="N60" i="8"/>
  <c r="N61" i="8"/>
  <c r="N62" i="8"/>
  <c r="N63" i="8"/>
  <c r="N64" i="8"/>
  <c r="N65" i="8"/>
  <c r="N66" i="8"/>
  <c r="N67" i="8"/>
  <c r="N68" i="8"/>
  <c r="N69" i="8"/>
  <c r="N70" i="8"/>
  <c r="N71" i="8"/>
  <c r="N72" i="8"/>
  <c r="N73" i="8"/>
  <c r="N74" i="8"/>
  <c r="N75" i="8"/>
  <c r="N77" i="8"/>
  <c r="N78" i="8"/>
  <c r="N79" i="8"/>
  <c r="N80" i="8"/>
  <c r="N81" i="8"/>
  <c r="N82" i="8"/>
  <c r="N83" i="8"/>
  <c r="N85" i="8"/>
  <c r="N86" i="8"/>
  <c r="N87" i="8"/>
  <c r="N88" i="8"/>
  <c r="N89" i="8"/>
  <c r="N90" i="8"/>
  <c r="N91" i="8"/>
  <c r="N92" i="8"/>
  <c r="N93" i="8"/>
  <c r="N94" i="8"/>
  <c r="N95" i="8"/>
  <c r="N96" i="8"/>
  <c r="N97" i="8"/>
  <c r="N98" i="8"/>
  <c r="N99" i="8"/>
  <c r="N3" i="8"/>
  <c r="N4" i="8"/>
  <c r="N5" i="8"/>
  <c r="N6" i="8"/>
  <c r="N7" i="8"/>
  <c r="N8" i="8"/>
  <c r="N2" i="8"/>
  <c r="M12" i="8"/>
  <c r="M13" i="8"/>
  <c r="M14" i="8"/>
  <c r="M15" i="8"/>
  <c r="M16" i="8"/>
  <c r="M17" i="8"/>
  <c r="M18" i="8"/>
  <c r="M19" i="8"/>
  <c r="M20" i="8"/>
  <c r="M21" i="8"/>
  <c r="M22" i="8"/>
  <c r="M23" i="8"/>
  <c r="M24" i="8"/>
  <c r="M25" i="8"/>
  <c r="M27" i="8"/>
  <c r="M28" i="8"/>
  <c r="M29" i="8"/>
  <c r="M30" i="8"/>
  <c r="M31" i="8"/>
  <c r="M33" i="8"/>
  <c r="M34" i="8"/>
  <c r="M35" i="8"/>
  <c r="M36" i="8"/>
  <c r="M37" i="8"/>
  <c r="M38" i="8"/>
  <c r="M39" i="8"/>
  <c r="M40" i="8"/>
  <c r="M41" i="8"/>
  <c r="M42" i="8"/>
  <c r="M43" i="8"/>
  <c r="M44" i="8"/>
  <c r="M45" i="8"/>
  <c r="M46" i="8"/>
  <c r="M47" i="8"/>
  <c r="M48" i="8"/>
  <c r="M49" i="8"/>
  <c r="M50" i="8"/>
  <c r="M51" i="8"/>
  <c r="M52" i="8"/>
  <c r="M53" i="8"/>
  <c r="M54" i="8"/>
  <c r="M55" i="8"/>
  <c r="M56" i="8"/>
  <c r="M57" i="8"/>
  <c r="M58" i="8"/>
  <c r="M59" i="8"/>
  <c r="M60" i="8"/>
  <c r="M61" i="8"/>
  <c r="M62" i="8"/>
  <c r="M63" i="8"/>
  <c r="M64" i="8"/>
  <c r="M65" i="8"/>
  <c r="M66" i="8"/>
  <c r="M67" i="8"/>
  <c r="M68" i="8"/>
  <c r="M69" i="8"/>
  <c r="M70" i="8"/>
  <c r="M71" i="8"/>
  <c r="M72" i="8"/>
  <c r="M73" i="8"/>
  <c r="M74" i="8"/>
  <c r="M75" i="8"/>
  <c r="M77" i="8"/>
  <c r="M78" i="8"/>
  <c r="M79" i="8"/>
  <c r="M80" i="8"/>
  <c r="M81" i="8"/>
  <c r="M82" i="8"/>
  <c r="M83" i="8"/>
  <c r="M85" i="8"/>
  <c r="M86" i="8"/>
  <c r="M87" i="8"/>
  <c r="M88" i="8"/>
  <c r="M89" i="8"/>
  <c r="M90" i="8"/>
  <c r="M91" i="8"/>
  <c r="M92" i="8"/>
  <c r="M93" i="8"/>
  <c r="M94" i="8"/>
  <c r="M95" i="8"/>
  <c r="M96" i="8"/>
  <c r="M97" i="8"/>
  <c r="M98" i="8"/>
  <c r="M99" i="8"/>
  <c r="M3" i="8"/>
  <c r="M4" i="8"/>
  <c r="M5" i="8"/>
  <c r="M6" i="8"/>
  <c r="M7" i="8"/>
  <c r="M8" i="8"/>
  <c r="M9" i="8"/>
  <c r="M10" i="8"/>
  <c r="M11" i="8"/>
  <c r="M2"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54" i="8"/>
  <c r="I55" i="8"/>
  <c r="I56" i="8"/>
  <c r="I57" i="8"/>
  <c r="I58" i="8"/>
  <c r="I59" i="8"/>
  <c r="I60" i="8"/>
  <c r="I61" i="8"/>
  <c r="I62" i="8"/>
  <c r="I63" i="8"/>
  <c r="I64" i="8"/>
  <c r="I65" i="8"/>
  <c r="I66" i="8"/>
  <c r="I67" i="8"/>
  <c r="I68" i="8"/>
  <c r="I69" i="8"/>
  <c r="I70" i="8"/>
  <c r="I71" i="8"/>
  <c r="I72" i="8"/>
  <c r="I73" i="8"/>
  <c r="I74" i="8"/>
  <c r="I75" i="8"/>
  <c r="I78" i="8"/>
  <c r="I79" i="8"/>
  <c r="I80" i="8"/>
  <c r="I81" i="8"/>
  <c r="I82" i="8"/>
  <c r="I85" i="8"/>
  <c r="I86" i="8"/>
  <c r="I87" i="8"/>
  <c r="I88" i="8"/>
  <c r="I89" i="8"/>
  <c r="I90" i="8"/>
  <c r="I91" i="8"/>
  <c r="I92" i="8"/>
  <c r="I93" i="8"/>
  <c r="I94" i="8"/>
  <c r="I95" i="8"/>
  <c r="I96" i="8"/>
  <c r="I97" i="8"/>
  <c r="I98" i="8"/>
  <c r="I99" i="8"/>
  <c r="I3" i="8"/>
  <c r="I4" i="8"/>
  <c r="I5" i="8"/>
  <c r="I6" i="8"/>
  <c r="I7" i="8"/>
  <c r="I2" i="8"/>
  <c r="H6" i="7" l="1"/>
  <c r="P5" i="7"/>
  <c r="D13" i="7"/>
  <c r="P4" i="7"/>
  <c r="N7" i="7"/>
  <c r="R5" i="7"/>
  <c r="N8" i="7" l="1"/>
  <c r="R7" i="7"/>
  <c r="D14" i="7"/>
  <c r="H7" i="7"/>
  <c r="P6" i="7"/>
  <c r="H8" i="7" l="1"/>
  <c r="P7" i="7"/>
  <c r="D15" i="7"/>
  <c r="R8" i="7"/>
  <c r="N9" i="7"/>
  <c r="N10" i="7" l="1"/>
  <c r="R9" i="7"/>
  <c r="D16" i="7"/>
  <c r="P8" i="7"/>
  <c r="H9" i="7"/>
  <c r="P9" i="7" l="1"/>
  <c r="H10" i="7"/>
  <c r="D17" i="7"/>
  <c r="R10" i="7"/>
  <c r="N11" i="7"/>
  <c r="D18" i="7" l="1"/>
  <c r="N12" i="7"/>
  <c r="R11" i="7"/>
  <c r="P10" i="7"/>
  <c r="H11" i="7"/>
  <c r="H12" i="7" l="1"/>
  <c r="P11" i="7"/>
  <c r="R12" i="7"/>
  <c r="N13" i="7"/>
  <c r="D19" i="7"/>
  <c r="D20" i="7" l="1"/>
  <c r="N14" i="7"/>
  <c r="R13" i="7"/>
  <c r="H13" i="7"/>
  <c r="P12" i="7"/>
  <c r="H14" i="7" l="1"/>
  <c r="P13" i="7"/>
  <c r="R14" i="7"/>
  <c r="N15" i="7"/>
  <c r="D21" i="7"/>
  <c r="D22" i="7" l="1"/>
  <c r="N16" i="7"/>
  <c r="R15" i="7"/>
  <c r="H15" i="7"/>
  <c r="P14" i="7"/>
  <c r="H16" i="7" l="1"/>
  <c r="P15" i="7"/>
  <c r="R16" i="7"/>
  <c r="N17" i="7"/>
  <c r="D23" i="7"/>
  <c r="D24" i="7" l="1"/>
  <c r="N18" i="7"/>
  <c r="R17" i="7"/>
  <c r="H17" i="7"/>
  <c r="P16" i="7"/>
  <c r="R18" i="7" l="1"/>
  <c r="N19" i="7"/>
  <c r="H18" i="7"/>
  <c r="P17" i="7"/>
  <c r="D25" i="7"/>
  <c r="D26" i="7" l="1"/>
  <c r="H19" i="7"/>
  <c r="P18" i="7"/>
  <c r="N20" i="7"/>
  <c r="R19" i="7"/>
  <c r="R20" i="7" l="1"/>
  <c r="N21" i="7"/>
  <c r="H20" i="7"/>
  <c r="P19" i="7"/>
  <c r="D27" i="7"/>
  <c r="D28" i="7" l="1"/>
  <c r="N22" i="7"/>
  <c r="R21" i="7"/>
  <c r="H21" i="7"/>
  <c r="P20" i="7"/>
  <c r="H22" i="7" l="1"/>
  <c r="P21" i="7"/>
  <c r="R22" i="7"/>
  <c r="N23" i="7"/>
  <c r="D29" i="7"/>
  <c r="N24" i="7" l="1"/>
  <c r="R23" i="7"/>
  <c r="D30" i="7"/>
  <c r="H23" i="7"/>
  <c r="P22" i="7"/>
  <c r="H24" i="7" l="1"/>
  <c r="P23" i="7"/>
  <c r="D31" i="7"/>
  <c r="R24" i="7"/>
  <c r="N25" i="7"/>
  <c r="H25" i="7" l="1"/>
  <c r="P24" i="7"/>
  <c r="N26" i="7"/>
  <c r="R25" i="7"/>
  <c r="D32" i="7"/>
  <c r="R26" i="7" l="1"/>
  <c r="N27" i="7"/>
  <c r="D33" i="7"/>
  <c r="H26" i="7"/>
  <c r="P25" i="7"/>
  <c r="H27" i="7" l="1"/>
  <c r="P26" i="7"/>
  <c r="D34" i="7"/>
  <c r="N28" i="7"/>
  <c r="R27" i="7"/>
  <c r="R28" i="7" l="1"/>
  <c r="N29" i="7"/>
  <c r="D35" i="7"/>
  <c r="H28" i="7"/>
  <c r="P27" i="7"/>
  <c r="D36" i="7" l="1"/>
  <c r="N30" i="7"/>
  <c r="R29" i="7"/>
  <c r="H29" i="7"/>
  <c r="P28" i="7"/>
  <c r="R30" i="7" l="1"/>
  <c r="N31" i="7"/>
  <c r="H30" i="7"/>
  <c r="P29" i="7"/>
  <c r="D37" i="7"/>
  <c r="D38" i="7" l="1"/>
  <c r="H31" i="7"/>
  <c r="P30" i="7"/>
  <c r="N32" i="7"/>
  <c r="R31" i="7"/>
  <c r="R32" i="7" l="1"/>
  <c r="N33" i="7"/>
  <c r="H32" i="7"/>
  <c r="P31" i="7"/>
  <c r="D39" i="7"/>
  <c r="P38" i="7"/>
  <c r="H33" i="7" l="1"/>
  <c r="P32" i="7"/>
  <c r="N34" i="7"/>
  <c r="R33" i="7"/>
  <c r="D40" i="7"/>
  <c r="P39" i="7"/>
  <c r="D41" i="7" l="1"/>
  <c r="P40" i="7"/>
  <c r="R34" i="7"/>
  <c r="N35" i="7"/>
  <c r="H34" i="7"/>
  <c r="P33" i="7"/>
  <c r="H35" i="7" l="1"/>
  <c r="P34" i="7"/>
  <c r="N36" i="7"/>
  <c r="R35" i="7"/>
  <c r="D42" i="7"/>
  <c r="P41" i="7"/>
  <c r="D43" i="7" l="1"/>
  <c r="P42" i="7"/>
  <c r="R36" i="7"/>
  <c r="N37" i="7"/>
  <c r="H36" i="7"/>
  <c r="P35" i="7"/>
  <c r="H37" i="7" l="1"/>
  <c r="P37" i="7" s="1"/>
  <c r="P36" i="7"/>
  <c r="N38" i="7"/>
  <c r="R37" i="7"/>
  <c r="D44" i="7"/>
  <c r="P43" i="7"/>
  <c r="D45" i="7" l="1"/>
  <c r="P44" i="7"/>
  <c r="R38" i="7"/>
  <c r="N39" i="7"/>
  <c r="N40" i="7" l="1"/>
  <c r="R39" i="7"/>
  <c r="D46" i="7"/>
  <c r="P45" i="7"/>
  <c r="D47" i="7" l="1"/>
  <c r="P46" i="7"/>
  <c r="R40" i="7"/>
  <c r="N41" i="7"/>
  <c r="N42" i="7" l="1"/>
  <c r="R41" i="7"/>
  <c r="D48" i="7"/>
  <c r="P47" i="7"/>
  <c r="D49" i="7" l="1"/>
  <c r="P48" i="7"/>
  <c r="R42" i="7"/>
  <c r="N43" i="7"/>
  <c r="N44" i="7" l="1"/>
  <c r="R43" i="7"/>
  <c r="D50" i="7"/>
  <c r="P49" i="7"/>
  <c r="R44" i="7" l="1"/>
  <c r="N45" i="7"/>
  <c r="P50" i="7"/>
  <c r="D51" i="7"/>
  <c r="N46" i="7" l="1"/>
  <c r="R45" i="7"/>
  <c r="D52" i="7"/>
  <c r="P51" i="7"/>
  <c r="D53" i="7" l="1"/>
  <c r="P52" i="7"/>
  <c r="R46" i="7"/>
  <c r="N47" i="7"/>
  <c r="N48" i="7" l="1"/>
  <c r="R47" i="7"/>
  <c r="D54" i="7"/>
  <c r="P53" i="7"/>
  <c r="D55" i="7" l="1"/>
  <c r="P54" i="7"/>
  <c r="R48" i="7"/>
  <c r="N49" i="7"/>
  <c r="D56" i="7" l="1"/>
  <c r="P55" i="7"/>
  <c r="N50" i="7"/>
  <c r="R49" i="7"/>
  <c r="R50" i="7" l="1"/>
  <c r="N51" i="7"/>
  <c r="D57" i="7"/>
  <c r="P56" i="7"/>
  <c r="N52" i="7" l="1"/>
  <c r="R51" i="7"/>
  <c r="D58" i="7"/>
  <c r="P57" i="7"/>
  <c r="P58" i="7" l="1"/>
  <c r="D59" i="7"/>
  <c r="N53" i="7"/>
  <c r="R52" i="7"/>
  <c r="N54" i="7" l="1"/>
  <c r="R53" i="7"/>
  <c r="D60" i="7"/>
  <c r="P59" i="7"/>
  <c r="D61" i="7" l="1"/>
  <c r="P60" i="7"/>
  <c r="R54" i="7"/>
  <c r="N55" i="7"/>
  <c r="N56" i="7" l="1"/>
  <c r="R55" i="7"/>
  <c r="D62" i="7"/>
  <c r="P61" i="7"/>
  <c r="D63" i="7" l="1"/>
  <c r="P62" i="7"/>
  <c r="R56" i="7"/>
  <c r="N57" i="7"/>
  <c r="N58" i="7" l="1"/>
  <c r="R57" i="7"/>
  <c r="D64" i="7"/>
  <c r="P63" i="7"/>
  <c r="D65" i="7" l="1"/>
  <c r="P64" i="7"/>
  <c r="N59" i="7"/>
  <c r="R58" i="7"/>
  <c r="N60" i="7" l="1"/>
  <c r="R59" i="7"/>
  <c r="D66" i="7"/>
  <c r="P65" i="7"/>
  <c r="P66" i="7" l="1"/>
  <c r="D67" i="7"/>
  <c r="R60" i="7"/>
  <c r="N61" i="7"/>
  <c r="N62" i="7" l="1"/>
  <c r="R61" i="7"/>
  <c r="D68" i="7"/>
  <c r="P67" i="7"/>
  <c r="D69" i="7" l="1"/>
  <c r="P68" i="7"/>
  <c r="R62" i="7"/>
  <c r="N63" i="7"/>
  <c r="N64" i="7" l="1"/>
  <c r="R63" i="7"/>
  <c r="D70" i="7"/>
  <c r="P69" i="7"/>
  <c r="D71" i="7" l="1"/>
  <c r="P70" i="7"/>
  <c r="N65" i="7"/>
  <c r="R64" i="7"/>
  <c r="N66" i="7" l="1"/>
  <c r="R65" i="7"/>
  <c r="D72" i="7"/>
  <c r="P71" i="7"/>
  <c r="D73" i="7" l="1"/>
  <c r="P72" i="7"/>
  <c r="R66" i="7"/>
  <c r="N67" i="7"/>
  <c r="N68" i="7" l="1"/>
  <c r="R67" i="7"/>
  <c r="D74" i="7"/>
  <c r="P73" i="7"/>
  <c r="R68" i="7" l="1"/>
  <c r="N69" i="7"/>
  <c r="P74" i="7"/>
  <c r="D75" i="7"/>
  <c r="D76" i="7" l="1"/>
  <c r="P75" i="7"/>
  <c r="N70" i="7"/>
  <c r="R69" i="7"/>
  <c r="N71" i="7" l="1"/>
  <c r="R70" i="7"/>
  <c r="D77" i="7"/>
  <c r="P76" i="7"/>
  <c r="D78" i="7" l="1"/>
  <c r="P77" i="7"/>
  <c r="N72" i="7"/>
  <c r="R71" i="7"/>
  <c r="N73" i="7" l="1"/>
  <c r="R72" i="7"/>
  <c r="D79" i="7"/>
  <c r="P78" i="7"/>
  <c r="D80" i="7" l="1"/>
  <c r="P79" i="7"/>
  <c r="N74" i="7"/>
  <c r="R73" i="7"/>
  <c r="R74" i="7" l="1"/>
  <c r="N75" i="7"/>
  <c r="D81" i="7"/>
  <c r="P80" i="7"/>
  <c r="D82" i="7" l="1"/>
  <c r="P81" i="7"/>
  <c r="N76" i="7"/>
  <c r="R75" i="7"/>
  <c r="R76" i="7" l="1"/>
  <c r="N77" i="7"/>
  <c r="P82" i="7"/>
  <c r="D83" i="7"/>
  <c r="N78" i="7" l="1"/>
  <c r="R77" i="7"/>
  <c r="D84" i="7"/>
  <c r="P83" i="7"/>
  <c r="D85" i="7" l="1"/>
  <c r="P84" i="7"/>
  <c r="N79" i="7"/>
  <c r="R78" i="7"/>
  <c r="N80" i="7" l="1"/>
  <c r="R79" i="7"/>
  <c r="D86" i="7"/>
  <c r="P85" i="7"/>
  <c r="D87" i="7" l="1"/>
  <c r="P86" i="7"/>
  <c r="N81" i="7"/>
  <c r="R80" i="7"/>
  <c r="N82" i="7" l="1"/>
  <c r="R81" i="7"/>
  <c r="D88" i="7"/>
  <c r="P87" i="7"/>
  <c r="D89" i="7" l="1"/>
  <c r="P88" i="7"/>
  <c r="R82" i="7"/>
  <c r="N83" i="7"/>
  <c r="N84" i="7" l="1"/>
  <c r="R83" i="7"/>
  <c r="D90" i="7"/>
  <c r="P89" i="7"/>
  <c r="P90" i="7" l="1"/>
  <c r="D91" i="7"/>
  <c r="R84" i="7"/>
  <c r="N85" i="7"/>
  <c r="N86" i="7" l="1"/>
  <c r="R85" i="7"/>
  <c r="D92" i="7"/>
  <c r="P91" i="7"/>
  <c r="D93" i="7" l="1"/>
  <c r="P92" i="7"/>
  <c r="N87" i="7"/>
  <c r="R86" i="7"/>
  <c r="N88" i="7" l="1"/>
  <c r="R87" i="7"/>
  <c r="D94" i="7"/>
  <c r="P93" i="7"/>
  <c r="D95" i="7" l="1"/>
  <c r="P94" i="7"/>
  <c r="N89" i="7"/>
  <c r="R88" i="7"/>
  <c r="N90" i="7" l="1"/>
  <c r="R89" i="7"/>
  <c r="D96" i="7"/>
  <c r="P95" i="7"/>
  <c r="D97" i="7" l="1"/>
  <c r="P96" i="7"/>
  <c r="R90" i="7"/>
  <c r="N91" i="7"/>
  <c r="N92" i="7" l="1"/>
  <c r="R91" i="7"/>
  <c r="D98" i="7"/>
  <c r="P97" i="7"/>
  <c r="P98" i="7" l="1"/>
  <c r="D99" i="7"/>
  <c r="R92" i="7"/>
  <c r="N93" i="7"/>
  <c r="N94" i="7" l="1"/>
  <c r="R93" i="7"/>
  <c r="D100" i="7"/>
  <c r="P99" i="7"/>
  <c r="D101" i="7" l="1"/>
  <c r="P100" i="7"/>
  <c r="N95" i="7"/>
  <c r="R94" i="7"/>
  <c r="N96" i="7" l="1"/>
  <c r="R95" i="7"/>
  <c r="D102" i="7"/>
  <c r="P101" i="7"/>
  <c r="D103" i="7" l="1"/>
  <c r="P102" i="7"/>
  <c r="N97" i="7"/>
  <c r="R96" i="7"/>
  <c r="N98" i="7" l="1"/>
  <c r="R97" i="7"/>
  <c r="D104" i="7"/>
  <c r="P103" i="7"/>
  <c r="D105" i="7" l="1"/>
  <c r="P104" i="7"/>
  <c r="R98" i="7"/>
  <c r="N99" i="7"/>
  <c r="N100" i="7" l="1"/>
  <c r="R99" i="7"/>
  <c r="D106" i="7"/>
  <c r="P105" i="7"/>
  <c r="P106" i="7" l="1"/>
  <c r="D107" i="7"/>
  <c r="R100" i="7"/>
  <c r="N101" i="7"/>
  <c r="N102" i="7" l="1"/>
  <c r="R101" i="7"/>
  <c r="P107" i="7"/>
  <c r="D108" i="7"/>
  <c r="D109" i="7" l="1"/>
  <c r="P108" i="7"/>
  <c r="N103" i="7"/>
  <c r="R102" i="7"/>
  <c r="N104" i="7" l="1"/>
  <c r="R103" i="7"/>
  <c r="D110" i="7"/>
  <c r="P109" i="7"/>
  <c r="D111" i="7" l="1"/>
  <c r="P110" i="7"/>
  <c r="N105" i="7"/>
  <c r="R104" i="7"/>
  <c r="R105" i="7" l="1"/>
  <c r="N106" i="7"/>
  <c r="D112" i="7"/>
  <c r="P111" i="7"/>
  <c r="D113" i="7" l="1"/>
  <c r="P112" i="7"/>
  <c r="R106" i="7"/>
  <c r="N107" i="7"/>
  <c r="R107" i="7" l="1"/>
  <c r="N108" i="7"/>
  <c r="P113" i="7"/>
  <c r="D114" i="7"/>
  <c r="R108" i="7" l="1"/>
  <c r="N109" i="7"/>
  <c r="P114" i="7"/>
  <c r="D115" i="7"/>
  <c r="P115" i="7" l="1"/>
  <c r="D116" i="7"/>
  <c r="R109" i="7"/>
  <c r="N110" i="7"/>
  <c r="R110" i="7" l="1"/>
  <c r="N111" i="7"/>
  <c r="D117" i="7"/>
  <c r="P116" i="7"/>
  <c r="D118" i="7" l="1"/>
  <c r="P117" i="7"/>
  <c r="R111" i="7"/>
  <c r="N112" i="7"/>
  <c r="R112" i="7" l="1"/>
  <c r="N113" i="7"/>
  <c r="D119" i="7"/>
  <c r="P118" i="7"/>
  <c r="D120" i="7" l="1"/>
  <c r="P119" i="7"/>
  <c r="R113" i="7"/>
  <c r="N114" i="7"/>
  <c r="R114" i="7" l="1"/>
  <c r="N115" i="7"/>
  <c r="D121" i="7"/>
  <c r="P120" i="7"/>
  <c r="P121" i="7" l="1"/>
  <c r="D122" i="7"/>
  <c r="R115" i="7"/>
  <c r="N116" i="7"/>
  <c r="R116" i="7" l="1"/>
  <c r="N117" i="7"/>
  <c r="P122" i="7"/>
  <c r="D123" i="7"/>
  <c r="P123" i="7" l="1"/>
  <c r="D124" i="7"/>
  <c r="R117" i="7"/>
  <c r="N118" i="7"/>
  <c r="D125" i="7" l="1"/>
  <c r="P124" i="7"/>
  <c r="R118" i="7"/>
  <c r="N119" i="7"/>
  <c r="R119" i="7" l="1"/>
  <c r="N120" i="7"/>
  <c r="D126" i="7"/>
  <c r="P125" i="7"/>
  <c r="D127" i="7" l="1"/>
  <c r="P126" i="7"/>
  <c r="R120" i="7"/>
  <c r="N121" i="7"/>
  <c r="R121" i="7" l="1"/>
  <c r="N122" i="7"/>
  <c r="D128" i="7"/>
  <c r="P127" i="7"/>
  <c r="R122" i="7" l="1"/>
  <c r="N123" i="7"/>
  <c r="D129" i="7"/>
  <c r="P128" i="7"/>
  <c r="P129" i="7" l="1"/>
  <c r="D130" i="7"/>
  <c r="R123" i="7"/>
  <c r="N124" i="7"/>
  <c r="R124" i="7" l="1"/>
  <c r="N125" i="7"/>
  <c r="P130" i="7"/>
  <c r="D131" i="7"/>
  <c r="R125" i="7" l="1"/>
  <c r="N126" i="7"/>
  <c r="P131" i="7"/>
  <c r="D132" i="7"/>
  <c r="P132" i="7" s="1"/>
  <c r="R126" i="7" l="1"/>
  <c r="N127" i="7"/>
  <c r="R127" i="7" l="1"/>
  <c r="N128" i="7"/>
  <c r="R128" i="7" l="1"/>
  <c r="N129" i="7"/>
  <c r="R129" i="7" l="1"/>
  <c r="N130" i="7"/>
  <c r="R130" i="7" l="1"/>
  <c r="N131" i="7"/>
  <c r="R131" i="7" l="1"/>
  <c r="N132" i="7"/>
  <c r="R132" i="7" s="1"/>
</calcChain>
</file>

<file path=xl/sharedStrings.xml><?xml version="1.0" encoding="utf-8"?>
<sst xmlns="http://schemas.openxmlformats.org/spreadsheetml/2006/main" count="2298" uniqueCount="401">
  <si>
    <t>Sex</t>
  </si>
  <si>
    <t>coat</t>
  </si>
  <si>
    <t>head</t>
  </si>
  <si>
    <t>belly</t>
  </si>
  <si>
    <t>muzzle</t>
  </si>
  <si>
    <t>Pup ID</t>
  </si>
  <si>
    <t>Birth date</t>
  </si>
  <si>
    <t>Cow ID</t>
  </si>
  <si>
    <t>Species</t>
  </si>
  <si>
    <t>location</t>
  </si>
  <si>
    <t>Death date</t>
  </si>
  <si>
    <t>Coroners report</t>
  </si>
  <si>
    <t>MI#</t>
  </si>
  <si>
    <t>Left Tag #</t>
  </si>
  <si>
    <t>Right Tag#</t>
  </si>
  <si>
    <t>Birth Date</t>
  </si>
  <si>
    <t>Bleach #</t>
  </si>
  <si>
    <t>Mother breeding ID</t>
  </si>
  <si>
    <t xml:space="preserve"> </t>
  </si>
  <si>
    <t>Date</t>
  </si>
  <si>
    <t>Day</t>
  </si>
  <si>
    <t>new pup</t>
  </si>
  <si>
    <t>dead pups</t>
  </si>
  <si>
    <t>total alive</t>
  </si>
  <si>
    <t>Secluded beach</t>
  </si>
  <si>
    <t>Goat Bay</t>
  </si>
  <si>
    <t>Aerial Cove</t>
  </si>
  <si>
    <t>Total</t>
  </si>
  <si>
    <t>cum. born</t>
  </si>
  <si>
    <t>945/944</t>
  </si>
  <si>
    <t>Weight.kg</t>
  </si>
  <si>
    <t>Phenotypic descriptions</t>
  </si>
  <si>
    <t>Length</t>
  </si>
  <si>
    <t>width</t>
  </si>
  <si>
    <t>D1</t>
  </si>
  <si>
    <t>D3</t>
  </si>
  <si>
    <t>D5</t>
  </si>
  <si>
    <t>Biopsy taken Y/N</t>
  </si>
  <si>
    <t>Sex M/F</t>
  </si>
  <si>
    <t>M</t>
  </si>
  <si>
    <t>Y</t>
  </si>
  <si>
    <t>F</t>
  </si>
  <si>
    <t>Body length.mm</t>
  </si>
  <si>
    <t>Flipper measurements.mm</t>
  </si>
  <si>
    <t>Date of capture</t>
  </si>
  <si>
    <t>pale</t>
  </si>
  <si>
    <t>grizzle</t>
  </si>
  <si>
    <t>grey</t>
  </si>
  <si>
    <t>D96/D96</t>
  </si>
  <si>
    <t>I30/?</t>
  </si>
  <si>
    <t>ACRS</t>
  </si>
  <si>
    <t>Territory</t>
  </si>
  <si>
    <t>s/pale</t>
  </si>
  <si>
    <t>cum born</t>
  </si>
  <si>
    <t>Date first absent</t>
  </si>
  <si>
    <t>Perinatal attendance period</t>
  </si>
  <si>
    <t>I28/I28</t>
  </si>
  <si>
    <t>I21/I21</t>
  </si>
  <si>
    <t>TH/TR bleach</t>
  </si>
  <si>
    <t>E56/E56</t>
  </si>
  <si>
    <t>B11/B11</t>
  </si>
  <si>
    <t>gazella</t>
  </si>
  <si>
    <t>C47/TR</t>
  </si>
  <si>
    <t xml:space="preserve">Dead at birth, possilby suffocated on embryonic membrane </t>
  </si>
  <si>
    <t>n/a</t>
  </si>
  <si>
    <t>no grizzle</t>
  </si>
  <si>
    <t>dark</t>
  </si>
  <si>
    <t>B09/B09</t>
  </si>
  <si>
    <t>988/K71</t>
  </si>
  <si>
    <t>grizzel</t>
  </si>
  <si>
    <t>slight griz</t>
  </si>
  <si>
    <t>E32/TR</t>
  </si>
  <si>
    <t>390/391</t>
  </si>
  <si>
    <t>975/TH</t>
  </si>
  <si>
    <t>K60/966</t>
  </si>
  <si>
    <t>C93/C93</t>
  </si>
  <si>
    <t>E69/TR</t>
  </si>
  <si>
    <t>H42/H42</t>
  </si>
  <si>
    <t>501/I98</t>
  </si>
  <si>
    <t>A10/M42</t>
  </si>
  <si>
    <t>569/0093</t>
  </si>
  <si>
    <t>I19/I19</t>
  </si>
  <si>
    <t>H89/TR</t>
  </si>
  <si>
    <t>K65/K65</t>
  </si>
  <si>
    <t>B17/B17</t>
  </si>
  <si>
    <t>UTNT</t>
  </si>
  <si>
    <t>H28/H28</t>
  </si>
  <si>
    <t>I12/I12</t>
  </si>
  <si>
    <t>I54/297</t>
  </si>
  <si>
    <t>UT/TR</t>
  </si>
  <si>
    <t xml:space="preserve">Skeleton found at NE(A), cause of death  unknown </t>
  </si>
  <si>
    <t>s/grizz</t>
  </si>
  <si>
    <t>s/grey</t>
  </si>
  <si>
    <t>South gulch</t>
  </si>
  <si>
    <t>North end</t>
  </si>
  <si>
    <t>North central</t>
  </si>
  <si>
    <t>TR/H68</t>
  </si>
  <si>
    <t>C85/582</t>
  </si>
  <si>
    <t>B06/B06</t>
  </si>
  <si>
    <t>TR/H71</t>
  </si>
  <si>
    <t>I67/468</t>
  </si>
  <si>
    <t>TH/H66</t>
  </si>
  <si>
    <t>UTNT_bl</t>
  </si>
  <si>
    <t>447/446</t>
  </si>
  <si>
    <t>E22/E22</t>
  </si>
  <si>
    <t>C25/?</t>
  </si>
  <si>
    <t>B18/B18</t>
  </si>
  <si>
    <t>607/606</t>
  </si>
  <si>
    <t>bl_bum</t>
  </si>
  <si>
    <t>TH/TH gaz</t>
  </si>
  <si>
    <t>C96/C96</t>
  </si>
  <si>
    <t>North piza</t>
  </si>
  <si>
    <t>bl_s/grey</t>
  </si>
  <si>
    <t>South piza</t>
  </si>
  <si>
    <t>south gulch</t>
  </si>
  <si>
    <t>dead (washed up)</t>
  </si>
  <si>
    <t xml:space="preserve">Washed up on the high tide line at North central.  Skuas had picked the carcass clean.  No mark on RFF and relativily small size suggests that the animal may have only been a day old. </t>
  </si>
  <si>
    <t>Isthmus</t>
  </si>
  <si>
    <t xml:space="preserve">Found on the middle of the isthmus near the fire hut.  Skuas had picked at carcass.  No bleach marks on RFF.  </t>
  </si>
  <si>
    <t>Days elapsed  b/w weighing</t>
  </si>
  <si>
    <t>weight.kg</t>
  </si>
  <si>
    <t>871/870</t>
  </si>
  <si>
    <t xml:space="preserve">north end </t>
  </si>
  <si>
    <t>MI #</t>
  </si>
  <si>
    <t>C27/C27</t>
  </si>
  <si>
    <t>I64/979</t>
  </si>
  <si>
    <t>no #</t>
  </si>
  <si>
    <t>K80/K80</t>
  </si>
  <si>
    <t>bl_bum_side</t>
  </si>
  <si>
    <t>A97/?</t>
  </si>
  <si>
    <t>K52/K52</t>
  </si>
  <si>
    <t xml:space="preserve">change in weight </t>
  </si>
  <si>
    <t>I03/850</t>
  </si>
  <si>
    <t>change in weight.kg</t>
  </si>
  <si>
    <t>change in b_length</t>
  </si>
  <si>
    <t>bl_r/side</t>
  </si>
  <si>
    <t>TR/TR no_bl</t>
  </si>
  <si>
    <t>B04/B04</t>
  </si>
  <si>
    <t>B20</t>
  </si>
  <si>
    <t>I17/TR</t>
  </si>
  <si>
    <t>Age @ capture.days</t>
  </si>
  <si>
    <t>I14/?70</t>
  </si>
  <si>
    <t>I72/I72</t>
  </si>
  <si>
    <t>not allocated</t>
  </si>
  <si>
    <t>unknown</t>
  </si>
  <si>
    <t>South Piza</t>
  </si>
  <si>
    <t>North end (A)</t>
  </si>
  <si>
    <t>C24/C24</t>
  </si>
  <si>
    <t xml:space="preserve">TR/TR  </t>
  </si>
  <si>
    <t>C97/C97</t>
  </si>
  <si>
    <t>TR/I29</t>
  </si>
  <si>
    <t>B46/46</t>
  </si>
  <si>
    <t>A28/A28</t>
  </si>
  <si>
    <t>D51/?</t>
  </si>
  <si>
    <t>TH/TR bl</t>
  </si>
  <si>
    <t>C23/C23</t>
  </si>
  <si>
    <t xml:space="preserve">North end </t>
  </si>
  <si>
    <t>H41/M44</t>
  </si>
  <si>
    <t>A00/A00</t>
  </si>
  <si>
    <t>Age @capture.days</t>
  </si>
  <si>
    <t>Age @ capture</t>
  </si>
  <si>
    <t>deceased</t>
  </si>
  <si>
    <t>?</t>
  </si>
  <si>
    <t>lower central</t>
  </si>
  <si>
    <t>Unknown</t>
  </si>
  <si>
    <t>north piza</t>
  </si>
  <si>
    <t>south beach</t>
  </si>
  <si>
    <t xml:space="preserve">South end </t>
  </si>
  <si>
    <t>black</t>
  </si>
  <si>
    <t>g/black</t>
  </si>
  <si>
    <t>Age @ death.days</t>
  </si>
  <si>
    <t>Days elapsed b/w captures</t>
  </si>
  <si>
    <t>South end (SE(B))</t>
  </si>
  <si>
    <t>Only several days old and remained in poor condition throughout.  Found dead in rock pool.  Unable to enter territory and retrieve carcass for further information.</t>
  </si>
  <si>
    <t>Found dead at the back of North central during am observations</t>
  </si>
  <si>
    <t>Died of starvation, possibly abandoned since no record of mother ID exists.  Records show that the animal was caught @north_piza,  yet had resided @south_piza until death.</t>
  </si>
  <si>
    <t>TR/TR SB-2</t>
  </si>
  <si>
    <t>TH/I37</t>
  </si>
  <si>
    <t>TR/TH SP(A)-24</t>
  </si>
  <si>
    <t>?/K79</t>
  </si>
  <si>
    <t>E21/E21</t>
  </si>
  <si>
    <t>TR/E51</t>
  </si>
  <si>
    <t>I58/?</t>
  </si>
  <si>
    <t>I53/I53</t>
  </si>
  <si>
    <t>K67/TR</t>
  </si>
  <si>
    <t>965/964</t>
  </si>
  <si>
    <t>0007/?53</t>
  </si>
  <si>
    <t>?/H34</t>
  </si>
  <si>
    <t>?/E96</t>
  </si>
  <si>
    <t>B61/I02</t>
  </si>
  <si>
    <t>TR/D15</t>
  </si>
  <si>
    <t>injured</t>
  </si>
  <si>
    <t>injured (not captured)</t>
  </si>
  <si>
    <t>I70/TH</t>
  </si>
  <si>
    <t>M03/TR</t>
  </si>
  <si>
    <t>died at birth</t>
  </si>
  <si>
    <t>north central</t>
  </si>
  <si>
    <t xml:space="preserve">south end </t>
  </si>
  <si>
    <t>Goat bay-2</t>
  </si>
  <si>
    <t>K76/I74</t>
  </si>
  <si>
    <t>TR/TR (NP-7)</t>
  </si>
  <si>
    <t>UTNT NE(A)-17</t>
  </si>
  <si>
    <t>TR/K74</t>
  </si>
  <si>
    <t>I27/TR</t>
  </si>
  <si>
    <t>Had been carrying injury to the RFF (cause unknown).  Injury first noticed 20/12/00.  Cause of death unknown but had been sighted in the two days prior to death.</t>
  </si>
  <si>
    <t>I34/TR</t>
  </si>
  <si>
    <t>TR/I06</t>
  </si>
  <si>
    <t>D14/D14</t>
  </si>
  <si>
    <t>N</t>
  </si>
  <si>
    <t>tropicalis</t>
  </si>
  <si>
    <t>South end (SE(E))</t>
  </si>
  <si>
    <t>SE(E)-6</t>
  </si>
  <si>
    <t>Small pup when born, unable to enter territory to gain further information.</t>
  </si>
  <si>
    <t>stage 1 (muzzle)</t>
  </si>
  <si>
    <t>stage 2  (Head)</t>
  </si>
  <si>
    <t>stage 3  (back)</t>
  </si>
  <si>
    <t>stage 4 ( body)</t>
  </si>
  <si>
    <t>stage 5 (complete)</t>
  </si>
  <si>
    <t>I25/I25</t>
  </si>
  <si>
    <t>RFF found on track at base of Aerial cove saddle.  Skuas had carried it there.</t>
  </si>
  <si>
    <t>Goat bay-3</t>
  </si>
  <si>
    <t>s/black</t>
  </si>
  <si>
    <t>TIRIS ID</t>
  </si>
  <si>
    <t>P32</t>
  </si>
  <si>
    <t>S88</t>
  </si>
  <si>
    <t>S89</t>
  </si>
  <si>
    <t>S90</t>
  </si>
  <si>
    <t>P17</t>
  </si>
  <si>
    <t>P18</t>
  </si>
  <si>
    <t>P19</t>
  </si>
  <si>
    <t>P20</t>
  </si>
  <si>
    <t>P21</t>
  </si>
  <si>
    <t>P22</t>
  </si>
  <si>
    <t>P23</t>
  </si>
  <si>
    <t>P24</t>
  </si>
  <si>
    <t>P26</t>
  </si>
  <si>
    <t>P27</t>
  </si>
  <si>
    <t>P28</t>
  </si>
  <si>
    <t>P29</t>
  </si>
  <si>
    <t>P30</t>
  </si>
  <si>
    <t>P31</t>
  </si>
  <si>
    <t>P35</t>
  </si>
  <si>
    <t>P37</t>
  </si>
  <si>
    <t>P36</t>
  </si>
  <si>
    <t>P38</t>
  </si>
  <si>
    <t>P39</t>
  </si>
  <si>
    <t>P40</t>
  </si>
  <si>
    <t>P41</t>
  </si>
  <si>
    <t>P42</t>
  </si>
  <si>
    <t>P43</t>
  </si>
  <si>
    <t>P44</t>
  </si>
  <si>
    <t>P45</t>
  </si>
  <si>
    <t>P47</t>
  </si>
  <si>
    <t>P46</t>
  </si>
  <si>
    <t>P54</t>
  </si>
  <si>
    <t>P55</t>
  </si>
  <si>
    <t>P75</t>
  </si>
  <si>
    <t>P56</t>
  </si>
  <si>
    <t>P57</t>
  </si>
  <si>
    <t>P58</t>
  </si>
  <si>
    <t>P59</t>
  </si>
  <si>
    <t>P60</t>
  </si>
  <si>
    <t>P61</t>
  </si>
  <si>
    <t>P63</t>
  </si>
  <si>
    <t>P66</t>
  </si>
  <si>
    <t>P67</t>
  </si>
  <si>
    <t>P68</t>
  </si>
  <si>
    <t>P69</t>
  </si>
  <si>
    <t>P70</t>
  </si>
  <si>
    <t>P71</t>
  </si>
  <si>
    <t>P72</t>
  </si>
  <si>
    <t>P74</t>
  </si>
  <si>
    <t>P76</t>
  </si>
  <si>
    <t>P77</t>
  </si>
  <si>
    <t>P78</t>
  </si>
  <si>
    <t>P79</t>
  </si>
  <si>
    <t>P80</t>
  </si>
  <si>
    <t>P82</t>
  </si>
  <si>
    <t>P83</t>
  </si>
  <si>
    <t>P84</t>
  </si>
  <si>
    <t>P85</t>
  </si>
  <si>
    <t>P86</t>
  </si>
  <si>
    <t>P87</t>
  </si>
  <si>
    <t>P88</t>
  </si>
  <si>
    <t>P89</t>
  </si>
  <si>
    <t>P90</t>
  </si>
  <si>
    <t>P91</t>
  </si>
  <si>
    <t>P92</t>
  </si>
  <si>
    <t>P93</t>
  </si>
  <si>
    <t>P95</t>
  </si>
  <si>
    <t>P94</t>
  </si>
  <si>
    <t>P96</t>
  </si>
  <si>
    <t>P97</t>
  </si>
  <si>
    <t>P98</t>
  </si>
  <si>
    <t>P99</t>
  </si>
  <si>
    <t>V00</t>
  </si>
  <si>
    <t>V03</t>
  </si>
  <si>
    <t>V06</t>
  </si>
  <si>
    <t>V02</t>
  </si>
  <si>
    <t>V04</t>
  </si>
  <si>
    <t>V07</t>
  </si>
  <si>
    <t>V05</t>
  </si>
  <si>
    <t>V70</t>
  </si>
  <si>
    <t>V01</t>
  </si>
  <si>
    <t>V09</t>
  </si>
  <si>
    <t>V10</t>
  </si>
  <si>
    <t>V11</t>
  </si>
  <si>
    <t>V13</t>
  </si>
  <si>
    <t>V15</t>
  </si>
  <si>
    <t>V14</t>
  </si>
  <si>
    <t>V16</t>
  </si>
  <si>
    <t>V17</t>
  </si>
  <si>
    <t>V18</t>
  </si>
  <si>
    <t>V19</t>
  </si>
  <si>
    <t>V20</t>
  </si>
  <si>
    <t>16/01/2001_n/moult</t>
  </si>
  <si>
    <t>23/1 n/moult</t>
  </si>
  <si>
    <t>V21</t>
  </si>
  <si>
    <t>V22</t>
  </si>
  <si>
    <t>H31/TR</t>
  </si>
  <si>
    <t>V26</t>
  </si>
  <si>
    <t>V27</t>
  </si>
  <si>
    <t>V23</t>
  </si>
  <si>
    <t>V38</t>
  </si>
  <si>
    <t>V32</t>
  </si>
  <si>
    <t>V36</t>
  </si>
  <si>
    <t>V31</t>
  </si>
  <si>
    <t>V33</t>
  </si>
  <si>
    <t>V24</t>
  </si>
  <si>
    <t>V25</t>
  </si>
  <si>
    <t>V29</t>
  </si>
  <si>
    <t>V30</t>
  </si>
  <si>
    <t>V35</t>
  </si>
  <si>
    <t>V39</t>
  </si>
  <si>
    <t>V34</t>
  </si>
  <si>
    <t>V40</t>
  </si>
  <si>
    <t>V41</t>
  </si>
  <si>
    <t>V43</t>
  </si>
  <si>
    <t>V42</t>
  </si>
  <si>
    <t>V44</t>
  </si>
  <si>
    <t>V45</t>
  </si>
  <si>
    <t>V46</t>
  </si>
  <si>
    <t>V47</t>
  </si>
  <si>
    <t>V48</t>
  </si>
  <si>
    <t>V50</t>
  </si>
  <si>
    <t>V49</t>
  </si>
  <si>
    <t>V51</t>
  </si>
  <si>
    <t>V37</t>
  </si>
  <si>
    <t>P51</t>
  </si>
  <si>
    <t>P52</t>
  </si>
  <si>
    <t>not inserted</t>
  </si>
  <si>
    <t>Hurd point</t>
  </si>
  <si>
    <t>golden griz</t>
  </si>
  <si>
    <t>P30/P30 (57)</t>
  </si>
  <si>
    <t>Found dead at north piza above the high tide line.  Cause of death not determined.  Tags and tiris were retrieved.</t>
  </si>
  <si>
    <t>V54</t>
  </si>
  <si>
    <t>V58</t>
  </si>
  <si>
    <t>V53</t>
  </si>
  <si>
    <t>V59</t>
  </si>
  <si>
    <t>V56</t>
  </si>
  <si>
    <t>V57</t>
  </si>
  <si>
    <t>V55</t>
  </si>
  <si>
    <t>V72</t>
  </si>
  <si>
    <t>V73</t>
  </si>
  <si>
    <t>V52</t>
  </si>
  <si>
    <t>I08/?</t>
  </si>
  <si>
    <t>TH/D13</t>
  </si>
  <si>
    <t>H59/H59</t>
  </si>
  <si>
    <t>brown</t>
  </si>
  <si>
    <t>C56/TR</t>
  </si>
  <si>
    <t>I69/TH</t>
  </si>
  <si>
    <t>C95/C95</t>
  </si>
  <si>
    <t>C73/C73</t>
  </si>
  <si>
    <t>K64/K64</t>
  </si>
  <si>
    <t>936/M43</t>
  </si>
  <si>
    <t>not known</t>
  </si>
  <si>
    <t>Female has been hauling out at south gulch since early december and has remained there for 3 months.</t>
  </si>
  <si>
    <t>E44/E44</t>
  </si>
  <si>
    <t>V63/V63 NC(A)-29</t>
  </si>
  <si>
    <t>TR/K69</t>
  </si>
  <si>
    <t>K82/K82</t>
  </si>
  <si>
    <t>UTNT SE(E)-3</t>
  </si>
  <si>
    <t>P62/P62 NC(A)-**</t>
  </si>
  <si>
    <t>605/604</t>
  </si>
  <si>
    <t>TR/TR SE(C)-1</t>
  </si>
  <si>
    <t>TR/961</t>
  </si>
  <si>
    <t>NC(A)-16</t>
  </si>
  <si>
    <t>C74/C74</t>
  </si>
  <si>
    <t>D40/TR</t>
  </si>
  <si>
    <t>917/?</t>
  </si>
  <si>
    <t>V28</t>
  </si>
  <si>
    <t>P73</t>
  </si>
  <si>
    <t>V83</t>
  </si>
  <si>
    <t>V08</t>
  </si>
  <si>
    <t>P16/TRX</t>
  </si>
  <si>
    <t>P25</t>
  </si>
  <si>
    <t>H36/H36</t>
  </si>
  <si>
    <t>H93/54?</t>
  </si>
  <si>
    <t>P29/P29 (1)</t>
  </si>
  <si>
    <t xml:space="preserve">Cause of death is not known. Animal was found partially submerged in a rock pool. Animal was in healthy condition (1.5cm layer of adipose covering back and large deposits around kidneys). Spinal column was intact and there was no sign of sexual penetration.  </t>
  </si>
  <si>
    <t>E03/E03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</si>
</sst>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m\-yy"/>
    <numFmt numFmtId="165" formatCode="0.0"/>
  </numFmts>
  <fonts count="7" x14ac:knownFonts="1">
    <font>
      <sz val="10"/>
      <name val="Arial"/>
    </font>
    <font>
      <b/>
      <sz val="10"/>
      <name val="Arial"/>
      <family val="2"/>
    </font>
    <font>
      <sz val="10"/>
      <color indexed="10"/>
      <name val="Arial"/>
      <family val="2"/>
    </font>
    <font>
      <sz val="10"/>
      <name val="Arial"/>
      <family val="2"/>
    </font>
    <font>
      <sz val="12"/>
      <name val="Arial"/>
      <family val="2"/>
    </font>
    <font>
      <b/>
      <sz val="16"/>
      <name val="Arial"/>
      <family val="2"/>
    </font>
    <font>
      <b/>
      <sz val="16"/>
      <name val="Arial"/>
      <family val="2"/>
    </font>
  </fonts>
  <fills count="8">
    <fill>
      <patternFill patternType="none"/>
    </fill>
    <fill>
      <patternFill patternType="gray125"/>
    </fill>
    <fill>
      <patternFill patternType="solid">
        <fgColor indexed="43"/>
        <bgColor indexed="64"/>
      </patternFill>
    </fill>
    <fill>
      <patternFill patternType="solid">
        <fgColor indexed="52"/>
        <bgColor indexed="64"/>
      </patternFill>
    </fill>
    <fill>
      <patternFill patternType="solid">
        <fgColor indexed="42"/>
        <bgColor indexed="64"/>
      </patternFill>
    </fill>
    <fill>
      <patternFill patternType="solid">
        <fgColor indexed="44"/>
        <bgColor indexed="64"/>
      </patternFill>
    </fill>
    <fill>
      <patternFill patternType="solid">
        <fgColor indexed="13"/>
        <bgColor indexed="64"/>
      </patternFill>
    </fill>
    <fill>
      <patternFill patternType="solid">
        <fgColor indexed="41"/>
        <bgColor indexed="64"/>
      </patternFill>
    </fill>
  </fills>
  <borders count="7">
    <border>
      <left/>
      <right/>
      <top/>
      <bottom/>
      <diagonal/>
    </border>
    <border>
      <left/>
      <right/>
      <top style="thin">
        <color indexed="64"/>
      </top>
      <bottom style="thin">
        <color indexed="64"/>
      </bottom>
      <diagonal/>
    </border>
    <border>
      <left style="thick">
        <color indexed="10"/>
      </left>
      <right/>
      <top/>
      <bottom/>
      <diagonal/>
    </border>
    <border>
      <left/>
      <right/>
      <top/>
      <bottom style="thin">
        <color indexed="64"/>
      </bottom>
      <diagonal/>
    </border>
    <border>
      <left style="thick">
        <color indexed="10"/>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5">
    <xf numFmtId="0" fontId="0" fillId="0" borderId="0" xfId="0"/>
    <xf numFmtId="0" fontId="0" fillId="0" borderId="0" xfId="0" applyAlignment="1">
      <alignment horizontal="center"/>
    </xf>
    <xf numFmtId="0" fontId="1" fillId="0" borderId="0" xfId="0" applyFont="1" applyAlignment="1">
      <alignment horizontal="center"/>
    </xf>
    <xf numFmtId="0" fontId="0" fillId="2" borderId="0" xfId="0" applyFill="1" applyAlignment="1">
      <alignment horizontal="center"/>
    </xf>
    <xf numFmtId="0" fontId="0" fillId="3" borderId="0" xfId="0" applyFill="1" applyAlignment="1">
      <alignment horizontal="center"/>
    </xf>
    <xf numFmtId="0" fontId="0" fillId="4" borderId="0" xfId="0" applyFill="1" applyAlignment="1">
      <alignment horizontal="center"/>
    </xf>
    <xf numFmtId="0" fontId="1" fillId="2" borderId="0" xfId="0" applyFont="1" applyFill="1" applyAlignment="1">
      <alignment horizontal="center"/>
    </xf>
    <xf numFmtId="0" fontId="1" fillId="3" borderId="0" xfId="0" applyFont="1" applyFill="1" applyAlignment="1">
      <alignment horizontal="center"/>
    </xf>
    <xf numFmtId="0" fontId="1" fillId="4" borderId="0" xfId="0" applyFont="1" applyFill="1" applyAlignment="1">
      <alignment horizontal="center"/>
    </xf>
    <xf numFmtId="15" fontId="0" fillId="0" borderId="0" xfId="0" applyNumberFormat="1" applyAlignment="1">
      <alignment horizontal="center"/>
    </xf>
    <xf numFmtId="0" fontId="2" fillId="0" borderId="0" xfId="0" applyFont="1" applyFill="1" applyAlignment="1">
      <alignment horizontal="center"/>
    </xf>
    <xf numFmtId="0" fontId="1" fillId="0" borderId="0" xfId="0" applyFont="1" applyFill="1" applyAlignment="1">
      <alignment horizontal="center"/>
    </xf>
    <xf numFmtId="0" fontId="0" fillId="5" borderId="0" xfId="0" applyFill="1" applyAlignment="1">
      <alignment horizontal="center"/>
    </xf>
    <xf numFmtId="0" fontId="0" fillId="5" borderId="0" xfId="0" applyFill="1"/>
    <xf numFmtId="164" fontId="0" fillId="0" borderId="0" xfId="0" applyNumberFormat="1" applyAlignment="1">
      <alignment horizontal="center"/>
    </xf>
    <xf numFmtId="164" fontId="0" fillId="0" borderId="0" xfId="0" applyNumberFormat="1"/>
    <xf numFmtId="0" fontId="0" fillId="0" borderId="0" xfId="0" applyAlignment="1">
      <alignment horizontal="left"/>
    </xf>
    <xf numFmtId="16" fontId="0" fillId="0" borderId="0" xfId="0" applyNumberFormat="1" applyAlignment="1">
      <alignment horizontal="center"/>
    </xf>
    <xf numFmtId="165" fontId="0" fillId="0" borderId="0" xfId="0" applyNumberFormat="1" applyAlignment="1">
      <alignment horizontal="center"/>
    </xf>
    <xf numFmtId="0" fontId="0" fillId="0" borderId="1" xfId="0" applyBorder="1" applyAlignment="1">
      <alignment horizontal="center"/>
    </xf>
    <xf numFmtId="164" fontId="0" fillId="0" borderId="1" xfId="0" applyNumberFormat="1" applyBorder="1" applyAlignment="1">
      <alignment horizontal="center"/>
    </xf>
    <xf numFmtId="165" fontId="0" fillId="0" borderId="1" xfId="0" applyNumberFormat="1" applyBorder="1" applyAlignment="1">
      <alignment horizontal="center"/>
    </xf>
    <xf numFmtId="0" fontId="0" fillId="0" borderId="1" xfId="0" applyBorder="1"/>
    <xf numFmtId="0" fontId="0" fillId="5" borderId="1" xfId="0" applyFill="1" applyBorder="1" applyAlignment="1">
      <alignment horizontal="center"/>
    </xf>
    <xf numFmtId="164" fontId="0" fillId="5" borderId="1" xfId="0" applyNumberFormat="1" applyFill="1" applyBorder="1" applyAlignment="1">
      <alignment horizontal="center"/>
    </xf>
    <xf numFmtId="164" fontId="0" fillId="5" borderId="0" xfId="0" applyNumberFormat="1" applyFill="1" applyAlignment="1">
      <alignment horizontal="center"/>
    </xf>
    <xf numFmtId="1" fontId="0" fillId="0" borderId="1" xfId="0" applyNumberFormat="1" applyBorder="1" applyAlignment="1">
      <alignment horizontal="center"/>
    </xf>
    <xf numFmtId="1" fontId="0" fillId="0" borderId="0" xfId="0" applyNumberFormat="1" applyAlignment="1">
      <alignment horizontal="center"/>
    </xf>
    <xf numFmtId="0" fontId="0" fillId="0" borderId="0" xfId="0" applyBorder="1" applyAlignment="1">
      <alignment horizontal="center"/>
    </xf>
    <xf numFmtId="164" fontId="0" fillId="0" borderId="2" xfId="0" applyNumberFormat="1" applyBorder="1" applyAlignment="1">
      <alignment horizontal="center"/>
    </xf>
    <xf numFmtId="0" fontId="0" fillId="0" borderId="0" xfId="0" applyNumberFormat="1" applyBorder="1" applyAlignment="1">
      <alignment horizontal="center"/>
    </xf>
    <xf numFmtId="0" fontId="0" fillId="6" borderId="3" xfId="0" applyFill="1" applyBorder="1" applyAlignment="1">
      <alignment horizontal="center"/>
    </xf>
    <xf numFmtId="0" fontId="4" fillId="6" borderId="1" xfId="0" applyFont="1" applyFill="1" applyBorder="1" applyAlignment="1">
      <alignment horizontal="center"/>
    </xf>
    <xf numFmtId="164" fontId="4" fillId="6" borderId="1" xfId="0" applyNumberFormat="1" applyFont="1" applyFill="1" applyBorder="1" applyAlignment="1">
      <alignment horizontal="center"/>
    </xf>
    <xf numFmtId="0" fontId="0" fillId="6" borderId="0" xfId="0" applyFill="1"/>
    <xf numFmtId="164" fontId="0" fillId="0" borderId="4" xfId="0" applyNumberFormat="1" applyBorder="1" applyAlignment="1">
      <alignment horizontal="center"/>
    </xf>
    <xf numFmtId="164" fontId="0" fillId="0" borderId="0" xfId="0" applyNumberFormat="1" applyBorder="1" applyAlignment="1">
      <alignment horizontal="center"/>
    </xf>
    <xf numFmtId="1" fontId="0" fillId="0" borderId="0" xfId="0" applyNumberFormat="1" applyBorder="1" applyAlignment="1">
      <alignment horizontal="center"/>
    </xf>
    <xf numFmtId="0" fontId="0" fillId="7" borderId="0" xfId="0" applyFill="1" applyAlignment="1">
      <alignment horizontal="center"/>
    </xf>
    <xf numFmtId="164" fontId="0" fillId="7" borderId="0" xfId="0" applyNumberFormat="1" applyFill="1" applyAlignment="1">
      <alignment horizontal="center"/>
    </xf>
    <xf numFmtId="0" fontId="0" fillId="0" borderId="2" xfId="0" applyBorder="1" applyAlignment="1">
      <alignment horizontal="center"/>
    </xf>
    <xf numFmtId="164" fontId="0" fillId="0" borderId="2" xfId="0" applyNumberFormat="1" applyBorder="1" applyAlignment="1">
      <alignment horizontal="left"/>
    </xf>
    <xf numFmtId="0" fontId="0" fillId="0" borderId="0" xfId="0" applyNumberFormat="1" applyAlignment="1">
      <alignment horizontal="center"/>
    </xf>
    <xf numFmtId="1" fontId="0" fillId="2" borderId="0" xfId="0" applyNumberFormat="1" applyFill="1" applyBorder="1" applyAlignment="1">
      <alignment horizontal="center"/>
    </xf>
    <xf numFmtId="164" fontId="0" fillId="0" borderId="0" xfId="0" applyNumberFormat="1" applyFill="1" applyAlignment="1">
      <alignment horizontal="center"/>
    </xf>
    <xf numFmtId="1" fontId="0" fillId="7" borderId="0" xfId="0" applyNumberFormat="1" applyFill="1" applyAlignment="1">
      <alignment horizontal="center"/>
    </xf>
    <xf numFmtId="0" fontId="0" fillId="2" borderId="0" xfId="0" applyNumberFormat="1" applyFill="1" applyBorder="1" applyAlignment="1">
      <alignment horizontal="center"/>
    </xf>
    <xf numFmtId="0" fontId="0" fillId="0" borderId="1" xfId="0" applyNumberFormat="1" applyBorder="1" applyAlignment="1">
      <alignment horizontal="center"/>
    </xf>
    <xf numFmtId="0" fontId="0" fillId="0" borderId="2" xfId="0" applyBorder="1"/>
    <xf numFmtId="16" fontId="0" fillId="0" borderId="2" xfId="0" applyNumberFormat="1" applyBorder="1" applyAlignment="1">
      <alignment horizontal="center"/>
    </xf>
    <xf numFmtId="0" fontId="1" fillId="2" borderId="0" xfId="0" applyFont="1" applyFill="1" applyAlignment="1">
      <alignment horizontal="center"/>
    </xf>
    <xf numFmtId="0" fontId="0" fillId="2" borderId="0" xfId="0" applyFill="1" applyAlignment="1">
      <alignment horizontal="center"/>
    </xf>
    <xf numFmtId="0" fontId="1" fillId="5" borderId="0" xfId="0" applyFont="1" applyFill="1" applyAlignment="1">
      <alignment horizontal="center"/>
    </xf>
    <xf numFmtId="0" fontId="1" fillId="2" borderId="5" xfId="0" applyFont="1" applyFill="1" applyBorder="1" applyAlignment="1">
      <alignment horizontal="center"/>
    </xf>
    <xf numFmtId="0" fontId="0" fillId="2" borderId="1" xfId="0" applyFill="1" applyBorder="1" applyAlignment="1">
      <alignment horizontal="center"/>
    </xf>
    <xf numFmtId="0" fontId="0" fillId="2" borderId="6" xfId="0" applyFill="1" applyBorder="1" applyAlignment="1">
      <alignment horizontal="center"/>
    </xf>
    <xf numFmtId="0" fontId="1" fillId="3" borderId="5" xfId="0" applyFont="1" applyFill="1" applyBorder="1" applyAlignment="1">
      <alignment horizontal="center"/>
    </xf>
    <xf numFmtId="0" fontId="0" fillId="3" borderId="1" xfId="0" applyFill="1" applyBorder="1" applyAlignment="1">
      <alignment horizontal="center"/>
    </xf>
    <xf numFmtId="0" fontId="0" fillId="3" borderId="6" xfId="0" applyFill="1" applyBorder="1" applyAlignment="1">
      <alignment horizontal="center"/>
    </xf>
    <xf numFmtId="0" fontId="1" fillId="4" borderId="5" xfId="0" applyFont="1" applyFill="1" applyBorder="1" applyAlignment="1">
      <alignment horizontal="center"/>
    </xf>
    <xf numFmtId="0" fontId="0" fillId="4" borderId="1" xfId="0" applyFill="1" applyBorder="1" applyAlignment="1">
      <alignment horizontal="center"/>
    </xf>
    <xf numFmtId="0" fontId="0" fillId="4" borderId="6" xfId="0" applyFill="1" applyBorder="1" applyAlignment="1">
      <alignment horizontal="center"/>
    </xf>
    <xf numFmtId="0" fontId="1" fillId="0" borderId="5" xfId="0" applyFont="1" applyFill="1" applyBorder="1" applyAlignment="1">
      <alignment horizontal="center"/>
    </xf>
    <xf numFmtId="0" fontId="3" fillId="0" borderId="1" xfId="0" applyFont="1" applyFill="1" applyBorder="1" applyAlignment="1">
      <alignment horizontal="center"/>
    </xf>
    <xf numFmtId="0" fontId="3" fillId="0" borderId="6"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4.xml"/><Relationship Id="rId4" Type="http://schemas.openxmlformats.org/officeDocument/2006/relationships/chartsheet" Target="chartsheets/sheet1.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AU"/>
              <a:t>Number and location of fur seal pups Arctocephalus spp.born at Macquarie Island for season 2000/2001.</a:t>
            </a:r>
          </a:p>
        </c:rich>
      </c:tx>
      <c:layout>
        <c:manualLayout>
          <c:xMode val="edge"/>
          <c:yMode val="edge"/>
          <c:x val="0.14439834024896264"/>
          <c:y val="2.0463847203274214E-2"/>
        </c:manualLayout>
      </c:layout>
      <c:overlay val="0"/>
      <c:spPr>
        <a:noFill/>
        <a:ln w="25400">
          <a:noFill/>
        </a:ln>
      </c:spPr>
    </c:title>
    <c:autoTitleDeleted val="0"/>
    <c:plotArea>
      <c:layout>
        <c:manualLayout>
          <c:layoutTarget val="inner"/>
          <c:xMode val="edge"/>
          <c:yMode val="edge"/>
          <c:x val="0.14439834024896264"/>
          <c:y val="0.22646657571623463"/>
          <c:w val="0.84564315352697106"/>
          <c:h val="0.68349249658935873"/>
        </c:manualLayout>
      </c:layout>
      <c:barChart>
        <c:barDir val="col"/>
        <c:grouping val="clustered"/>
        <c:varyColors val="0"/>
        <c:ser>
          <c:idx val="0"/>
          <c:order val="0"/>
          <c:spPr>
            <a:solidFill>
              <a:srgbClr val="9999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lgn="ctr" rtl="1">
                  <a:defRPr sz="160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('daily pup census'!$D$107,'daily pup census'!$H$107,'daily pup census'!$L$107,'daily pup census'!$S$107,'daily pup census'!$T$107)</c:f>
              <c:numCache>
                <c:formatCode>General</c:formatCode>
                <c:ptCount val="5"/>
                <c:pt idx="0">
                  <c:v>109</c:v>
                </c:pt>
                <c:pt idx="1">
                  <c:v>14</c:v>
                </c:pt>
                <c:pt idx="2">
                  <c:v>35</c:v>
                </c:pt>
                <c:pt idx="3">
                  <c:v>2</c:v>
                </c:pt>
                <c:pt idx="4">
                  <c:v>160</c:v>
                </c:pt>
              </c:numCache>
            </c:numRef>
          </c:val>
          <c:extLst>
            <c:ext xmlns:c16="http://schemas.microsoft.com/office/drawing/2014/chart" uri="{C3380CC4-5D6E-409C-BE32-E72D297353CC}">
              <c16:uniqueId val="{00000000-5D6B-4A3C-AA04-DC38121F9D0F}"/>
            </c:ext>
          </c:extLst>
        </c:ser>
        <c:dLbls>
          <c:showLegendKey val="0"/>
          <c:showVal val="1"/>
          <c:showCatName val="0"/>
          <c:showSerName val="0"/>
          <c:showPercent val="0"/>
          <c:showBubbleSize val="0"/>
        </c:dLbls>
        <c:gapWidth val="150"/>
        <c:axId val="696077648"/>
        <c:axId val="1"/>
      </c:barChart>
      <c:catAx>
        <c:axId val="696077648"/>
        <c:scaling>
          <c:orientation val="minMax"/>
        </c:scaling>
        <c:delete val="1"/>
        <c:axPos val="b"/>
        <c:title>
          <c:tx>
            <c:rich>
              <a:bodyPr/>
              <a:lstStyle/>
              <a:p>
                <a:pPr>
                  <a:defRPr sz="1200" b="1" i="0" u="none" strike="noStrike" baseline="0">
                    <a:solidFill>
                      <a:srgbClr val="000000"/>
                    </a:solidFill>
                    <a:latin typeface="Arial"/>
                    <a:ea typeface="Arial"/>
                    <a:cs typeface="Arial"/>
                  </a:defRPr>
                </a:pPr>
                <a:r>
                  <a:rPr lang="en-AU"/>
                  <a:t>Secluded bay                    Goat bay                        Aerial cove                  Hurd point                total </a:t>
                </a:r>
              </a:p>
            </c:rich>
          </c:tx>
          <c:layout>
            <c:manualLayout>
              <c:xMode val="edge"/>
              <c:yMode val="edge"/>
              <c:x val="0.18008298755186719"/>
              <c:y val="0.94270122783083221"/>
            </c:manualLayout>
          </c:layout>
          <c:overlay val="0"/>
          <c:spPr>
            <a:noFill/>
            <a:ln w="25400">
              <a:noFill/>
            </a:ln>
          </c:spPr>
        </c:title>
        <c:majorTickMark val="out"/>
        <c:minorTickMark val="none"/>
        <c:tickLblPos val="nextTo"/>
        <c:crossAx val="1"/>
        <c:crosses val="autoZero"/>
        <c:auto val="1"/>
        <c:lblAlgn val="ctr"/>
        <c:lblOffset val="100"/>
        <c:noMultiLvlLbl val="0"/>
      </c:catAx>
      <c:valAx>
        <c:axId val="1"/>
        <c:scaling>
          <c:orientation val="minMax"/>
        </c:scaling>
        <c:delete val="0"/>
        <c:axPos val="l"/>
        <c:title>
          <c:tx>
            <c:rich>
              <a:bodyPr/>
              <a:lstStyle/>
              <a:p>
                <a:pPr>
                  <a:defRPr sz="1600" b="1" i="0" u="none" strike="noStrike" baseline="0">
                    <a:solidFill>
                      <a:srgbClr val="000000"/>
                    </a:solidFill>
                    <a:latin typeface="Arial"/>
                    <a:ea typeface="Arial"/>
                    <a:cs typeface="Arial"/>
                  </a:defRPr>
                </a:pPr>
                <a:r>
                  <a:rPr lang="en-AU"/>
                  <a:t>Number of pups born</a:t>
                </a:r>
              </a:p>
            </c:rich>
          </c:tx>
          <c:layout>
            <c:manualLayout>
              <c:xMode val="edge"/>
              <c:yMode val="edge"/>
              <c:x val="4.4813278008298756E-2"/>
              <c:y val="0.368349249658935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600" b="1" i="0" u="none" strike="noStrike" baseline="0">
                <a:solidFill>
                  <a:srgbClr val="000000"/>
                </a:solidFill>
                <a:latin typeface="Arial"/>
                <a:ea typeface="Arial"/>
                <a:cs typeface="Arial"/>
              </a:defRPr>
            </a:pPr>
            <a:endParaRPr lang="en-US"/>
          </a:p>
        </c:txPr>
        <c:crossAx val="696077648"/>
        <c:crosses val="autoZero"/>
        <c:crossBetween val="between"/>
      </c:valAx>
      <c:spPr>
        <a:solidFill>
          <a:srgbClr val="C0C0C0"/>
        </a:solidFill>
        <a:ln w="12700">
          <a:solidFill>
            <a:srgbClr val="808080"/>
          </a:solidFill>
          <a:prstDash val="solid"/>
        </a:ln>
      </c:spPr>
    </c:plotArea>
    <c:plotVisOnly val="1"/>
    <c:dispBlanksAs val="gap"/>
    <c:showDLblsOverMax val="0"/>
  </c:chart>
  <c:spPr>
    <a:noFill/>
    <a:ln w="6350">
      <a:noFill/>
    </a:ln>
  </c:spPr>
  <c:txPr>
    <a:bodyPr/>
    <a:lstStyle/>
    <a:p>
      <a:pPr>
        <a:defRPr sz="1600" b="1" i="0" u="none" strike="noStrike" baseline="0">
          <a:solidFill>
            <a:srgbClr val="000000"/>
          </a:solidFill>
          <a:latin typeface="Arial"/>
          <a:ea typeface="Arial"/>
          <a:cs typeface="Arial"/>
        </a:defRPr>
      </a:pPr>
      <a:endParaRPr lang="en-US"/>
    </a:p>
  </c:txPr>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chartsheets/sheet1.xml><?xml version="1.0" encoding="utf-8"?>
<chartsheet xmlns="http://schemas.openxmlformats.org/spreadsheetml/2006/main" xmlns:r="http://schemas.openxmlformats.org/officeDocument/2006/relationships">
  <sheetPr/>
  <sheetViews>
    <sheetView zoomScale="71" workbookViewId="0"/>
  </sheetViews>
  <pageMargins left="0.75" right="0.75" top="1" bottom="1" header="0.5" footer="0.5"/>
  <pageSetup paperSize="9" orientation="landscape" horizontalDpi="1200" verticalDpi="1200" r:id="rId1"/>
  <headerFooter alignWithMargins="0"/>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9182100" cy="558546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zoomScale="75" workbookViewId="0">
      <selection activeCell="A10" sqref="A10"/>
    </sheetView>
  </sheetViews>
  <sheetFormatPr defaultRowHeight="13.2" x14ac:dyDescent="0.25"/>
  <cols>
    <col min="1" max="1" width="13.109375" style="1" customWidth="1"/>
    <col min="2" max="2" width="13.33203125" style="1" customWidth="1"/>
    <col min="3" max="3" width="11.88671875" style="14" customWidth="1"/>
    <col min="4" max="5" width="11" style="1" customWidth="1"/>
    <col min="6" max="6" width="16.88671875" style="1" customWidth="1"/>
    <col min="7" max="7" width="11" style="1" customWidth="1"/>
    <col min="8" max="8" width="15.5546875" style="14" customWidth="1"/>
    <col min="9" max="9" width="21.6640625" style="1" customWidth="1"/>
    <col min="10" max="10" width="75.109375" style="16" customWidth="1"/>
  </cols>
  <sheetData>
    <row r="1" spans="1:10" s="34" customFormat="1" ht="15" x14ac:dyDescent="0.25">
      <c r="A1" s="31" t="s">
        <v>123</v>
      </c>
      <c r="B1" s="32" t="s">
        <v>5</v>
      </c>
      <c r="C1" s="33" t="s">
        <v>6</v>
      </c>
      <c r="D1" s="32" t="s">
        <v>0</v>
      </c>
      <c r="E1" s="32" t="s">
        <v>8</v>
      </c>
      <c r="F1" s="32" t="s">
        <v>9</v>
      </c>
      <c r="G1" s="32" t="s">
        <v>7</v>
      </c>
      <c r="H1" s="33" t="s">
        <v>10</v>
      </c>
      <c r="I1" s="32" t="s">
        <v>170</v>
      </c>
      <c r="J1" s="32" t="s">
        <v>11</v>
      </c>
    </row>
    <row r="2" spans="1:10" x14ac:dyDescent="0.25">
      <c r="A2" s="1">
        <v>1750</v>
      </c>
      <c r="B2" s="1">
        <v>25</v>
      </c>
      <c r="C2" s="14">
        <v>36859</v>
      </c>
      <c r="D2" s="1" t="s">
        <v>39</v>
      </c>
      <c r="E2" s="1" t="s">
        <v>61</v>
      </c>
      <c r="F2" s="1" t="s">
        <v>145</v>
      </c>
      <c r="G2" s="1" t="s">
        <v>71</v>
      </c>
      <c r="H2" s="14">
        <v>36859</v>
      </c>
      <c r="I2" s="1">
        <f>H2-C2</f>
        <v>0</v>
      </c>
      <c r="J2" s="16" t="s">
        <v>63</v>
      </c>
    </row>
    <row r="3" spans="1:10" x14ac:dyDescent="0.25">
      <c r="A3" s="1">
        <v>1756</v>
      </c>
      <c r="B3" s="1">
        <v>31</v>
      </c>
      <c r="C3" s="14">
        <v>36859</v>
      </c>
      <c r="D3" s="1" t="s">
        <v>39</v>
      </c>
      <c r="E3" s="1" t="s">
        <v>61</v>
      </c>
      <c r="F3" s="1" t="s">
        <v>146</v>
      </c>
      <c r="G3" s="1" t="s">
        <v>82</v>
      </c>
      <c r="H3" s="14">
        <v>36868</v>
      </c>
      <c r="I3" s="1">
        <f t="shared" ref="I3:I14" si="0">H3-C3</f>
        <v>9</v>
      </c>
      <c r="J3" s="16" t="s">
        <v>90</v>
      </c>
    </row>
    <row r="4" spans="1:10" x14ac:dyDescent="0.25">
      <c r="A4" s="1">
        <v>1801</v>
      </c>
      <c r="B4" s="1" t="s">
        <v>143</v>
      </c>
      <c r="C4" s="14" t="s">
        <v>144</v>
      </c>
      <c r="D4" s="14" t="s">
        <v>144</v>
      </c>
      <c r="E4" s="1" t="s">
        <v>61</v>
      </c>
      <c r="F4" s="1" t="s">
        <v>95</v>
      </c>
      <c r="G4" s="1" t="s">
        <v>144</v>
      </c>
      <c r="H4" s="14">
        <v>36873</v>
      </c>
      <c r="I4" s="1" t="e">
        <f t="shared" si="0"/>
        <v>#VALUE!</v>
      </c>
      <c r="J4" s="16" t="s">
        <v>116</v>
      </c>
    </row>
    <row r="5" spans="1:10" x14ac:dyDescent="0.25">
      <c r="A5" s="1" t="s">
        <v>143</v>
      </c>
      <c r="B5" s="1" t="s">
        <v>143</v>
      </c>
      <c r="C5" s="14" t="s">
        <v>144</v>
      </c>
      <c r="D5" s="1" t="s">
        <v>39</v>
      </c>
      <c r="E5" s="1" t="s">
        <v>61</v>
      </c>
      <c r="F5" s="1" t="s">
        <v>117</v>
      </c>
      <c r="G5" s="1" t="s">
        <v>144</v>
      </c>
      <c r="H5" s="14">
        <v>36874</v>
      </c>
      <c r="I5" s="1" t="e">
        <f t="shared" si="0"/>
        <v>#VALUE!</v>
      </c>
      <c r="J5" s="16" t="s">
        <v>118</v>
      </c>
    </row>
    <row r="6" spans="1:10" x14ac:dyDescent="0.25">
      <c r="A6" s="1" t="s">
        <v>143</v>
      </c>
      <c r="B6" s="1" t="s">
        <v>143</v>
      </c>
      <c r="C6" s="14" t="s">
        <v>144</v>
      </c>
      <c r="D6" s="1" t="s">
        <v>144</v>
      </c>
      <c r="E6" s="1" t="s">
        <v>144</v>
      </c>
      <c r="F6" s="1" t="s">
        <v>172</v>
      </c>
      <c r="G6" s="1" t="s">
        <v>144</v>
      </c>
      <c r="H6" s="14">
        <v>36881</v>
      </c>
      <c r="I6" s="1" t="e">
        <f t="shared" si="0"/>
        <v>#VALUE!</v>
      </c>
      <c r="J6" s="16" t="s">
        <v>173</v>
      </c>
    </row>
    <row r="7" spans="1:10" x14ac:dyDescent="0.25">
      <c r="A7" s="1" t="s">
        <v>143</v>
      </c>
      <c r="B7" s="1" t="s">
        <v>143</v>
      </c>
      <c r="C7" s="14" t="s">
        <v>144</v>
      </c>
      <c r="D7" s="14" t="s">
        <v>144</v>
      </c>
      <c r="E7" s="1" t="s">
        <v>61</v>
      </c>
      <c r="F7" s="1" t="s">
        <v>95</v>
      </c>
      <c r="G7" s="1" t="s">
        <v>144</v>
      </c>
      <c r="H7" s="14">
        <v>36882</v>
      </c>
      <c r="I7" s="1" t="e">
        <f t="shared" si="0"/>
        <v>#VALUE!</v>
      </c>
      <c r="J7" s="16" t="s">
        <v>174</v>
      </c>
    </row>
    <row r="8" spans="1:10" x14ac:dyDescent="0.25">
      <c r="A8" s="1">
        <v>1809</v>
      </c>
      <c r="B8" s="1">
        <v>82</v>
      </c>
      <c r="C8" s="14" t="s">
        <v>164</v>
      </c>
      <c r="D8" s="1" t="s">
        <v>41</v>
      </c>
      <c r="E8" s="1" t="s">
        <v>61</v>
      </c>
      <c r="F8" s="1" t="s">
        <v>145</v>
      </c>
      <c r="G8" s="1" t="s">
        <v>144</v>
      </c>
      <c r="H8" s="14">
        <v>36883</v>
      </c>
      <c r="I8" s="1" t="e">
        <f t="shared" si="0"/>
        <v>#VALUE!</v>
      </c>
      <c r="J8" s="16" t="s">
        <v>175</v>
      </c>
    </row>
    <row r="9" spans="1:10" x14ac:dyDescent="0.25">
      <c r="A9" s="1">
        <v>1730</v>
      </c>
      <c r="B9" s="1">
        <v>5</v>
      </c>
      <c r="C9" s="14">
        <v>36883</v>
      </c>
      <c r="D9" s="1" t="s">
        <v>41</v>
      </c>
      <c r="E9" s="1" t="s">
        <v>61</v>
      </c>
      <c r="F9" s="1" t="s">
        <v>95</v>
      </c>
      <c r="G9" s="1" t="s">
        <v>73</v>
      </c>
      <c r="H9" s="14">
        <v>36895</v>
      </c>
      <c r="I9" s="1">
        <f t="shared" si="0"/>
        <v>12</v>
      </c>
      <c r="J9" s="16" t="s">
        <v>204</v>
      </c>
    </row>
    <row r="10" spans="1:10" x14ac:dyDescent="0.25">
      <c r="A10" s="1" t="s">
        <v>143</v>
      </c>
      <c r="B10" s="1" t="s">
        <v>143</v>
      </c>
      <c r="C10" s="14">
        <v>36892</v>
      </c>
      <c r="D10" s="1" t="s">
        <v>144</v>
      </c>
      <c r="E10" s="1" t="s">
        <v>209</v>
      </c>
      <c r="F10" s="1" t="s">
        <v>210</v>
      </c>
      <c r="G10" s="1" t="s">
        <v>211</v>
      </c>
      <c r="H10" s="14">
        <v>36898</v>
      </c>
      <c r="I10" s="1">
        <f t="shared" si="0"/>
        <v>6</v>
      </c>
      <c r="J10" s="16" t="s">
        <v>212</v>
      </c>
    </row>
    <row r="11" spans="1:10" x14ac:dyDescent="0.25">
      <c r="A11" s="1">
        <v>1821</v>
      </c>
      <c r="B11" s="1">
        <v>94</v>
      </c>
      <c r="C11" s="14">
        <v>36876</v>
      </c>
      <c r="D11" s="1" t="s">
        <v>41</v>
      </c>
      <c r="E11" s="1" t="s">
        <v>61</v>
      </c>
      <c r="F11" s="1" t="s">
        <v>50</v>
      </c>
      <c r="G11" s="1" t="s">
        <v>218</v>
      </c>
      <c r="H11" s="14">
        <v>36902</v>
      </c>
      <c r="I11" s="1">
        <f t="shared" si="0"/>
        <v>26</v>
      </c>
      <c r="J11" s="16" t="s">
        <v>219</v>
      </c>
    </row>
    <row r="12" spans="1:10" x14ac:dyDescent="0.25">
      <c r="B12" s="1" t="s">
        <v>353</v>
      </c>
      <c r="C12" s="14">
        <v>36857</v>
      </c>
      <c r="D12" s="1" t="s">
        <v>39</v>
      </c>
      <c r="E12" s="1" t="s">
        <v>61</v>
      </c>
      <c r="F12" s="1" t="s">
        <v>111</v>
      </c>
      <c r="G12" s="1" t="s">
        <v>377</v>
      </c>
      <c r="H12" s="14">
        <v>36933</v>
      </c>
      <c r="I12" s="1">
        <f t="shared" si="0"/>
        <v>76</v>
      </c>
      <c r="J12" s="16" t="s">
        <v>354</v>
      </c>
    </row>
    <row r="13" spans="1:10" x14ac:dyDescent="0.25">
      <c r="A13" s="1" t="s">
        <v>375</v>
      </c>
      <c r="B13" s="1" t="s">
        <v>375</v>
      </c>
      <c r="C13" s="14">
        <v>36853</v>
      </c>
      <c r="D13" s="1" t="s">
        <v>375</v>
      </c>
      <c r="E13" s="1" t="s">
        <v>61</v>
      </c>
      <c r="F13" s="1" t="s">
        <v>95</v>
      </c>
      <c r="G13" s="1" t="s">
        <v>374</v>
      </c>
      <c r="H13" s="14" t="s">
        <v>375</v>
      </c>
      <c r="I13" s="1" t="e">
        <f t="shared" si="0"/>
        <v>#VALUE!</v>
      </c>
      <c r="J13" s="16" t="s">
        <v>376</v>
      </c>
    </row>
    <row r="14" spans="1:10" x14ac:dyDescent="0.25">
      <c r="B14" s="1" t="s">
        <v>398</v>
      </c>
      <c r="C14" s="14">
        <v>36842</v>
      </c>
      <c r="D14" s="1" t="s">
        <v>39</v>
      </c>
      <c r="E14" s="1" t="s">
        <v>61</v>
      </c>
      <c r="F14" s="1" t="s">
        <v>113</v>
      </c>
      <c r="G14" s="1" t="s">
        <v>29</v>
      </c>
      <c r="H14" s="14">
        <v>36958</v>
      </c>
      <c r="I14" s="1">
        <f t="shared" si="0"/>
        <v>116</v>
      </c>
      <c r="J14" s="16" t="s">
        <v>399</v>
      </c>
    </row>
  </sheetData>
  <phoneticPr fontId="0" type="noConversion"/>
  <pageMargins left="0.75" right="0.75" top="1" bottom="1" header="0.5" footer="0.5"/>
  <pageSetup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154"/>
  <sheetViews>
    <sheetView tabSelected="1" zoomScale="75" workbookViewId="0">
      <pane xSplit="6" ySplit="2" topLeftCell="G44" activePane="bottomRight" state="frozen"/>
      <selection pane="topRight" activeCell="F1" sqref="F1"/>
      <selection pane="bottomLeft" activeCell="A3" sqref="A3"/>
      <selection pane="bottomRight" activeCell="G68" sqref="G68"/>
    </sheetView>
  </sheetViews>
  <sheetFormatPr defaultRowHeight="13.2" x14ac:dyDescent="0.25"/>
  <cols>
    <col min="1" max="1" width="9.109375" style="38" customWidth="1"/>
    <col min="2" max="2" width="10.44140625" style="38" customWidth="1"/>
    <col min="3" max="3" width="10.88671875" style="38" customWidth="1"/>
    <col min="4" max="4" width="10.88671875" style="45" customWidth="1"/>
    <col min="5" max="5" width="11.88671875" style="38" customWidth="1"/>
    <col min="6" max="6" width="9.6640625" style="39" bestFit="1" customWidth="1"/>
    <col min="7" max="7" width="17.109375" style="1" customWidth="1"/>
    <col min="8" max="8" width="13.6640625" style="1" customWidth="1"/>
    <col min="9" max="9" width="9.5546875" style="1" customWidth="1"/>
    <col min="10" max="10" width="10.88671875" style="18" customWidth="1"/>
    <col min="11" max="11" width="14.44140625" style="1" customWidth="1"/>
    <col min="12" max="16" width="9.109375" style="3" customWidth="1"/>
    <col min="17" max="17" width="9.109375" style="13" customWidth="1"/>
    <col min="18" max="20" width="9.109375" style="12" customWidth="1"/>
    <col min="21" max="21" width="15.44140625" style="1" customWidth="1"/>
    <col min="22" max="22" width="14.6640625" style="14" customWidth="1"/>
    <col min="23" max="23" width="17.109375" style="14" customWidth="1"/>
    <col min="24" max="24" width="15.44140625" style="15" customWidth="1"/>
    <col min="25" max="25" width="22.44140625" customWidth="1"/>
    <col min="26" max="26" width="17.44140625" style="29" customWidth="1"/>
    <col min="27" max="27" width="23.109375" style="30" customWidth="1"/>
    <col min="28" max="28" width="16.88671875" style="28" customWidth="1"/>
    <col min="29" max="29" width="13.6640625" style="18" customWidth="1"/>
    <col min="30" max="30" width="17" style="18" customWidth="1"/>
    <col min="31" max="31" width="17" style="42" customWidth="1"/>
    <col min="32" max="32" width="17.5546875" style="1" customWidth="1"/>
    <col min="33" max="37" width="9.109375" style="3" customWidth="1"/>
    <col min="38" max="38" width="9.109375" style="48" customWidth="1"/>
    <col min="39" max="43" width="15.6640625" style="14" customWidth="1"/>
  </cols>
  <sheetData>
    <row r="1" spans="1:43" x14ac:dyDescent="0.25">
      <c r="I1" s="1" t="s">
        <v>18</v>
      </c>
      <c r="L1" s="50" t="s">
        <v>43</v>
      </c>
      <c r="M1" s="51"/>
      <c r="N1" s="51"/>
      <c r="O1" s="51"/>
      <c r="P1" s="51"/>
      <c r="Q1" s="52" t="s">
        <v>31</v>
      </c>
      <c r="R1" s="52"/>
      <c r="S1" s="52"/>
      <c r="T1" s="52"/>
      <c r="AG1" s="50" t="s">
        <v>43</v>
      </c>
      <c r="AH1" s="51"/>
      <c r="AI1" s="51"/>
      <c r="AJ1" s="51"/>
      <c r="AK1" s="51"/>
    </row>
    <row r="2" spans="1:43" x14ac:dyDescent="0.25">
      <c r="A2" s="38" t="s">
        <v>12</v>
      </c>
      <c r="B2" s="38" t="s">
        <v>13</v>
      </c>
      <c r="C2" s="38" t="s">
        <v>14</v>
      </c>
      <c r="D2" s="45" t="s">
        <v>222</v>
      </c>
      <c r="E2" s="38" t="s">
        <v>16</v>
      </c>
      <c r="F2" s="39" t="s">
        <v>15</v>
      </c>
      <c r="G2" s="1" t="s">
        <v>17</v>
      </c>
      <c r="H2" s="1" t="s">
        <v>51</v>
      </c>
      <c r="I2" s="1" t="s">
        <v>38</v>
      </c>
      <c r="J2" s="18" t="s">
        <v>30</v>
      </c>
      <c r="K2" s="1" t="s">
        <v>42</v>
      </c>
      <c r="L2" s="3" t="s">
        <v>32</v>
      </c>
      <c r="M2" s="3" t="s">
        <v>33</v>
      </c>
      <c r="N2" s="3" t="s">
        <v>34</v>
      </c>
      <c r="O2" s="3" t="s">
        <v>35</v>
      </c>
      <c r="P2" s="3" t="s">
        <v>36</v>
      </c>
      <c r="Q2" s="12" t="s">
        <v>1</v>
      </c>
      <c r="R2" s="12" t="s">
        <v>2</v>
      </c>
      <c r="S2" s="12" t="s">
        <v>3</v>
      </c>
      <c r="T2" s="12" t="s">
        <v>4</v>
      </c>
      <c r="U2" s="1" t="s">
        <v>37</v>
      </c>
      <c r="V2" s="14" t="s">
        <v>44</v>
      </c>
      <c r="W2" s="14" t="s">
        <v>140</v>
      </c>
      <c r="X2" s="15" t="s">
        <v>54</v>
      </c>
      <c r="Y2" t="s">
        <v>55</v>
      </c>
      <c r="Z2" s="29" t="s">
        <v>44</v>
      </c>
      <c r="AA2" s="30" t="s">
        <v>171</v>
      </c>
      <c r="AB2" s="28" t="s">
        <v>140</v>
      </c>
      <c r="AC2" s="18" t="s">
        <v>30</v>
      </c>
      <c r="AD2" s="18" t="s">
        <v>133</v>
      </c>
      <c r="AE2" s="42" t="s">
        <v>42</v>
      </c>
      <c r="AF2" s="1" t="s">
        <v>134</v>
      </c>
      <c r="AG2" s="3" t="s">
        <v>32</v>
      </c>
      <c r="AH2" s="3" t="s">
        <v>33</v>
      </c>
      <c r="AI2" s="3" t="s">
        <v>34</v>
      </c>
      <c r="AJ2" s="3" t="s">
        <v>35</v>
      </c>
      <c r="AK2" s="3" t="s">
        <v>36</v>
      </c>
      <c r="AM2" s="14" t="s">
        <v>213</v>
      </c>
      <c r="AN2" s="14" t="s">
        <v>214</v>
      </c>
      <c r="AO2" s="14" t="s">
        <v>215</v>
      </c>
      <c r="AP2" s="14" t="s">
        <v>216</v>
      </c>
      <c r="AQ2" s="14" t="s">
        <v>217</v>
      </c>
    </row>
    <row r="3" spans="1:43" x14ac:dyDescent="0.25">
      <c r="A3" s="38">
        <v>1726</v>
      </c>
      <c r="B3" s="38" t="s">
        <v>238</v>
      </c>
      <c r="C3" s="38" t="s">
        <v>238</v>
      </c>
      <c r="D3" s="45">
        <v>46603</v>
      </c>
      <c r="E3" s="38">
        <v>1</v>
      </c>
      <c r="F3" s="39">
        <v>36842</v>
      </c>
      <c r="G3" s="1" t="s">
        <v>29</v>
      </c>
      <c r="H3" s="1" t="s">
        <v>94</v>
      </c>
      <c r="I3" s="1" t="s">
        <v>39</v>
      </c>
      <c r="J3" s="18">
        <v>7.7</v>
      </c>
      <c r="K3" s="1" t="s">
        <v>64</v>
      </c>
      <c r="L3" s="3">
        <v>153</v>
      </c>
      <c r="M3" s="3">
        <v>90</v>
      </c>
      <c r="N3" s="3">
        <v>57</v>
      </c>
      <c r="O3" s="3">
        <v>42</v>
      </c>
      <c r="P3" s="3">
        <v>44</v>
      </c>
      <c r="Q3" s="12" t="s">
        <v>47</v>
      </c>
      <c r="R3" s="12" t="s">
        <v>46</v>
      </c>
      <c r="S3" s="12" t="s">
        <v>45</v>
      </c>
      <c r="T3" s="12" t="s">
        <v>45</v>
      </c>
      <c r="U3" s="1" t="s">
        <v>40</v>
      </c>
      <c r="V3" s="14">
        <v>36847</v>
      </c>
      <c r="W3" s="27">
        <f>V3-F3</f>
        <v>5</v>
      </c>
      <c r="Z3" s="29">
        <v>36884</v>
      </c>
      <c r="AA3" s="30">
        <f>Z3-V3</f>
        <v>37</v>
      </c>
      <c r="AB3" s="37">
        <f>Z3-F3</f>
        <v>42</v>
      </c>
      <c r="AC3" s="18">
        <v>13.9</v>
      </c>
      <c r="AD3" s="18">
        <f>AC3-J3</f>
        <v>6.2</v>
      </c>
      <c r="AE3" s="42" t="s">
        <v>64</v>
      </c>
      <c r="AF3" s="27" t="e">
        <f>AE3-K3</f>
        <v>#VALUE!</v>
      </c>
      <c r="AG3" s="3">
        <v>186</v>
      </c>
      <c r="AH3" s="3">
        <v>105</v>
      </c>
      <c r="AI3" s="3">
        <v>68</v>
      </c>
      <c r="AJ3" s="3">
        <v>56</v>
      </c>
      <c r="AK3" s="3">
        <v>53</v>
      </c>
      <c r="AP3" s="14">
        <v>36907</v>
      </c>
      <c r="AQ3" s="14">
        <v>36944</v>
      </c>
    </row>
    <row r="4" spans="1:43" x14ac:dyDescent="0.25">
      <c r="A4" s="38">
        <v>1727</v>
      </c>
      <c r="B4" s="38" t="s">
        <v>292</v>
      </c>
      <c r="C4" s="38" t="s">
        <v>292</v>
      </c>
      <c r="D4" s="45">
        <v>2117385</v>
      </c>
      <c r="E4" s="38">
        <v>2</v>
      </c>
      <c r="F4" s="39">
        <v>36847</v>
      </c>
      <c r="G4" s="1" t="s">
        <v>48</v>
      </c>
      <c r="H4" s="1" t="s">
        <v>94</v>
      </c>
      <c r="I4" s="1" t="s">
        <v>39</v>
      </c>
      <c r="J4" s="18">
        <v>5.4</v>
      </c>
      <c r="K4" s="1">
        <v>470</v>
      </c>
      <c r="L4" s="3">
        <v>145</v>
      </c>
      <c r="M4" s="3">
        <v>95</v>
      </c>
      <c r="N4" s="3">
        <v>49</v>
      </c>
      <c r="O4" s="3">
        <v>41</v>
      </c>
      <c r="P4" s="3">
        <v>37</v>
      </c>
      <c r="Q4" s="12" t="s">
        <v>47</v>
      </c>
      <c r="R4" s="12" t="s">
        <v>46</v>
      </c>
      <c r="S4" s="12" t="s">
        <v>45</v>
      </c>
      <c r="T4" s="12" t="s">
        <v>45</v>
      </c>
      <c r="U4" s="1" t="s">
        <v>40</v>
      </c>
      <c r="V4" s="14">
        <v>36851</v>
      </c>
      <c r="W4" s="27">
        <f t="shared" ref="W4:W67" si="0">V4-F4</f>
        <v>4</v>
      </c>
      <c r="Z4" s="29">
        <v>36887</v>
      </c>
      <c r="AA4" s="30">
        <f t="shared" ref="AA4:AA67" si="1">Z4-V4</f>
        <v>36</v>
      </c>
      <c r="AB4" s="37">
        <f t="shared" ref="AB4:AB67" si="2">Z4-F4</f>
        <v>40</v>
      </c>
      <c r="AC4" s="18">
        <v>6.3</v>
      </c>
      <c r="AD4" s="18">
        <f t="shared" ref="AD4:AD67" si="3">AC4-J4</f>
        <v>0.89999999999999947</v>
      </c>
      <c r="AE4" s="42">
        <v>650</v>
      </c>
      <c r="AF4" s="27">
        <f t="shared" ref="AF4:AF67" si="4">AE4-K4</f>
        <v>180</v>
      </c>
      <c r="AG4" s="3">
        <v>148</v>
      </c>
      <c r="AH4" s="3">
        <v>84</v>
      </c>
      <c r="AI4" s="3">
        <v>52</v>
      </c>
      <c r="AJ4" s="3">
        <v>46</v>
      </c>
      <c r="AK4" s="3">
        <v>38</v>
      </c>
      <c r="AP4" s="14">
        <v>36916</v>
      </c>
      <c r="AQ4" s="14">
        <v>36944</v>
      </c>
    </row>
    <row r="5" spans="1:43" x14ac:dyDescent="0.25">
      <c r="A5" s="38">
        <v>1728</v>
      </c>
      <c r="B5" s="38" t="s">
        <v>226</v>
      </c>
      <c r="C5" s="38" t="s">
        <v>226</v>
      </c>
      <c r="D5" s="45">
        <v>46277</v>
      </c>
      <c r="E5" s="38">
        <v>3</v>
      </c>
      <c r="F5" s="39">
        <v>36845</v>
      </c>
      <c r="G5" s="1" t="s">
        <v>49</v>
      </c>
      <c r="H5" s="1" t="s">
        <v>94</v>
      </c>
      <c r="I5" s="1" t="s">
        <v>41</v>
      </c>
      <c r="J5" s="18">
        <v>6</v>
      </c>
      <c r="K5" s="1">
        <v>640</v>
      </c>
      <c r="L5" s="3">
        <v>142</v>
      </c>
      <c r="M5" s="3">
        <v>91</v>
      </c>
      <c r="N5" s="3">
        <v>53</v>
      </c>
      <c r="O5" s="3">
        <v>45</v>
      </c>
      <c r="P5" s="3">
        <v>41</v>
      </c>
      <c r="Q5" s="12" t="s">
        <v>47</v>
      </c>
      <c r="R5" s="12" t="s">
        <v>46</v>
      </c>
      <c r="S5" s="12" t="s">
        <v>45</v>
      </c>
      <c r="T5" s="12" t="s">
        <v>45</v>
      </c>
      <c r="U5" s="1" t="s">
        <v>40</v>
      </c>
      <c r="V5" s="14">
        <v>36851</v>
      </c>
      <c r="W5" s="27">
        <f t="shared" si="0"/>
        <v>6</v>
      </c>
      <c r="Z5" s="29">
        <v>36887</v>
      </c>
      <c r="AA5" s="30">
        <f t="shared" si="1"/>
        <v>36</v>
      </c>
      <c r="AB5" s="37">
        <f t="shared" si="2"/>
        <v>42</v>
      </c>
      <c r="AC5" s="18">
        <v>10.4</v>
      </c>
      <c r="AD5" s="18">
        <f t="shared" si="3"/>
        <v>4.4000000000000004</v>
      </c>
      <c r="AE5" s="42">
        <v>740</v>
      </c>
      <c r="AF5" s="27">
        <f t="shared" si="4"/>
        <v>100</v>
      </c>
      <c r="AG5" s="3">
        <v>176</v>
      </c>
      <c r="AH5" s="3">
        <v>73</v>
      </c>
      <c r="AI5" s="3">
        <v>62</v>
      </c>
      <c r="AJ5" s="3">
        <v>57</v>
      </c>
      <c r="AK5" s="3">
        <v>51</v>
      </c>
      <c r="AO5" s="14">
        <v>36907</v>
      </c>
      <c r="AQ5" s="14">
        <v>36944</v>
      </c>
    </row>
    <row r="6" spans="1:43" x14ac:dyDescent="0.25">
      <c r="A6" s="38">
        <v>1729</v>
      </c>
      <c r="B6" s="38" t="s">
        <v>234</v>
      </c>
      <c r="C6" s="38" t="s">
        <v>234</v>
      </c>
      <c r="D6" s="45">
        <v>46477</v>
      </c>
      <c r="E6" s="38">
        <v>4</v>
      </c>
      <c r="F6" s="39">
        <v>36846</v>
      </c>
      <c r="G6" s="1" t="s">
        <v>72</v>
      </c>
      <c r="H6" s="1" t="s">
        <v>94</v>
      </c>
      <c r="I6" s="1" t="s">
        <v>39</v>
      </c>
      <c r="J6" s="18">
        <v>6.7</v>
      </c>
      <c r="K6" s="1">
        <v>645</v>
      </c>
      <c r="L6" s="3">
        <v>136</v>
      </c>
      <c r="M6" s="3">
        <v>88</v>
      </c>
      <c r="N6" s="3">
        <v>52</v>
      </c>
      <c r="O6" s="3">
        <v>40</v>
      </c>
      <c r="P6" s="3">
        <v>42</v>
      </c>
      <c r="Q6" s="12" t="s">
        <v>47</v>
      </c>
      <c r="R6" s="12" t="s">
        <v>46</v>
      </c>
      <c r="S6" s="12" t="s">
        <v>52</v>
      </c>
      <c r="T6" s="12" t="s">
        <v>45</v>
      </c>
      <c r="U6" s="1" t="s">
        <v>40</v>
      </c>
      <c r="V6" s="14">
        <v>36851</v>
      </c>
      <c r="W6" s="27">
        <f t="shared" si="0"/>
        <v>5</v>
      </c>
      <c r="Z6" s="29">
        <v>36887</v>
      </c>
      <c r="AA6" s="30">
        <f t="shared" si="1"/>
        <v>36</v>
      </c>
      <c r="AB6" s="37">
        <f t="shared" si="2"/>
        <v>41</v>
      </c>
      <c r="AC6" s="18">
        <v>12.1</v>
      </c>
      <c r="AD6" s="18">
        <f t="shared" si="3"/>
        <v>5.3999999999999995</v>
      </c>
      <c r="AE6" s="42">
        <v>810</v>
      </c>
      <c r="AF6" s="27">
        <f t="shared" si="4"/>
        <v>165</v>
      </c>
      <c r="AG6" s="3">
        <v>173</v>
      </c>
      <c r="AH6" s="3">
        <v>86</v>
      </c>
      <c r="AI6" s="3">
        <v>62</v>
      </c>
      <c r="AJ6" s="3">
        <v>47</v>
      </c>
      <c r="AK6" s="3">
        <v>48</v>
      </c>
      <c r="AP6" s="14">
        <v>36908</v>
      </c>
      <c r="AQ6" s="14">
        <v>36953</v>
      </c>
    </row>
    <row r="7" spans="1:43" x14ac:dyDescent="0.25">
      <c r="A7" s="38">
        <v>1730</v>
      </c>
      <c r="B7" s="38" t="s">
        <v>64</v>
      </c>
      <c r="C7" s="38" t="s">
        <v>64</v>
      </c>
      <c r="D7" s="45" t="s">
        <v>64</v>
      </c>
      <c r="E7" s="38">
        <v>5</v>
      </c>
      <c r="F7" s="39">
        <v>36853</v>
      </c>
      <c r="G7" s="1" t="s">
        <v>73</v>
      </c>
      <c r="H7" s="1" t="s">
        <v>94</v>
      </c>
      <c r="I7" s="1" t="s">
        <v>41</v>
      </c>
      <c r="J7" s="18">
        <v>5.3</v>
      </c>
      <c r="K7" s="1">
        <v>580</v>
      </c>
      <c r="L7" s="3">
        <v>151</v>
      </c>
      <c r="M7" s="3">
        <v>78</v>
      </c>
      <c r="N7" s="3">
        <v>55</v>
      </c>
      <c r="O7" s="3">
        <v>45</v>
      </c>
      <c r="P7" s="3">
        <v>42</v>
      </c>
      <c r="Q7" s="12" t="s">
        <v>47</v>
      </c>
      <c r="R7" s="12" t="s">
        <v>46</v>
      </c>
      <c r="S7" s="12" t="s">
        <v>45</v>
      </c>
      <c r="T7" s="12" t="s">
        <v>45</v>
      </c>
      <c r="U7" s="1" t="s">
        <v>40</v>
      </c>
      <c r="V7" s="14">
        <v>36854</v>
      </c>
      <c r="W7" s="27">
        <f t="shared" si="0"/>
        <v>1</v>
      </c>
      <c r="Z7" s="29" t="s">
        <v>161</v>
      </c>
      <c r="AA7" s="30" t="e">
        <f t="shared" si="1"/>
        <v>#VALUE!</v>
      </c>
      <c r="AB7" s="37" t="e">
        <f t="shared" si="2"/>
        <v>#VALUE!</v>
      </c>
      <c r="AD7" s="18">
        <f t="shared" si="3"/>
        <v>-5.3</v>
      </c>
      <c r="AF7" s="27">
        <f t="shared" si="4"/>
        <v>-580</v>
      </c>
    </row>
    <row r="8" spans="1:43" x14ac:dyDescent="0.25">
      <c r="A8" s="38">
        <v>1731</v>
      </c>
      <c r="B8" s="38" t="s">
        <v>395</v>
      </c>
      <c r="C8" s="38" t="s">
        <v>395</v>
      </c>
      <c r="D8" s="45">
        <v>109945948</v>
      </c>
      <c r="E8" s="38">
        <v>6</v>
      </c>
      <c r="F8" s="39">
        <v>36845</v>
      </c>
      <c r="G8" s="1" t="s">
        <v>59</v>
      </c>
      <c r="H8" s="1" t="s">
        <v>95</v>
      </c>
      <c r="I8" s="1" t="s">
        <v>39</v>
      </c>
      <c r="J8" s="18">
        <v>6.3</v>
      </c>
      <c r="K8" s="1">
        <v>690</v>
      </c>
      <c r="L8" s="3">
        <v>151</v>
      </c>
      <c r="M8" s="3">
        <v>80</v>
      </c>
      <c r="N8" s="3">
        <v>52</v>
      </c>
      <c r="O8" s="3">
        <v>41</v>
      </c>
      <c r="P8" s="3">
        <v>40</v>
      </c>
      <c r="Q8" s="12" t="s">
        <v>47</v>
      </c>
      <c r="R8" s="12" t="s">
        <v>46</v>
      </c>
      <c r="S8" s="12" t="s">
        <v>45</v>
      </c>
      <c r="T8" s="12" t="s">
        <v>45</v>
      </c>
      <c r="U8" s="1" t="s">
        <v>40</v>
      </c>
      <c r="V8" s="14">
        <v>36855</v>
      </c>
      <c r="W8" s="27">
        <f t="shared" si="0"/>
        <v>10</v>
      </c>
      <c r="Z8" s="29">
        <v>36884</v>
      </c>
      <c r="AA8" s="30">
        <f t="shared" si="1"/>
        <v>29</v>
      </c>
      <c r="AB8" s="37">
        <f t="shared" si="2"/>
        <v>39</v>
      </c>
      <c r="AC8" s="18">
        <v>11.2</v>
      </c>
      <c r="AD8" s="18">
        <f t="shared" si="3"/>
        <v>4.8999999999999995</v>
      </c>
      <c r="AE8" s="42" t="s">
        <v>64</v>
      </c>
      <c r="AF8" s="27" t="e">
        <f t="shared" si="4"/>
        <v>#VALUE!</v>
      </c>
      <c r="AG8" s="3">
        <v>163</v>
      </c>
      <c r="AH8" s="3">
        <v>94</v>
      </c>
      <c r="AI8" s="3">
        <v>61</v>
      </c>
      <c r="AJ8" s="3">
        <v>48</v>
      </c>
      <c r="AK8" s="3">
        <v>44</v>
      </c>
      <c r="AO8" s="14">
        <v>36914</v>
      </c>
      <c r="AQ8" s="14">
        <v>36944</v>
      </c>
    </row>
    <row r="9" spans="1:43" x14ac:dyDescent="0.25">
      <c r="A9" s="38">
        <v>1732</v>
      </c>
      <c r="B9" s="38" t="s">
        <v>224</v>
      </c>
      <c r="C9" s="38" t="s">
        <v>224</v>
      </c>
      <c r="D9" s="45">
        <v>47178</v>
      </c>
      <c r="E9" s="38">
        <v>7</v>
      </c>
      <c r="F9" s="39">
        <v>36844</v>
      </c>
      <c r="G9" s="1" t="s">
        <v>60</v>
      </c>
      <c r="H9" s="1" t="s">
        <v>156</v>
      </c>
      <c r="I9" s="1" t="s">
        <v>41</v>
      </c>
      <c r="J9" s="18">
        <v>6.1</v>
      </c>
      <c r="K9" s="1">
        <v>625</v>
      </c>
      <c r="L9" s="3">
        <v>142</v>
      </c>
      <c r="M9" s="3">
        <v>73</v>
      </c>
      <c r="N9" s="3">
        <v>47</v>
      </c>
      <c r="O9" s="3">
        <v>41</v>
      </c>
      <c r="P9" s="3">
        <v>40</v>
      </c>
      <c r="Q9" s="12" t="s">
        <v>47</v>
      </c>
      <c r="R9" s="12" t="s">
        <v>46</v>
      </c>
      <c r="S9" s="12" t="s">
        <v>45</v>
      </c>
      <c r="T9" s="12" t="s">
        <v>45</v>
      </c>
      <c r="U9" s="1" t="s">
        <v>40</v>
      </c>
      <c r="V9" s="14">
        <v>36855</v>
      </c>
      <c r="W9" s="27">
        <f t="shared" si="0"/>
        <v>11</v>
      </c>
      <c r="Z9" s="29">
        <v>36884</v>
      </c>
      <c r="AA9" s="30">
        <f t="shared" si="1"/>
        <v>29</v>
      </c>
      <c r="AB9" s="37">
        <f t="shared" si="2"/>
        <v>40</v>
      </c>
      <c r="AC9" s="18">
        <v>9.1999999999999993</v>
      </c>
      <c r="AD9" s="18">
        <f t="shared" si="3"/>
        <v>3.0999999999999996</v>
      </c>
      <c r="AE9" s="42">
        <v>770</v>
      </c>
      <c r="AF9" s="27">
        <f t="shared" si="4"/>
        <v>145</v>
      </c>
      <c r="AG9" s="3">
        <v>161</v>
      </c>
      <c r="AH9" s="3">
        <v>86</v>
      </c>
      <c r="AI9" s="3">
        <v>59</v>
      </c>
      <c r="AJ9" s="3">
        <v>48</v>
      </c>
      <c r="AK9" s="3">
        <v>42</v>
      </c>
      <c r="AO9" s="14">
        <v>36907</v>
      </c>
    </row>
    <row r="10" spans="1:43" x14ac:dyDescent="0.25">
      <c r="A10" s="38">
        <v>1733</v>
      </c>
      <c r="B10" s="38" t="s">
        <v>357</v>
      </c>
      <c r="C10" s="38" t="s">
        <v>357</v>
      </c>
      <c r="D10" s="45">
        <v>2117673</v>
      </c>
      <c r="E10" s="38">
        <v>8</v>
      </c>
      <c r="F10" s="39">
        <v>36852</v>
      </c>
      <c r="G10" s="1" t="s">
        <v>56</v>
      </c>
      <c r="H10" s="1" t="s">
        <v>50</v>
      </c>
      <c r="I10" s="1" t="s">
        <v>39</v>
      </c>
      <c r="J10" s="18">
        <v>5.2</v>
      </c>
      <c r="K10" s="1">
        <v>590</v>
      </c>
      <c r="L10" s="3">
        <v>140</v>
      </c>
      <c r="M10" s="3">
        <v>79</v>
      </c>
      <c r="N10" s="3">
        <v>51</v>
      </c>
      <c r="O10" s="3">
        <v>40</v>
      </c>
      <c r="P10" s="3">
        <v>39</v>
      </c>
      <c r="Q10" s="12" t="s">
        <v>47</v>
      </c>
      <c r="R10" s="12" t="s">
        <v>46</v>
      </c>
      <c r="S10" s="12" t="s">
        <v>45</v>
      </c>
      <c r="T10" s="12" t="s">
        <v>45</v>
      </c>
      <c r="U10" s="1" t="s">
        <v>40</v>
      </c>
      <c r="V10" s="14">
        <v>36856</v>
      </c>
      <c r="W10" s="27">
        <f t="shared" si="0"/>
        <v>4</v>
      </c>
      <c r="Z10" s="29">
        <v>36895</v>
      </c>
      <c r="AA10" s="30">
        <f t="shared" si="1"/>
        <v>39</v>
      </c>
      <c r="AB10" s="37">
        <f t="shared" si="2"/>
        <v>43</v>
      </c>
      <c r="AC10" s="18">
        <v>9.6999999999999993</v>
      </c>
      <c r="AD10" s="18">
        <f t="shared" si="3"/>
        <v>4.4999999999999991</v>
      </c>
      <c r="AE10" s="42">
        <v>725</v>
      </c>
      <c r="AF10" s="27">
        <f t="shared" si="4"/>
        <v>135</v>
      </c>
      <c r="AG10" s="3">
        <v>161</v>
      </c>
      <c r="AH10" s="3">
        <v>95</v>
      </c>
      <c r="AI10" s="3">
        <v>58</v>
      </c>
      <c r="AJ10" s="3">
        <v>48</v>
      </c>
      <c r="AK10" s="3">
        <v>44</v>
      </c>
      <c r="AP10" s="14">
        <v>36922</v>
      </c>
      <c r="AQ10" s="14">
        <v>36944</v>
      </c>
    </row>
    <row r="11" spans="1:43" x14ac:dyDescent="0.25">
      <c r="A11" s="38">
        <v>1734</v>
      </c>
      <c r="B11" s="38" t="s">
        <v>251</v>
      </c>
      <c r="C11" s="38" t="s">
        <v>251</v>
      </c>
      <c r="D11" s="45">
        <v>327531</v>
      </c>
      <c r="E11" s="38">
        <v>9</v>
      </c>
      <c r="F11" s="39">
        <v>36851</v>
      </c>
      <c r="G11" s="1" t="s">
        <v>58</v>
      </c>
      <c r="H11" s="1" t="s">
        <v>113</v>
      </c>
      <c r="I11" s="1" t="s">
        <v>39</v>
      </c>
      <c r="J11" s="18">
        <v>5.5</v>
      </c>
      <c r="K11" s="1">
        <v>600</v>
      </c>
      <c r="L11" s="3">
        <v>156</v>
      </c>
      <c r="M11" s="3">
        <v>81</v>
      </c>
      <c r="N11" s="3">
        <v>53</v>
      </c>
      <c r="O11" s="3">
        <v>43</v>
      </c>
      <c r="P11" s="3">
        <v>43</v>
      </c>
      <c r="Q11" s="12" t="s">
        <v>47</v>
      </c>
      <c r="R11" s="12" t="s">
        <v>46</v>
      </c>
      <c r="S11" s="12" t="s">
        <v>45</v>
      </c>
      <c r="T11" s="12" t="s">
        <v>45</v>
      </c>
      <c r="U11" s="1" t="s">
        <v>40</v>
      </c>
      <c r="V11" s="14">
        <v>36856</v>
      </c>
      <c r="W11" s="27">
        <f t="shared" si="0"/>
        <v>5</v>
      </c>
      <c r="Z11" s="29">
        <v>36884</v>
      </c>
      <c r="AA11" s="30">
        <f t="shared" si="1"/>
        <v>28</v>
      </c>
      <c r="AB11" s="37">
        <f t="shared" si="2"/>
        <v>33</v>
      </c>
      <c r="AC11" s="18">
        <v>8.5</v>
      </c>
      <c r="AD11" s="18">
        <f t="shared" si="3"/>
        <v>3</v>
      </c>
      <c r="AE11" s="42" t="s">
        <v>64</v>
      </c>
      <c r="AF11" s="27" t="e">
        <f t="shared" si="4"/>
        <v>#VALUE!</v>
      </c>
      <c r="AG11" s="3">
        <v>154</v>
      </c>
      <c r="AH11" s="3">
        <v>83</v>
      </c>
      <c r="AI11" s="3">
        <v>58</v>
      </c>
      <c r="AJ11" s="3">
        <v>50</v>
      </c>
      <c r="AK11" s="3">
        <v>49</v>
      </c>
      <c r="AO11" s="14">
        <v>36913</v>
      </c>
      <c r="AP11" s="14">
        <v>36944</v>
      </c>
      <c r="AQ11" s="14">
        <v>36955</v>
      </c>
    </row>
    <row r="12" spans="1:43" x14ac:dyDescent="0.25">
      <c r="A12" s="38">
        <v>1735</v>
      </c>
      <c r="B12" s="38" t="s">
        <v>232</v>
      </c>
      <c r="C12" s="38" t="s">
        <v>232</v>
      </c>
      <c r="D12" s="45">
        <v>46607</v>
      </c>
      <c r="E12" s="38">
        <v>10</v>
      </c>
      <c r="F12" s="39">
        <v>36851</v>
      </c>
      <c r="G12" s="1" t="s">
        <v>68</v>
      </c>
      <c r="H12" s="1" t="s">
        <v>95</v>
      </c>
      <c r="I12" s="1" t="s">
        <v>39</v>
      </c>
      <c r="J12" s="18">
        <v>6.7</v>
      </c>
      <c r="K12" s="1">
        <v>690</v>
      </c>
      <c r="L12" s="3">
        <v>141</v>
      </c>
      <c r="M12" s="3">
        <v>86</v>
      </c>
      <c r="N12" s="3">
        <v>52</v>
      </c>
      <c r="O12" s="3">
        <v>48</v>
      </c>
      <c r="P12" s="3">
        <v>42</v>
      </c>
      <c r="Q12" s="12" t="s">
        <v>47</v>
      </c>
      <c r="R12" s="12" t="s">
        <v>46</v>
      </c>
      <c r="S12" s="12" t="s">
        <v>45</v>
      </c>
      <c r="T12" s="12" t="s">
        <v>45</v>
      </c>
      <c r="U12" s="1" t="s">
        <v>40</v>
      </c>
      <c r="V12" s="14">
        <v>36858</v>
      </c>
      <c r="W12" s="27">
        <f t="shared" si="0"/>
        <v>7</v>
      </c>
      <c r="Z12" s="29">
        <v>36887</v>
      </c>
      <c r="AA12" s="30">
        <f t="shared" si="1"/>
        <v>29</v>
      </c>
      <c r="AB12" s="37">
        <f t="shared" si="2"/>
        <v>36</v>
      </c>
      <c r="AC12" s="18">
        <v>9.8000000000000007</v>
      </c>
      <c r="AD12" s="18">
        <f t="shared" si="3"/>
        <v>3.1000000000000005</v>
      </c>
      <c r="AE12" s="42">
        <v>800</v>
      </c>
      <c r="AF12" s="27">
        <f>AE12-K12</f>
        <v>110</v>
      </c>
      <c r="AG12" s="3">
        <v>170</v>
      </c>
      <c r="AH12" s="3">
        <v>85</v>
      </c>
      <c r="AI12" s="3">
        <v>57</v>
      </c>
      <c r="AJ12" s="3">
        <v>55</v>
      </c>
      <c r="AK12" s="3">
        <v>45</v>
      </c>
      <c r="AO12" s="14">
        <v>36908</v>
      </c>
    </row>
    <row r="13" spans="1:43" x14ac:dyDescent="0.25">
      <c r="A13" s="38">
        <v>1736</v>
      </c>
      <c r="B13" s="38" t="s">
        <v>246</v>
      </c>
      <c r="C13" s="38" t="s">
        <v>246</v>
      </c>
      <c r="D13" s="45">
        <v>327309</v>
      </c>
      <c r="E13" s="38">
        <v>11</v>
      </c>
      <c r="F13" s="39">
        <v>36854</v>
      </c>
      <c r="G13" s="1" t="s">
        <v>185</v>
      </c>
      <c r="H13" s="1" t="s">
        <v>95</v>
      </c>
      <c r="I13" s="1" t="s">
        <v>39</v>
      </c>
      <c r="J13" s="18">
        <v>7.2</v>
      </c>
      <c r="K13" s="1">
        <v>655</v>
      </c>
      <c r="L13" s="3">
        <v>161</v>
      </c>
      <c r="M13" s="3">
        <v>85</v>
      </c>
      <c r="N13" s="3">
        <v>56</v>
      </c>
      <c r="O13" s="3">
        <v>41</v>
      </c>
      <c r="P13" s="3">
        <v>46</v>
      </c>
      <c r="Q13" s="12" t="s">
        <v>47</v>
      </c>
      <c r="R13" s="12" t="s">
        <v>46</v>
      </c>
      <c r="S13" s="12" t="s">
        <v>52</v>
      </c>
      <c r="T13" s="12" t="s">
        <v>45</v>
      </c>
      <c r="U13" s="1" t="s">
        <v>40</v>
      </c>
      <c r="V13" s="14">
        <v>36858</v>
      </c>
      <c r="W13" s="27">
        <f t="shared" si="0"/>
        <v>4</v>
      </c>
      <c r="Z13" s="29">
        <v>36888</v>
      </c>
      <c r="AA13" s="30">
        <f t="shared" si="1"/>
        <v>30</v>
      </c>
      <c r="AB13" s="37">
        <f t="shared" si="2"/>
        <v>34</v>
      </c>
      <c r="AC13" s="18">
        <v>10.9</v>
      </c>
      <c r="AD13" s="18">
        <f t="shared" si="3"/>
        <v>3.7</v>
      </c>
      <c r="AE13" s="42">
        <v>750</v>
      </c>
      <c r="AF13" s="27">
        <f t="shared" si="4"/>
        <v>95</v>
      </c>
      <c r="AG13" s="3">
        <v>176</v>
      </c>
      <c r="AH13" s="3">
        <v>92</v>
      </c>
      <c r="AI13" s="3">
        <v>64</v>
      </c>
      <c r="AJ13" s="3">
        <v>48</v>
      </c>
      <c r="AK13" s="3">
        <v>48</v>
      </c>
      <c r="AO13" s="14">
        <v>36913</v>
      </c>
    </row>
    <row r="14" spans="1:43" x14ac:dyDescent="0.25">
      <c r="A14" s="38">
        <v>1737</v>
      </c>
      <c r="B14" s="38" t="s">
        <v>231</v>
      </c>
      <c r="C14" s="38" t="s">
        <v>231</v>
      </c>
      <c r="D14" s="45">
        <v>46096</v>
      </c>
      <c r="E14" s="38">
        <v>12</v>
      </c>
      <c r="F14" s="39">
        <v>36852</v>
      </c>
      <c r="G14" s="1" t="s">
        <v>57</v>
      </c>
      <c r="H14" s="1" t="s">
        <v>95</v>
      </c>
      <c r="I14" s="1" t="s">
        <v>39</v>
      </c>
      <c r="J14" s="18">
        <v>6.8</v>
      </c>
      <c r="K14" s="1">
        <v>640</v>
      </c>
      <c r="L14" s="3">
        <v>144</v>
      </c>
      <c r="M14" s="3">
        <v>81</v>
      </c>
      <c r="N14" s="3">
        <v>48</v>
      </c>
      <c r="O14" s="3">
        <v>42</v>
      </c>
      <c r="P14" s="3">
        <v>39</v>
      </c>
      <c r="Q14" s="12" t="s">
        <v>47</v>
      </c>
      <c r="R14" s="12" t="s">
        <v>46</v>
      </c>
      <c r="S14" s="12" t="s">
        <v>52</v>
      </c>
      <c r="T14" s="12" t="s">
        <v>45</v>
      </c>
      <c r="U14" s="1" t="s">
        <v>40</v>
      </c>
      <c r="V14" s="14">
        <v>36858</v>
      </c>
      <c r="W14" s="27">
        <f t="shared" si="0"/>
        <v>6</v>
      </c>
      <c r="Z14" s="29">
        <v>36887</v>
      </c>
      <c r="AA14" s="30">
        <f t="shared" si="1"/>
        <v>29</v>
      </c>
      <c r="AB14" s="37">
        <f t="shared" si="2"/>
        <v>35</v>
      </c>
      <c r="AC14" s="18">
        <v>11.1</v>
      </c>
      <c r="AD14" s="18">
        <f t="shared" si="3"/>
        <v>4.3</v>
      </c>
      <c r="AE14" s="42">
        <v>760</v>
      </c>
      <c r="AF14" s="27">
        <f t="shared" si="4"/>
        <v>120</v>
      </c>
      <c r="AG14" s="3">
        <v>167</v>
      </c>
      <c r="AH14" s="3">
        <v>95</v>
      </c>
      <c r="AI14" s="3">
        <v>56</v>
      </c>
      <c r="AJ14" s="3">
        <v>49</v>
      </c>
      <c r="AK14" s="3">
        <v>47</v>
      </c>
      <c r="AP14" s="14">
        <v>36907</v>
      </c>
      <c r="AQ14" s="14">
        <v>36944</v>
      </c>
    </row>
    <row r="15" spans="1:43" x14ac:dyDescent="0.25">
      <c r="A15" s="38">
        <v>1738</v>
      </c>
      <c r="B15" s="38" t="s">
        <v>269</v>
      </c>
      <c r="C15" s="38" t="s">
        <v>269</v>
      </c>
      <c r="D15" s="45">
        <v>2117882</v>
      </c>
      <c r="E15" s="38">
        <v>13</v>
      </c>
      <c r="F15" s="39">
        <v>36855</v>
      </c>
      <c r="G15" s="1" t="s">
        <v>96</v>
      </c>
      <c r="H15" s="1" t="s">
        <v>113</v>
      </c>
      <c r="I15" s="1" t="s">
        <v>41</v>
      </c>
      <c r="J15" s="18">
        <v>5.6</v>
      </c>
      <c r="K15" s="1">
        <v>640</v>
      </c>
      <c r="L15" s="3">
        <v>159</v>
      </c>
      <c r="M15" s="3">
        <v>89</v>
      </c>
      <c r="N15" s="3">
        <v>55</v>
      </c>
      <c r="O15" s="3">
        <v>45</v>
      </c>
      <c r="P15" s="3">
        <v>44</v>
      </c>
      <c r="Q15" s="12" t="s">
        <v>47</v>
      </c>
      <c r="R15" s="12" t="s">
        <v>46</v>
      </c>
      <c r="S15" s="12" t="s">
        <v>45</v>
      </c>
      <c r="T15" s="12" t="s">
        <v>45</v>
      </c>
      <c r="U15" s="1" t="s">
        <v>40</v>
      </c>
      <c r="V15" s="14">
        <v>36859</v>
      </c>
      <c r="W15" s="27">
        <f t="shared" si="0"/>
        <v>4</v>
      </c>
      <c r="Z15" s="29">
        <v>36887</v>
      </c>
      <c r="AA15" s="30">
        <f t="shared" si="1"/>
        <v>28</v>
      </c>
      <c r="AB15" s="37">
        <f t="shared" si="2"/>
        <v>32</v>
      </c>
      <c r="AC15" s="18">
        <v>8.1999999999999993</v>
      </c>
      <c r="AD15" s="18">
        <f t="shared" si="3"/>
        <v>2.5999999999999996</v>
      </c>
      <c r="AE15" s="42">
        <v>730</v>
      </c>
      <c r="AF15" s="27">
        <f t="shared" si="4"/>
        <v>90</v>
      </c>
      <c r="AG15" s="3">
        <v>171</v>
      </c>
      <c r="AH15" s="3">
        <v>85</v>
      </c>
      <c r="AI15" s="3">
        <v>62</v>
      </c>
      <c r="AJ15" s="3">
        <v>55</v>
      </c>
      <c r="AK15" s="3">
        <v>48</v>
      </c>
      <c r="AO15" s="14">
        <v>36914</v>
      </c>
      <c r="AQ15" s="14">
        <v>36955</v>
      </c>
    </row>
    <row r="16" spans="1:43" x14ac:dyDescent="0.25">
      <c r="A16" s="38">
        <v>1739</v>
      </c>
      <c r="B16" s="38" t="s">
        <v>276</v>
      </c>
      <c r="C16" s="38" t="s">
        <v>276</v>
      </c>
      <c r="D16" s="45">
        <v>2117767</v>
      </c>
      <c r="E16" s="38">
        <v>14</v>
      </c>
      <c r="F16" s="39">
        <v>36852</v>
      </c>
      <c r="G16" s="1" t="s">
        <v>75</v>
      </c>
      <c r="H16" s="1" t="s">
        <v>113</v>
      </c>
      <c r="I16" s="1" t="s">
        <v>41</v>
      </c>
      <c r="J16" s="18">
        <v>6.2</v>
      </c>
      <c r="K16" s="1">
        <v>610</v>
      </c>
      <c r="L16" s="3">
        <v>152</v>
      </c>
      <c r="M16" s="3">
        <v>75</v>
      </c>
      <c r="N16" s="3">
        <v>54</v>
      </c>
      <c r="O16" s="3">
        <v>44</v>
      </c>
      <c r="P16" s="3">
        <v>41</v>
      </c>
      <c r="Q16" s="12" t="s">
        <v>47</v>
      </c>
      <c r="R16" s="12" t="s">
        <v>46</v>
      </c>
      <c r="S16" s="12" t="s">
        <v>45</v>
      </c>
      <c r="T16" s="12" t="s">
        <v>45</v>
      </c>
      <c r="U16" s="1" t="s">
        <v>40</v>
      </c>
      <c r="V16" s="14">
        <v>36859</v>
      </c>
      <c r="W16" s="27">
        <f t="shared" si="0"/>
        <v>7</v>
      </c>
      <c r="Z16" s="29">
        <v>36902</v>
      </c>
      <c r="AA16" s="30">
        <f t="shared" si="1"/>
        <v>43</v>
      </c>
      <c r="AB16" s="37">
        <f t="shared" si="2"/>
        <v>50</v>
      </c>
      <c r="AC16" s="18">
        <v>10</v>
      </c>
      <c r="AD16" s="18">
        <f t="shared" si="3"/>
        <v>3.8</v>
      </c>
      <c r="AE16" s="42">
        <v>700</v>
      </c>
      <c r="AF16" s="27">
        <f t="shared" si="4"/>
        <v>90</v>
      </c>
      <c r="AG16" s="3">
        <v>171</v>
      </c>
      <c r="AH16" s="3">
        <v>80</v>
      </c>
      <c r="AI16" s="3">
        <v>62</v>
      </c>
      <c r="AJ16" s="3">
        <v>52</v>
      </c>
      <c r="AK16" s="3">
        <v>44</v>
      </c>
      <c r="AP16" s="14">
        <v>36915</v>
      </c>
      <c r="AQ16" s="14">
        <v>36944</v>
      </c>
    </row>
    <row r="17" spans="1:43" x14ac:dyDescent="0.25">
      <c r="A17" s="38">
        <v>1740</v>
      </c>
      <c r="B17" s="38" t="s">
        <v>237</v>
      </c>
      <c r="C17" s="38" t="s">
        <v>237</v>
      </c>
      <c r="D17" s="45">
        <v>46495</v>
      </c>
      <c r="E17" s="38">
        <v>15</v>
      </c>
      <c r="F17" s="39">
        <v>36852</v>
      </c>
      <c r="G17" s="1" t="s">
        <v>76</v>
      </c>
      <c r="H17" s="1" t="s">
        <v>113</v>
      </c>
      <c r="I17" s="1" t="s">
        <v>39</v>
      </c>
      <c r="J17" s="18">
        <v>7.4</v>
      </c>
      <c r="K17" s="1">
        <v>680</v>
      </c>
      <c r="L17" s="3">
        <v>152</v>
      </c>
      <c r="M17" s="3">
        <v>89</v>
      </c>
      <c r="N17" s="3">
        <v>54</v>
      </c>
      <c r="O17" s="3">
        <v>41</v>
      </c>
      <c r="P17" s="3">
        <v>41</v>
      </c>
      <c r="Q17" s="12" t="s">
        <v>47</v>
      </c>
      <c r="R17" s="12" t="s">
        <v>46</v>
      </c>
      <c r="S17" s="12" t="s">
        <v>45</v>
      </c>
      <c r="T17" s="12" t="s">
        <v>45</v>
      </c>
      <c r="U17" s="1" t="s">
        <v>40</v>
      </c>
      <c r="V17" s="14">
        <v>36859</v>
      </c>
      <c r="W17" s="27">
        <f t="shared" si="0"/>
        <v>7</v>
      </c>
      <c r="Z17" s="29">
        <v>36887</v>
      </c>
      <c r="AA17" s="30">
        <f t="shared" si="1"/>
        <v>28</v>
      </c>
      <c r="AB17" s="37">
        <f t="shared" si="2"/>
        <v>35</v>
      </c>
      <c r="AC17" s="18">
        <v>12.1</v>
      </c>
      <c r="AD17" s="18">
        <f t="shared" si="3"/>
        <v>4.6999999999999993</v>
      </c>
      <c r="AE17" s="42">
        <v>800</v>
      </c>
      <c r="AF17" s="27">
        <f t="shared" si="4"/>
        <v>120</v>
      </c>
      <c r="AG17" s="3">
        <v>170</v>
      </c>
      <c r="AH17" s="3">
        <v>103</v>
      </c>
      <c r="AI17" s="3">
        <v>65</v>
      </c>
      <c r="AJ17" s="3">
        <v>52</v>
      </c>
      <c r="AK17" s="3">
        <v>47</v>
      </c>
      <c r="AO17" s="14">
        <v>36908</v>
      </c>
    </row>
    <row r="18" spans="1:43" x14ac:dyDescent="0.25">
      <c r="A18" s="38">
        <v>1741</v>
      </c>
      <c r="B18" s="38" t="s">
        <v>390</v>
      </c>
      <c r="C18" s="38" t="s">
        <v>390</v>
      </c>
      <c r="D18" s="45">
        <v>2117834</v>
      </c>
      <c r="E18" s="38">
        <v>16</v>
      </c>
      <c r="F18" s="39">
        <v>36853</v>
      </c>
      <c r="G18" s="1" t="s">
        <v>77</v>
      </c>
      <c r="H18" s="1" t="s">
        <v>113</v>
      </c>
      <c r="I18" s="1" t="s">
        <v>41</v>
      </c>
      <c r="J18" s="18">
        <v>5.4</v>
      </c>
      <c r="K18" s="1">
        <v>620</v>
      </c>
      <c r="L18" s="3">
        <v>137</v>
      </c>
      <c r="M18" s="3">
        <v>80</v>
      </c>
      <c r="N18" s="3">
        <v>50</v>
      </c>
      <c r="O18" s="3">
        <v>42</v>
      </c>
      <c r="P18" s="3">
        <v>40</v>
      </c>
      <c r="Q18" s="12" t="s">
        <v>47</v>
      </c>
      <c r="R18" s="12" t="s">
        <v>46</v>
      </c>
      <c r="S18" s="12" t="s">
        <v>45</v>
      </c>
      <c r="T18" s="12" t="s">
        <v>45</v>
      </c>
      <c r="U18" s="1" t="s">
        <v>40</v>
      </c>
      <c r="V18" s="14">
        <v>36859</v>
      </c>
      <c r="W18" s="27">
        <f t="shared" si="0"/>
        <v>6</v>
      </c>
      <c r="Z18" s="29">
        <v>36887</v>
      </c>
      <c r="AA18" s="30">
        <f t="shared" si="1"/>
        <v>28</v>
      </c>
      <c r="AB18" s="37">
        <f t="shared" si="2"/>
        <v>34</v>
      </c>
      <c r="AC18" s="18">
        <v>8</v>
      </c>
      <c r="AD18" s="18">
        <f t="shared" si="3"/>
        <v>2.5999999999999996</v>
      </c>
      <c r="AE18" s="42">
        <v>730</v>
      </c>
      <c r="AF18" s="27">
        <f t="shared" si="4"/>
        <v>110</v>
      </c>
      <c r="AG18" s="3">
        <v>152</v>
      </c>
      <c r="AH18" s="3">
        <v>79</v>
      </c>
      <c r="AI18" s="3">
        <v>52</v>
      </c>
      <c r="AJ18" s="3">
        <v>45</v>
      </c>
      <c r="AK18" s="3">
        <v>43</v>
      </c>
    </row>
    <row r="19" spans="1:43" x14ac:dyDescent="0.25">
      <c r="A19" s="38">
        <v>1742</v>
      </c>
      <c r="B19" s="38" t="s">
        <v>358</v>
      </c>
      <c r="C19" s="38" t="s">
        <v>358</v>
      </c>
      <c r="D19" s="45">
        <v>2117925</v>
      </c>
      <c r="E19" s="38">
        <v>17</v>
      </c>
      <c r="F19" s="39">
        <v>36849</v>
      </c>
      <c r="G19" s="1" t="s">
        <v>74</v>
      </c>
      <c r="H19" s="1" t="s">
        <v>95</v>
      </c>
      <c r="I19" s="1" t="s">
        <v>41</v>
      </c>
      <c r="J19" s="18">
        <v>4.8</v>
      </c>
      <c r="K19" s="1">
        <v>610</v>
      </c>
      <c r="L19" s="3">
        <v>143</v>
      </c>
      <c r="M19" s="3">
        <v>83</v>
      </c>
      <c r="N19" s="3">
        <v>48</v>
      </c>
      <c r="O19" s="3">
        <v>40</v>
      </c>
      <c r="P19" s="3">
        <v>40</v>
      </c>
      <c r="Q19" s="12" t="s">
        <v>47</v>
      </c>
      <c r="R19" s="12" t="s">
        <v>65</v>
      </c>
      <c r="S19" s="12" t="s">
        <v>45</v>
      </c>
      <c r="T19" s="12" t="s">
        <v>66</v>
      </c>
      <c r="U19" s="1" t="s">
        <v>40</v>
      </c>
      <c r="V19" s="14">
        <v>36860</v>
      </c>
      <c r="W19" s="27">
        <f t="shared" si="0"/>
        <v>11</v>
      </c>
      <c r="Z19" s="29">
        <v>36896</v>
      </c>
      <c r="AA19" s="30">
        <f t="shared" si="1"/>
        <v>36</v>
      </c>
      <c r="AB19" s="37">
        <f t="shared" si="2"/>
        <v>47</v>
      </c>
      <c r="AC19" s="18">
        <v>11.4</v>
      </c>
      <c r="AD19" s="18">
        <f t="shared" si="3"/>
        <v>6.6000000000000005</v>
      </c>
      <c r="AE19" s="42">
        <v>790</v>
      </c>
      <c r="AF19" s="27">
        <f t="shared" si="4"/>
        <v>180</v>
      </c>
      <c r="AG19" s="3">
        <v>159</v>
      </c>
      <c r="AH19" s="3">
        <v>102</v>
      </c>
      <c r="AI19" s="3">
        <v>56</v>
      </c>
      <c r="AJ19" s="3">
        <v>46</v>
      </c>
      <c r="AK19" s="3">
        <v>42</v>
      </c>
      <c r="AO19" s="14">
        <v>36922</v>
      </c>
    </row>
    <row r="20" spans="1:43" x14ac:dyDescent="0.25">
      <c r="A20" s="38">
        <v>1743</v>
      </c>
      <c r="B20" s="38" t="s">
        <v>233</v>
      </c>
      <c r="C20" s="38" t="s">
        <v>233</v>
      </c>
      <c r="D20" s="45">
        <v>45918</v>
      </c>
      <c r="E20" s="38">
        <v>18</v>
      </c>
      <c r="F20" s="39">
        <v>36852</v>
      </c>
      <c r="G20" s="1" t="s">
        <v>155</v>
      </c>
      <c r="H20" s="1" t="s">
        <v>95</v>
      </c>
      <c r="I20" s="1" t="s">
        <v>41</v>
      </c>
      <c r="J20" s="18">
        <v>6.3</v>
      </c>
      <c r="K20" s="1">
        <v>625</v>
      </c>
      <c r="L20" s="3">
        <v>143</v>
      </c>
      <c r="M20" s="3">
        <v>80</v>
      </c>
      <c r="N20" s="3">
        <v>55</v>
      </c>
      <c r="O20" s="3">
        <v>42</v>
      </c>
      <c r="P20" s="3">
        <v>40</v>
      </c>
      <c r="Q20" s="12" t="s">
        <v>47</v>
      </c>
      <c r="R20" s="12" t="s">
        <v>46</v>
      </c>
      <c r="S20" s="12" t="s">
        <v>45</v>
      </c>
      <c r="T20" s="12" t="s">
        <v>45</v>
      </c>
      <c r="U20" s="1" t="s">
        <v>40</v>
      </c>
      <c r="V20" s="14">
        <v>36860</v>
      </c>
      <c r="W20" s="27">
        <f t="shared" si="0"/>
        <v>8</v>
      </c>
      <c r="Z20" s="29">
        <v>36896</v>
      </c>
      <c r="AA20" s="30">
        <f t="shared" si="1"/>
        <v>36</v>
      </c>
      <c r="AB20" s="37">
        <f t="shared" si="2"/>
        <v>44</v>
      </c>
      <c r="AC20" s="18">
        <v>9.5</v>
      </c>
      <c r="AD20" s="18">
        <f t="shared" si="3"/>
        <v>3.2</v>
      </c>
      <c r="AE20" s="42">
        <v>760</v>
      </c>
      <c r="AF20" s="27">
        <f t="shared" si="4"/>
        <v>135</v>
      </c>
      <c r="AG20" s="3">
        <v>169</v>
      </c>
      <c r="AH20" s="3">
        <v>101</v>
      </c>
      <c r="AI20" s="3">
        <v>64</v>
      </c>
      <c r="AJ20" s="3">
        <v>50</v>
      </c>
      <c r="AK20" s="3">
        <v>46</v>
      </c>
      <c r="AN20" s="14">
        <v>36908</v>
      </c>
      <c r="AQ20" s="14">
        <v>36944</v>
      </c>
    </row>
    <row r="21" spans="1:43" x14ac:dyDescent="0.25">
      <c r="A21" s="38">
        <v>1744</v>
      </c>
      <c r="B21" s="38" t="s">
        <v>228</v>
      </c>
      <c r="C21" s="38" t="s">
        <v>228</v>
      </c>
      <c r="D21" s="45">
        <v>45940</v>
      </c>
      <c r="E21" s="38">
        <v>19</v>
      </c>
      <c r="F21" s="39">
        <v>36850</v>
      </c>
      <c r="G21" s="1" t="s">
        <v>67</v>
      </c>
      <c r="H21" s="1" t="s">
        <v>95</v>
      </c>
      <c r="I21" s="1" t="s">
        <v>41</v>
      </c>
      <c r="J21" s="18">
        <v>6</v>
      </c>
      <c r="K21" s="1">
        <v>665</v>
      </c>
      <c r="L21" s="3">
        <v>155</v>
      </c>
      <c r="M21" s="3">
        <v>88</v>
      </c>
      <c r="N21" s="3">
        <v>61</v>
      </c>
      <c r="O21" s="3">
        <v>51</v>
      </c>
      <c r="P21" s="3">
        <v>44</v>
      </c>
      <c r="Q21" s="12" t="s">
        <v>47</v>
      </c>
      <c r="R21" s="12" t="s">
        <v>46</v>
      </c>
      <c r="S21" s="12" t="s">
        <v>45</v>
      </c>
      <c r="T21" s="12" t="s">
        <v>45</v>
      </c>
      <c r="U21" s="1" t="s">
        <v>40</v>
      </c>
      <c r="V21" s="14">
        <v>36860</v>
      </c>
      <c r="W21" s="27">
        <f t="shared" si="0"/>
        <v>10</v>
      </c>
      <c r="Z21" s="29">
        <v>36888</v>
      </c>
      <c r="AA21" s="30">
        <f t="shared" si="1"/>
        <v>28</v>
      </c>
      <c r="AB21" s="37">
        <f t="shared" si="2"/>
        <v>38</v>
      </c>
      <c r="AC21" s="18">
        <v>9.9</v>
      </c>
      <c r="AD21" s="18">
        <f t="shared" si="3"/>
        <v>3.9000000000000004</v>
      </c>
      <c r="AE21" s="42">
        <v>750</v>
      </c>
      <c r="AF21" s="27">
        <f t="shared" si="4"/>
        <v>85</v>
      </c>
      <c r="AG21" s="3">
        <v>177</v>
      </c>
      <c r="AH21" s="3">
        <v>81</v>
      </c>
      <c r="AI21" s="3">
        <v>66</v>
      </c>
      <c r="AJ21" s="3">
        <v>56</v>
      </c>
      <c r="AK21" s="3">
        <v>49</v>
      </c>
      <c r="AM21" s="14">
        <v>36907</v>
      </c>
    </row>
    <row r="22" spans="1:43" x14ac:dyDescent="0.25">
      <c r="A22" s="38">
        <v>1745</v>
      </c>
      <c r="B22" s="38" t="s">
        <v>298</v>
      </c>
      <c r="C22" s="38" t="s">
        <v>298</v>
      </c>
      <c r="D22" s="45">
        <v>2117351</v>
      </c>
      <c r="E22" s="38">
        <v>20</v>
      </c>
      <c r="F22" s="39">
        <v>36851</v>
      </c>
      <c r="G22" s="1" t="s">
        <v>78</v>
      </c>
      <c r="H22" s="1" t="s">
        <v>113</v>
      </c>
      <c r="I22" s="1" t="s">
        <v>39</v>
      </c>
      <c r="J22" s="18">
        <v>6.1</v>
      </c>
      <c r="K22" s="1">
        <v>650</v>
      </c>
      <c r="L22" s="3">
        <v>151</v>
      </c>
      <c r="M22" s="3">
        <v>72</v>
      </c>
      <c r="N22" s="3">
        <v>50</v>
      </c>
      <c r="O22" s="3">
        <v>40</v>
      </c>
      <c r="P22" s="3">
        <v>38</v>
      </c>
      <c r="Q22" s="12" t="s">
        <v>47</v>
      </c>
      <c r="R22" s="12" t="s">
        <v>46</v>
      </c>
      <c r="S22" s="12" t="s">
        <v>45</v>
      </c>
      <c r="T22" s="12" t="s">
        <v>45</v>
      </c>
      <c r="U22" s="1" t="s">
        <v>40</v>
      </c>
      <c r="V22" s="14">
        <v>36860</v>
      </c>
      <c r="W22" s="27">
        <f t="shared" si="0"/>
        <v>9</v>
      </c>
      <c r="Z22" s="29">
        <v>36899</v>
      </c>
      <c r="AA22" s="30">
        <f t="shared" si="1"/>
        <v>39</v>
      </c>
      <c r="AB22" s="37">
        <f t="shared" si="2"/>
        <v>48</v>
      </c>
      <c r="AC22" s="18">
        <v>10.5</v>
      </c>
      <c r="AD22" s="18">
        <f t="shared" si="3"/>
        <v>4.4000000000000004</v>
      </c>
      <c r="AE22" s="42">
        <v>750</v>
      </c>
      <c r="AF22" s="27">
        <f t="shared" si="4"/>
        <v>100</v>
      </c>
      <c r="AG22" s="3">
        <v>167</v>
      </c>
      <c r="AH22" s="3">
        <v>80</v>
      </c>
      <c r="AI22" s="3">
        <v>60</v>
      </c>
      <c r="AJ22" s="3">
        <v>53</v>
      </c>
      <c r="AK22" s="3">
        <v>42</v>
      </c>
      <c r="AO22" s="14">
        <v>36916</v>
      </c>
      <c r="AP22" s="14">
        <v>36953</v>
      </c>
    </row>
    <row r="23" spans="1:43" x14ac:dyDescent="0.25">
      <c r="A23" s="38">
        <v>1746</v>
      </c>
      <c r="B23" s="38" t="s">
        <v>230</v>
      </c>
      <c r="C23" s="38" t="s">
        <v>230</v>
      </c>
      <c r="D23" s="45">
        <v>46501</v>
      </c>
      <c r="E23" s="38">
        <v>21</v>
      </c>
      <c r="F23" s="39">
        <v>36851</v>
      </c>
      <c r="G23" s="1" t="s">
        <v>79</v>
      </c>
      <c r="H23" s="1" t="s">
        <v>111</v>
      </c>
      <c r="I23" s="1" t="s">
        <v>41</v>
      </c>
      <c r="J23" s="18">
        <v>5.9</v>
      </c>
      <c r="K23" s="1">
        <v>650</v>
      </c>
      <c r="L23" s="3">
        <v>146</v>
      </c>
      <c r="M23" s="3">
        <v>75</v>
      </c>
      <c r="N23" s="3">
        <v>44</v>
      </c>
      <c r="O23" s="3">
        <v>40</v>
      </c>
      <c r="P23" s="3">
        <v>36</v>
      </c>
      <c r="Q23" s="12" t="s">
        <v>47</v>
      </c>
      <c r="R23" s="12" t="s">
        <v>46</v>
      </c>
      <c r="S23" s="12" t="s">
        <v>45</v>
      </c>
      <c r="T23" s="12" t="s">
        <v>45</v>
      </c>
      <c r="U23" s="1" t="s">
        <v>40</v>
      </c>
      <c r="V23" s="14">
        <v>36860</v>
      </c>
      <c r="W23" s="27">
        <f t="shared" si="0"/>
        <v>9</v>
      </c>
      <c r="Z23" s="29">
        <v>36891</v>
      </c>
      <c r="AA23" s="30">
        <f t="shared" si="1"/>
        <v>31</v>
      </c>
      <c r="AB23" s="37">
        <f t="shared" si="2"/>
        <v>40</v>
      </c>
      <c r="AC23" s="18">
        <v>7.6</v>
      </c>
      <c r="AD23" s="18">
        <f t="shared" si="3"/>
        <v>1.6999999999999993</v>
      </c>
      <c r="AE23" s="42">
        <v>680</v>
      </c>
      <c r="AF23" s="27">
        <f t="shared" si="4"/>
        <v>30</v>
      </c>
      <c r="AG23" s="3">
        <v>156</v>
      </c>
      <c r="AH23" s="3">
        <v>89</v>
      </c>
      <c r="AI23" s="3">
        <v>51</v>
      </c>
      <c r="AJ23" s="3">
        <v>46</v>
      </c>
      <c r="AK23" s="3">
        <v>46</v>
      </c>
      <c r="AO23" s="14">
        <v>36907</v>
      </c>
      <c r="AQ23" s="14">
        <v>36953</v>
      </c>
    </row>
    <row r="24" spans="1:43" x14ac:dyDescent="0.25">
      <c r="A24" s="38">
        <v>1747</v>
      </c>
      <c r="B24" s="38" t="s">
        <v>281</v>
      </c>
      <c r="C24" s="38" t="s">
        <v>281</v>
      </c>
      <c r="D24" s="45">
        <v>2117350</v>
      </c>
      <c r="E24" s="38">
        <v>22</v>
      </c>
      <c r="F24" s="39">
        <v>36853</v>
      </c>
      <c r="G24" s="1" t="s">
        <v>80</v>
      </c>
      <c r="H24" s="1" t="s">
        <v>50</v>
      </c>
      <c r="I24" s="1" t="s">
        <v>41</v>
      </c>
      <c r="J24" s="18">
        <v>5.2</v>
      </c>
      <c r="K24" s="1">
        <v>610</v>
      </c>
      <c r="L24" s="3">
        <v>146</v>
      </c>
      <c r="M24" s="3">
        <v>71</v>
      </c>
      <c r="N24" s="3">
        <v>50</v>
      </c>
      <c r="O24" s="3">
        <v>40</v>
      </c>
      <c r="P24" s="3">
        <v>45</v>
      </c>
      <c r="Q24" s="12" t="s">
        <v>47</v>
      </c>
      <c r="R24" s="12" t="s">
        <v>46</v>
      </c>
      <c r="S24" s="12" t="s">
        <v>45</v>
      </c>
      <c r="T24" s="12" t="s">
        <v>45</v>
      </c>
      <c r="U24" s="1" t="s">
        <v>40</v>
      </c>
      <c r="V24" s="14">
        <v>36860</v>
      </c>
      <c r="W24" s="27">
        <f t="shared" si="0"/>
        <v>7</v>
      </c>
      <c r="Z24" s="29">
        <v>36915</v>
      </c>
      <c r="AA24" s="30">
        <f t="shared" si="1"/>
        <v>55</v>
      </c>
      <c r="AB24" s="37">
        <f t="shared" si="2"/>
        <v>62</v>
      </c>
      <c r="AC24" s="18">
        <v>9.9</v>
      </c>
      <c r="AD24" s="18">
        <f t="shared" si="3"/>
        <v>4.7</v>
      </c>
      <c r="AE24" s="42">
        <v>760</v>
      </c>
      <c r="AF24" s="27">
        <f t="shared" si="4"/>
        <v>150</v>
      </c>
      <c r="AG24" s="3">
        <v>180</v>
      </c>
      <c r="AH24" s="3">
        <v>85</v>
      </c>
      <c r="AI24" s="3">
        <v>64</v>
      </c>
      <c r="AJ24" s="3">
        <v>52</v>
      </c>
      <c r="AK24" s="3">
        <v>50</v>
      </c>
      <c r="AO24" s="14">
        <v>36915</v>
      </c>
    </row>
    <row r="25" spans="1:43" x14ac:dyDescent="0.25">
      <c r="A25" s="38">
        <v>1748</v>
      </c>
      <c r="E25" s="38">
        <v>23</v>
      </c>
      <c r="F25" s="39">
        <v>36854</v>
      </c>
      <c r="G25" s="1" t="s">
        <v>85</v>
      </c>
      <c r="H25" s="1" t="s">
        <v>93</v>
      </c>
      <c r="I25" s="1" t="s">
        <v>41</v>
      </c>
      <c r="J25" s="18">
        <v>6.5</v>
      </c>
      <c r="K25" s="1">
        <v>610</v>
      </c>
      <c r="L25" s="3">
        <v>146</v>
      </c>
      <c r="M25" s="3">
        <v>73</v>
      </c>
      <c r="N25" s="3">
        <v>50</v>
      </c>
      <c r="O25" s="3">
        <v>39</v>
      </c>
      <c r="P25" s="3">
        <v>37</v>
      </c>
      <c r="Q25" s="12" t="s">
        <v>47</v>
      </c>
      <c r="R25" s="12" t="s">
        <v>46</v>
      </c>
      <c r="S25" s="12" t="s">
        <v>45</v>
      </c>
      <c r="T25" s="12" t="s">
        <v>45</v>
      </c>
      <c r="U25" s="1" t="s">
        <v>40</v>
      </c>
      <c r="V25" s="14">
        <v>36860</v>
      </c>
      <c r="W25" s="27">
        <f t="shared" si="0"/>
        <v>6</v>
      </c>
      <c r="AA25" s="30">
        <f t="shared" si="1"/>
        <v>-36860</v>
      </c>
      <c r="AB25" s="37">
        <f t="shared" si="2"/>
        <v>-36854</v>
      </c>
      <c r="AD25" s="18">
        <f t="shared" si="3"/>
        <v>-6.5</v>
      </c>
      <c r="AF25" s="27">
        <f t="shared" si="4"/>
        <v>-610</v>
      </c>
    </row>
    <row r="26" spans="1:43" x14ac:dyDescent="0.25">
      <c r="A26" s="38">
        <v>1749</v>
      </c>
      <c r="E26" s="38">
        <v>24</v>
      </c>
      <c r="F26" s="39">
        <v>36856</v>
      </c>
      <c r="G26" s="1" t="s">
        <v>98</v>
      </c>
      <c r="H26" s="1" t="s">
        <v>113</v>
      </c>
      <c r="I26" s="1" t="s">
        <v>41</v>
      </c>
      <c r="J26" s="18">
        <v>6.1</v>
      </c>
      <c r="K26" s="1">
        <v>650</v>
      </c>
      <c r="L26" s="3">
        <v>146</v>
      </c>
      <c r="M26" s="3">
        <v>68</v>
      </c>
      <c r="N26" s="3">
        <v>47</v>
      </c>
      <c r="O26" s="3">
        <v>37</v>
      </c>
      <c r="P26" s="3">
        <v>40</v>
      </c>
      <c r="Q26" s="12" t="s">
        <v>47</v>
      </c>
      <c r="R26" s="12" t="s">
        <v>46</v>
      </c>
      <c r="S26" s="12" t="s">
        <v>45</v>
      </c>
      <c r="T26" s="12" t="s">
        <v>45</v>
      </c>
      <c r="U26" s="1" t="s">
        <v>40</v>
      </c>
      <c r="V26" s="14">
        <v>36860</v>
      </c>
      <c r="W26" s="27">
        <f t="shared" si="0"/>
        <v>4</v>
      </c>
      <c r="Z26" s="29">
        <v>36888</v>
      </c>
      <c r="AA26" s="30">
        <f t="shared" si="1"/>
        <v>28</v>
      </c>
      <c r="AB26" s="37">
        <f t="shared" si="2"/>
        <v>32</v>
      </c>
      <c r="AC26" s="18">
        <v>10.1</v>
      </c>
      <c r="AD26" s="18">
        <f t="shared" si="3"/>
        <v>4</v>
      </c>
      <c r="AE26" s="42">
        <v>720</v>
      </c>
      <c r="AF26" s="27">
        <f t="shared" si="4"/>
        <v>70</v>
      </c>
      <c r="AG26" s="3">
        <v>160</v>
      </c>
      <c r="AH26" s="3">
        <v>94</v>
      </c>
      <c r="AI26" s="3">
        <v>60</v>
      </c>
      <c r="AJ26" s="3">
        <v>45</v>
      </c>
      <c r="AK26" s="3">
        <v>45</v>
      </c>
    </row>
    <row r="27" spans="1:43" x14ac:dyDescent="0.25">
      <c r="A27" s="38">
        <v>1750</v>
      </c>
      <c r="B27" s="38" t="s">
        <v>64</v>
      </c>
      <c r="C27" s="38" t="s">
        <v>64</v>
      </c>
      <c r="D27" s="45" t="s">
        <v>64</v>
      </c>
      <c r="E27" s="38">
        <v>25</v>
      </c>
      <c r="F27" s="39">
        <v>36859</v>
      </c>
      <c r="G27" s="1" t="s">
        <v>62</v>
      </c>
      <c r="H27" s="1" t="s">
        <v>113</v>
      </c>
      <c r="I27" s="1" t="s">
        <v>39</v>
      </c>
      <c r="J27" s="18" t="s">
        <v>64</v>
      </c>
      <c r="K27" s="1" t="s">
        <v>64</v>
      </c>
      <c r="L27" s="3" t="s">
        <v>64</v>
      </c>
      <c r="M27" s="3" t="s">
        <v>64</v>
      </c>
      <c r="N27" s="3" t="s">
        <v>64</v>
      </c>
      <c r="O27" s="3" t="s">
        <v>64</v>
      </c>
      <c r="P27" s="3" t="s">
        <v>64</v>
      </c>
      <c r="Q27" s="12" t="s">
        <v>47</v>
      </c>
      <c r="R27" s="12" t="s">
        <v>46</v>
      </c>
      <c r="S27" s="12" t="s">
        <v>45</v>
      </c>
      <c r="T27" s="12" t="s">
        <v>45</v>
      </c>
      <c r="U27" s="1" t="s">
        <v>40</v>
      </c>
      <c r="V27" s="14">
        <v>36860</v>
      </c>
      <c r="W27" s="27">
        <f t="shared" si="0"/>
        <v>1</v>
      </c>
      <c r="Z27" s="29" t="s">
        <v>195</v>
      </c>
      <c r="AA27" s="30" t="e">
        <f t="shared" si="1"/>
        <v>#VALUE!</v>
      </c>
      <c r="AB27" s="37" t="e">
        <f t="shared" si="2"/>
        <v>#VALUE!</v>
      </c>
      <c r="AD27" s="18" t="e">
        <f t="shared" si="3"/>
        <v>#VALUE!</v>
      </c>
      <c r="AF27" s="27" t="e">
        <f t="shared" si="4"/>
        <v>#VALUE!</v>
      </c>
    </row>
    <row r="28" spans="1:43" x14ac:dyDescent="0.25">
      <c r="A28" s="38">
        <v>1751</v>
      </c>
      <c r="B28" s="38" t="s">
        <v>265</v>
      </c>
      <c r="C28" s="38" t="s">
        <v>265</v>
      </c>
      <c r="D28" s="45">
        <v>2117691</v>
      </c>
      <c r="E28" s="38">
        <v>26</v>
      </c>
      <c r="F28" s="39">
        <v>36855</v>
      </c>
      <c r="G28" s="1" t="s">
        <v>99</v>
      </c>
      <c r="H28" s="1" t="s">
        <v>113</v>
      </c>
      <c r="I28" s="1" t="s">
        <v>41</v>
      </c>
      <c r="J28" s="18">
        <v>5.5</v>
      </c>
      <c r="K28" s="1">
        <v>635</v>
      </c>
      <c r="L28" s="3">
        <v>150</v>
      </c>
      <c r="M28" s="3">
        <v>76</v>
      </c>
      <c r="N28" s="3">
        <v>49</v>
      </c>
      <c r="O28" s="3">
        <v>45</v>
      </c>
      <c r="P28" s="3">
        <v>42</v>
      </c>
      <c r="Q28" s="12" t="s">
        <v>69</v>
      </c>
      <c r="R28" s="12" t="s">
        <v>46</v>
      </c>
      <c r="S28" s="12" t="s">
        <v>45</v>
      </c>
      <c r="T28" s="12" t="s">
        <v>45</v>
      </c>
      <c r="U28" s="1" t="s">
        <v>40</v>
      </c>
      <c r="V28" s="14">
        <v>36861</v>
      </c>
      <c r="W28" s="27">
        <f t="shared" si="0"/>
        <v>6</v>
      </c>
      <c r="Z28" s="29">
        <v>36898</v>
      </c>
      <c r="AA28" s="30">
        <f t="shared" si="1"/>
        <v>37</v>
      </c>
      <c r="AB28" s="37">
        <f t="shared" si="2"/>
        <v>43</v>
      </c>
      <c r="AC28" s="18">
        <v>8.9</v>
      </c>
      <c r="AD28" s="18">
        <f t="shared" si="3"/>
        <v>3.4000000000000004</v>
      </c>
      <c r="AE28" s="42">
        <v>760</v>
      </c>
      <c r="AF28" s="27">
        <f t="shared" si="4"/>
        <v>125</v>
      </c>
      <c r="AG28" s="3">
        <v>168</v>
      </c>
      <c r="AH28" s="3">
        <v>86</v>
      </c>
      <c r="AI28" s="3">
        <v>60</v>
      </c>
      <c r="AJ28" s="3">
        <v>51</v>
      </c>
      <c r="AK28" s="3">
        <v>46</v>
      </c>
      <c r="AO28" s="14">
        <v>36914</v>
      </c>
    </row>
    <row r="29" spans="1:43" x14ac:dyDescent="0.25">
      <c r="A29" s="38">
        <v>1752</v>
      </c>
      <c r="B29" s="38" t="s">
        <v>285</v>
      </c>
      <c r="C29" s="38" t="s">
        <v>285</v>
      </c>
      <c r="D29" s="45">
        <v>2117895</v>
      </c>
      <c r="E29" s="38">
        <v>27</v>
      </c>
      <c r="F29" s="39">
        <v>36853</v>
      </c>
      <c r="G29" s="1" t="s">
        <v>81</v>
      </c>
      <c r="H29" s="1" t="s">
        <v>50</v>
      </c>
      <c r="I29" s="1" t="s">
        <v>41</v>
      </c>
      <c r="J29" s="18">
        <v>5</v>
      </c>
      <c r="K29" s="1">
        <v>625</v>
      </c>
      <c r="L29" s="3">
        <v>144</v>
      </c>
      <c r="M29" s="3">
        <v>80</v>
      </c>
      <c r="N29" s="3">
        <v>40</v>
      </c>
      <c r="O29" s="3">
        <v>41</v>
      </c>
      <c r="P29" s="3">
        <v>39</v>
      </c>
      <c r="Q29" s="12" t="s">
        <v>47</v>
      </c>
      <c r="R29" s="12" t="s">
        <v>46</v>
      </c>
      <c r="S29" s="12" t="s">
        <v>45</v>
      </c>
      <c r="T29" s="12" t="s">
        <v>45</v>
      </c>
      <c r="U29" s="1" t="s">
        <v>40</v>
      </c>
      <c r="V29" s="14">
        <v>36861</v>
      </c>
      <c r="W29" s="27">
        <f t="shared" si="0"/>
        <v>8</v>
      </c>
      <c r="Z29" s="29">
        <v>36891</v>
      </c>
      <c r="AA29" s="30">
        <f t="shared" si="1"/>
        <v>30</v>
      </c>
      <c r="AB29" s="37">
        <f t="shared" si="2"/>
        <v>38</v>
      </c>
      <c r="AC29" s="18">
        <v>7.9</v>
      </c>
      <c r="AD29" s="18">
        <f t="shared" si="3"/>
        <v>2.9000000000000004</v>
      </c>
      <c r="AE29" s="42">
        <v>680</v>
      </c>
      <c r="AF29" s="27">
        <f t="shared" si="4"/>
        <v>55</v>
      </c>
      <c r="AG29" s="3">
        <v>151</v>
      </c>
      <c r="AH29" s="3">
        <v>80</v>
      </c>
      <c r="AI29" s="3">
        <v>57</v>
      </c>
      <c r="AJ29" s="3">
        <v>47</v>
      </c>
      <c r="AK29" s="3">
        <v>43</v>
      </c>
      <c r="AP29" s="14">
        <v>36916</v>
      </c>
    </row>
    <row r="30" spans="1:43" x14ac:dyDescent="0.25">
      <c r="A30" s="38">
        <v>1753</v>
      </c>
      <c r="B30" s="38" t="s">
        <v>289</v>
      </c>
      <c r="C30" s="38" t="s">
        <v>289</v>
      </c>
      <c r="D30" s="45">
        <v>2117788</v>
      </c>
      <c r="E30" s="38">
        <v>28</v>
      </c>
      <c r="F30" s="39">
        <v>36854</v>
      </c>
      <c r="G30" s="1" t="s">
        <v>370</v>
      </c>
      <c r="H30" s="1" t="s">
        <v>93</v>
      </c>
      <c r="I30" s="1" t="s">
        <v>41</v>
      </c>
      <c r="J30" s="18">
        <v>5.7</v>
      </c>
      <c r="K30" s="1">
        <v>640</v>
      </c>
      <c r="L30" s="3">
        <v>150</v>
      </c>
      <c r="M30" s="3">
        <v>80</v>
      </c>
      <c r="N30" s="3">
        <v>58</v>
      </c>
      <c r="O30" s="3">
        <v>48</v>
      </c>
      <c r="P30" s="3">
        <v>47</v>
      </c>
      <c r="Q30" s="12" t="s">
        <v>47</v>
      </c>
      <c r="R30" s="12" t="s">
        <v>46</v>
      </c>
      <c r="S30" s="12" t="s">
        <v>45</v>
      </c>
      <c r="T30" s="12" t="s">
        <v>45</v>
      </c>
      <c r="U30" s="1" t="s">
        <v>40</v>
      </c>
      <c r="V30" s="14">
        <v>36861</v>
      </c>
      <c r="W30" s="27">
        <f t="shared" si="0"/>
        <v>7</v>
      </c>
      <c r="Z30" s="29">
        <v>36889</v>
      </c>
      <c r="AA30" s="30">
        <f t="shared" si="1"/>
        <v>28</v>
      </c>
      <c r="AB30" s="37">
        <f t="shared" si="2"/>
        <v>35</v>
      </c>
      <c r="AC30" s="18">
        <v>9.6</v>
      </c>
      <c r="AD30" s="18">
        <f>AC35-J30</f>
        <v>4.2</v>
      </c>
      <c r="AE30" s="42" t="s">
        <v>64</v>
      </c>
      <c r="AF30" s="27" t="e">
        <f t="shared" si="4"/>
        <v>#VALUE!</v>
      </c>
      <c r="AG30" s="3">
        <v>170</v>
      </c>
      <c r="AH30" s="3">
        <v>87</v>
      </c>
      <c r="AI30" s="3">
        <v>67</v>
      </c>
      <c r="AJ30" s="3">
        <v>62</v>
      </c>
      <c r="AK30" s="3">
        <v>55</v>
      </c>
      <c r="AQ30" s="14">
        <v>36947</v>
      </c>
    </row>
    <row r="31" spans="1:43" x14ac:dyDescent="0.25">
      <c r="A31" s="38">
        <v>1754</v>
      </c>
      <c r="B31" s="38" t="s">
        <v>225</v>
      </c>
      <c r="C31" s="38" t="s">
        <v>225</v>
      </c>
      <c r="D31" s="45">
        <v>46521</v>
      </c>
      <c r="E31" s="38">
        <v>29</v>
      </c>
      <c r="F31" s="39">
        <v>36855</v>
      </c>
      <c r="G31" s="1" t="s">
        <v>84</v>
      </c>
      <c r="H31" s="1" t="s">
        <v>95</v>
      </c>
      <c r="I31" s="1" t="s">
        <v>39</v>
      </c>
      <c r="J31" s="18">
        <v>7.3</v>
      </c>
      <c r="K31" s="1">
        <v>715</v>
      </c>
      <c r="L31" s="3">
        <v>155</v>
      </c>
      <c r="M31" s="3">
        <v>79</v>
      </c>
      <c r="N31" s="3">
        <v>56</v>
      </c>
      <c r="O31" s="3">
        <v>45</v>
      </c>
      <c r="P31" s="3">
        <v>44</v>
      </c>
      <c r="Q31" s="12" t="s">
        <v>47</v>
      </c>
      <c r="R31" s="12" t="s">
        <v>46</v>
      </c>
      <c r="S31" s="12" t="s">
        <v>45</v>
      </c>
      <c r="T31" s="12" t="s">
        <v>45</v>
      </c>
      <c r="U31" s="1" t="s">
        <v>40</v>
      </c>
      <c r="V31" s="14">
        <v>36861</v>
      </c>
      <c r="W31" s="27">
        <f t="shared" si="0"/>
        <v>6</v>
      </c>
      <c r="Z31" s="29">
        <v>36891</v>
      </c>
      <c r="AA31" s="30">
        <f t="shared" si="1"/>
        <v>30</v>
      </c>
      <c r="AB31" s="37">
        <f t="shared" si="2"/>
        <v>36</v>
      </c>
      <c r="AC31" s="18">
        <v>12.1</v>
      </c>
      <c r="AD31" s="18">
        <f t="shared" si="3"/>
        <v>4.8</v>
      </c>
      <c r="AE31" s="42" t="s">
        <v>64</v>
      </c>
      <c r="AF31" s="27" t="e">
        <f t="shared" si="4"/>
        <v>#VALUE!</v>
      </c>
      <c r="AG31" s="3">
        <v>174</v>
      </c>
      <c r="AH31" s="3">
        <v>97</v>
      </c>
      <c r="AI31" s="3">
        <v>68</v>
      </c>
      <c r="AJ31" s="3">
        <v>58</v>
      </c>
      <c r="AK31" s="3">
        <v>51</v>
      </c>
      <c r="AN31" s="14">
        <v>36907</v>
      </c>
    </row>
    <row r="32" spans="1:43" x14ac:dyDescent="0.25">
      <c r="A32" s="38">
        <v>1755</v>
      </c>
      <c r="B32" s="38" t="s">
        <v>252</v>
      </c>
      <c r="C32" s="38" t="s">
        <v>252</v>
      </c>
      <c r="D32" s="45">
        <v>327067</v>
      </c>
      <c r="E32" s="38">
        <v>30</v>
      </c>
      <c r="F32" s="39">
        <v>36857</v>
      </c>
      <c r="G32" s="1" t="s">
        <v>87</v>
      </c>
      <c r="H32" s="1" t="s">
        <v>95</v>
      </c>
      <c r="I32" s="1" t="s">
        <v>41</v>
      </c>
      <c r="J32" s="18">
        <v>5.2</v>
      </c>
      <c r="K32" s="1">
        <v>595</v>
      </c>
      <c r="L32" s="3">
        <v>136</v>
      </c>
      <c r="M32" s="3">
        <v>75</v>
      </c>
      <c r="N32" s="3">
        <v>46</v>
      </c>
      <c r="O32" s="3">
        <v>40</v>
      </c>
      <c r="P32" s="3">
        <v>38</v>
      </c>
      <c r="Q32" s="12" t="s">
        <v>47</v>
      </c>
      <c r="R32" s="12" t="s">
        <v>70</v>
      </c>
      <c r="S32" s="12" t="s">
        <v>45</v>
      </c>
      <c r="T32" s="12" t="s">
        <v>45</v>
      </c>
      <c r="U32" s="1" t="s">
        <v>40</v>
      </c>
      <c r="V32" s="14">
        <v>36861</v>
      </c>
      <c r="W32" s="27">
        <f t="shared" si="0"/>
        <v>4</v>
      </c>
      <c r="Z32" s="29">
        <v>36895</v>
      </c>
      <c r="AA32" s="30">
        <f t="shared" si="1"/>
        <v>34</v>
      </c>
      <c r="AB32" s="37">
        <f t="shared" si="2"/>
        <v>38</v>
      </c>
      <c r="AC32" s="18">
        <v>9.1999999999999993</v>
      </c>
      <c r="AD32" s="18">
        <f t="shared" si="3"/>
        <v>3.9999999999999991</v>
      </c>
      <c r="AE32" s="42">
        <v>715</v>
      </c>
      <c r="AF32" s="27">
        <f t="shared" si="4"/>
        <v>120</v>
      </c>
      <c r="AG32" s="3">
        <v>153</v>
      </c>
      <c r="AH32" s="3">
        <v>83</v>
      </c>
      <c r="AI32" s="3">
        <v>54</v>
      </c>
      <c r="AJ32" s="3">
        <v>46</v>
      </c>
      <c r="AK32" s="3">
        <v>42</v>
      </c>
      <c r="AN32" s="14">
        <v>36913</v>
      </c>
    </row>
    <row r="33" spans="1:43" x14ac:dyDescent="0.25">
      <c r="A33" s="38">
        <v>1756</v>
      </c>
      <c r="B33" s="38" t="s">
        <v>64</v>
      </c>
      <c r="C33" s="38" t="s">
        <v>64</v>
      </c>
      <c r="D33" s="45" t="s">
        <v>64</v>
      </c>
      <c r="E33" s="38">
        <v>31</v>
      </c>
      <c r="F33" s="39">
        <v>36859</v>
      </c>
      <c r="G33" s="1" t="s">
        <v>82</v>
      </c>
      <c r="H33" s="1" t="s">
        <v>94</v>
      </c>
      <c r="I33" s="1" t="s">
        <v>39</v>
      </c>
      <c r="J33" s="18">
        <v>6.1</v>
      </c>
      <c r="K33" s="1">
        <v>700</v>
      </c>
      <c r="L33" s="3">
        <v>170</v>
      </c>
      <c r="M33" s="3">
        <v>97</v>
      </c>
      <c r="N33" s="3">
        <v>63</v>
      </c>
      <c r="O33" s="3">
        <v>48</v>
      </c>
      <c r="P33" s="3">
        <v>47</v>
      </c>
      <c r="Q33" s="12" t="s">
        <v>47</v>
      </c>
      <c r="R33" s="12" t="s">
        <v>70</v>
      </c>
      <c r="S33" s="12" t="s">
        <v>45</v>
      </c>
      <c r="T33" s="12" t="s">
        <v>45</v>
      </c>
      <c r="U33" s="1" t="s">
        <v>40</v>
      </c>
      <c r="V33" s="14">
        <v>36862</v>
      </c>
      <c r="W33" s="27">
        <f t="shared" si="0"/>
        <v>3</v>
      </c>
      <c r="Z33" s="29" t="s">
        <v>161</v>
      </c>
      <c r="AA33" s="30" t="e">
        <f t="shared" si="1"/>
        <v>#VALUE!</v>
      </c>
      <c r="AB33" s="37" t="e">
        <f t="shared" si="2"/>
        <v>#VALUE!</v>
      </c>
      <c r="AD33" s="18">
        <f t="shared" si="3"/>
        <v>-6.1</v>
      </c>
      <c r="AF33" s="27">
        <f t="shared" si="4"/>
        <v>-700</v>
      </c>
    </row>
    <row r="34" spans="1:43" x14ac:dyDescent="0.25">
      <c r="A34" s="38">
        <v>1757</v>
      </c>
      <c r="B34" s="38" t="s">
        <v>359</v>
      </c>
      <c r="C34" s="38" t="s">
        <v>359</v>
      </c>
      <c r="D34" s="45">
        <v>2117379</v>
      </c>
      <c r="E34" s="38">
        <v>32</v>
      </c>
      <c r="F34" s="39">
        <v>36855</v>
      </c>
      <c r="G34" s="17" t="s">
        <v>83</v>
      </c>
      <c r="H34" s="1" t="s">
        <v>50</v>
      </c>
      <c r="I34" s="1" t="s">
        <v>41</v>
      </c>
      <c r="J34" s="18">
        <v>5.3</v>
      </c>
      <c r="K34" s="1">
        <v>595</v>
      </c>
      <c r="L34" s="3">
        <v>146</v>
      </c>
      <c r="M34" s="3">
        <v>78</v>
      </c>
      <c r="N34" s="3">
        <v>49</v>
      </c>
      <c r="O34" s="3">
        <v>41</v>
      </c>
      <c r="P34" s="3">
        <v>42</v>
      </c>
      <c r="Q34" s="12" t="s">
        <v>47</v>
      </c>
      <c r="R34" s="12" t="s">
        <v>46</v>
      </c>
      <c r="S34" s="12" t="s">
        <v>45</v>
      </c>
      <c r="T34" s="12" t="s">
        <v>45</v>
      </c>
      <c r="U34" s="1" t="s">
        <v>40</v>
      </c>
      <c r="V34" s="14">
        <v>36862</v>
      </c>
      <c r="W34" s="27">
        <f t="shared" si="0"/>
        <v>7</v>
      </c>
      <c r="Z34" s="29">
        <v>36897</v>
      </c>
      <c r="AA34" s="30">
        <f t="shared" si="1"/>
        <v>35</v>
      </c>
      <c r="AB34" s="37">
        <f t="shared" si="2"/>
        <v>42</v>
      </c>
      <c r="AC34" s="18">
        <v>9.4</v>
      </c>
      <c r="AD34" s="18">
        <f t="shared" si="3"/>
        <v>4.1000000000000005</v>
      </c>
      <c r="AE34" s="42">
        <v>730</v>
      </c>
      <c r="AF34" s="27">
        <f t="shared" si="4"/>
        <v>135</v>
      </c>
      <c r="AG34" s="3">
        <v>168</v>
      </c>
      <c r="AH34" s="3">
        <v>86</v>
      </c>
      <c r="AI34" s="3">
        <v>59</v>
      </c>
      <c r="AJ34" s="3">
        <v>50</v>
      </c>
      <c r="AK34" s="3">
        <v>48</v>
      </c>
      <c r="AM34" s="14">
        <v>36922</v>
      </c>
      <c r="AO34" s="14" t="s">
        <v>18</v>
      </c>
      <c r="AP34" s="14">
        <v>36944</v>
      </c>
    </row>
    <row r="35" spans="1:43" x14ac:dyDescent="0.25">
      <c r="A35" s="38">
        <v>1758</v>
      </c>
      <c r="B35" s="38" t="s">
        <v>282</v>
      </c>
      <c r="C35" s="38" t="s">
        <v>282</v>
      </c>
      <c r="D35" s="45">
        <v>5327489</v>
      </c>
      <c r="E35" s="38">
        <v>33</v>
      </c>
      <c r="F35" s="39">
        <v>36854</v>
      </c>
      <c r="G35" s="1" t="s">
        <v>86</v>
      </c>
      <c r="H35" s="1" t="s">
        <v>50</v>
      </c>
      <c r="I35" s="1" t="s">
        <v>39</v>
      </c>
      <c r="J35" s="18">
        <v>6.1</v>
      </c>
      <c r="K35" s="1">
        <v>640</v>
      </c>
      <c r="L35" s="3">
        <v>139</v>
      </c>
      <c r="M35" s="3">
        <v>86</v>
      </c>
      <c r="N35" s="3">
        <v>48</v>
      </c>
      <c r="O35" s="3">
        <v>37</v>
      </c>
      <c r="P35" s="3">
        <v>38</v>
      </c>
      <c r="Q35" s="12" t="s">
        <v>47</v>
      </c>
      <c r="R35" s="12" t="s">
        <v>46</v>
      </c>
      <c r="S35" s="12" t="s">
        <v>45</v>
      </c>
      <c r="T35" s="12" t="s">
        <v>45</v>
      </c>
      <c r="U35" s="1" t="s">
        <v>40</v>
      </c>
      <c r="V35" s="14">
        <v>36862</v>
      </c>
      <c r="W35" s="27">
        <f t="shared" si="0"/>
        <v>8</v>
      </c>
      <c r="Z35" s="29">
        <v>36889</v>
      </c>
      <c r="AA35" s="30">
        <f t="shared" si="1"/>
        <v>27</v>
      </c>
      <c r="AB35" s="37">
        <f t="shared" si="2"/>
        <v>35</v>
      </c>
      <c r="AC35" s="18">
        <v>9.9</v>
      </c>
      <c r="AD35" s="18">
        <f t="shared" si="3"/>
        <v>3.8000000000000007</v>
      </c>
      <c r="AE35" s="42">
        <v>690</v>
      </c>
      <c r="AF35" s="27">
        <f t="shared" si="4"/>
        <v>50</v>
      </c>
      <c r="AG35" s="3">
        <v>158</v>
      </c>
      <c r="AH35" s="3">
        <v>100</v>
      </c>
      <c r="AI35" s="3">
        <v>53</v>
      </c>
      <c r="AJ35" s="3">
        <v>42</v>
      </c>
      <c r="AK35" s="3">
        <v>42</v>
      </c>
      <c r="AP35" s="14">
        <v>36915</v>
      </c>
      <c r="AQ35" s="14">
        <v>36946</v>
      </c>
    </row>
    <row r="36" spans="1:43" x14ac:dyDescent="0.25">
      <c r="A36" s="38">
        <v>1759</v>
      </c>
      <c r="B36" s="38" t="s">
        <v>303</v>
      </c>
      <c r="C36" s="38" t="s">
        <v>303</v>
      </c>
      <c r="D36" s="45">
        <v>2117919</v>
      </c>
      <c r="E36" s="38">
        <v>34</v>
      </c>
      <c r="F36" s="39">
        <v>36857</v>
      </c>
      <c r="G36" s="1" t="s">
        <v>100</v>
      </c>
      <c r="H36" s="1" t="s">
        <v>95</v>
      </c>
      <c r="I36" s="1" t="s">
        <v>41</v>
      </c>
      <c r="J36" s="18">
        <v>5.3</v>
      </c>
      <c r="K36" s="1">
        <v>620</v>
      </c>
      <c r="L36" s="3">
        <v>146</v>
      </c>
      <c r="M36" s="3">
        <v>77</v>
      </c>
      <c r="N36" s="3">
        <v>56</v>
      </c>
      <c r="O36" s="3">
        <v>39</v>
      </c>
      <c r="P36" s="3">
        <v>38</v>
      </c>
      <c r="Q36" s="12" t="s">
        <v>47</v>
      </c>
      <c r="R36" s="12" t="s">
        <v>46</v>
      </c>
      <c r="S36" s="12" t="s">
        <v>45</v>
      </c>
      <c r="T36" s="12" t="s">
        <v>45</v>
      </c>
      <c r="U36" s="1" t="s">
        <v>40</v>
      </c>
      <c r="V36" s="14">
        <v>36863</v>
      </c>
      <c r="W36" s="27">
        <f t="shared" si="0"/>
        <v>6</v>
      </c>
      <c r="Z36" s="29">
        <v>36896</v>
      </c>
      <c r="AA36" s="30">
        <f t="shared" si="1"/>
        <v>33</v>
      </c>
      <c r="AB36" s="37">
        <f t="shared" si="2"/>
        <v>39</v>
      </c>
      <c r="AC36" s="18">
        <v>8.9</v>
      </c>
      <c r="AD36" s="18">
        <f t="shared" si="3"/>
        <v>3.6000000000000005</v>
      </c>
      <c r="AE36" s="42">
        <v>720</v>
      </c>
      <c r="AF36" s="27">
        <f t="shared" si="4"/>
        <v>100</v>
      </c>
      <c r="AG36" s="3">
        <v>170</v>
      </c>
      <c r="AH36" s="3">
        <v>92</v>
      </c>
      <c r="AI36" s="3">
        <v>61</v>
      </c>
      <c r="AJ36" s="3">
        <v>45</v>
      </c>
      <c r="AK36" s="3">
        <v>45</v>
      </c>
      <c r="AN36" s="14">
        <v>36917</v>
      </c>
    </row>
    <row r="37" spans="1:43" x14ac:dyDescent="0.25">
      <c r="A37" s="38">
        <v>1760</v>
      </c>
      <c r="B37" s="38" t="s">
        <v>302</v>
      </c>
      <c r="C37" s="38" t="s">
        <v>302</v>
      </c>
      <c r="D37" s="45">
        <v>2117834</v>
      </c>
      <c r="E37" s="38">
        <v>35</v>
      </c>
      <c r="F37" s="39">
        <v>36855</v>
      </c>
      <c r="G37" s="1" t="s">
        <v>101</v>
      </c>
      <c r="H37" s="1" t="s">
        <v>113</v>
      </c>
      <c r="I37" s="1" t="s">
        <v>41</v>
      </c>
      <c r="J37" s="18">
        <v>5.4</v>
      </c>
      <c r="K37" s="1">
        <v>650</v>
      </c>
      <c r="L37" s="3">
        <v>151</v>
      </c>
      <c r="M37" s="3">
        <v>85</v>
      </c>
      <c r="N37" s="3">
        <v>59</v>
      </c>
      <c r="O37" s="3">
        <v>47</v>
      </c>
      <c r="P37" s="3">
        <v>37</v>
      </c>
      <c r="Q37" s="12" t="s">
        <v>47</v>
      </c>
      <c r="R37" s="12" t="s">
        <v>46</v>
      </c>
      <c r="S37" s="12" t="s">
        <v>45</v>
      </c>
      <c r="T37" s="12" t="s">
        <v>45</v>
      </c>
      <c r="U37" s="1" t="s">
        <v>40</v>
      </c>
      <c r="V37" s="14">
        <v>36863</v>
      </c>
      <c r="W37" s="27">
        <f t="shared" si="0"/>
        <v>8</v>
      </c>
      <c r="Z37" s="29">
        <v>36895</v>
      </c>
      <c r="AA37" s="30">
        <f t="shared" si="1"/>
        <v>32</v>
      </c>
      <c r="AB37" s="37">
        <f t="shared" si="2"/>
        <v>40</v>
      </c>
      <c r="AC37" s="18">
        <v>8.1</v>
      </c>
      <c r="AD37" s="18">
        <f t="shared" si="3"/>
        <v>2.6999999999999993</v>
      </c>
      <c r="AE37" s="42">
        <v>715</v>
      </c>
      <c r="AF37" s="27">
        <f t="shared" si="4"/>
        <v>65</v>
      </c>
      <c r="AG37" s="3">
        <v>173</v>
      </c>
      <c r="AH37" s="3">
        <v>86</v>
      </c>
      <c r="AI37" s="3">
        <v>65</v>
      </c>
      <c r="AJ37" s="3">
        <v>53</v>
      </c>
      <c r="AK37" s="3">
        <v>52</v>
      </c>
      <c r="AP37" s="14">
        <v>36917</v>
      </c>
    </row>
    <row r="38" spans="1:43" x14ac:dyDescent="0.25">
      <c r="A38" s="38">
        <v>1761</v>
      </c>
      <c r="B38" s="38" t="s">
        <v>256</v>
      </c>
      <c r="C38" s="38" t="s">
        <v>256</v>
      </c>
      <c r="D38" s="45">
        <v>5327287</v>
      </c>
      <c r="E38" s="38">
        <v>36</v>
      </c>
      <c r="F38" s="39">
        <v>36856</v>
      </c>
      <c r="G38" s="1" t="s">
        <v>88</v>
      </c>
      <c r="H38" s="1" t="s">
        <v>113</v>
      </c>
      <c r="I38" s="1" t="s">
        <v>39</v>
      </c>
      <c r="J38" s="18">
        <v>7.1</v>
      </c>
      <c r="K38" s="1">
        <v>675</v>
      </c>
      <c r="L38" s="3">
        <v>147</v>
      </c>
      <c r="M38" s="3">
        <v>78</v>
      </c>
      <c r="N38" s="3">
        <v>49</v>
      </c>
      <c r="O38" s="3">
        <v>40</v>
      </c>
      <c r="P38" s="3">
        <v>34</v>
      </c>
      <c r="Q38" s="12" t="s">
        <v>47</v>
      </c>
      <c r="R38" s="12" t="s">
        <v>46</v>
      </c>
      <c r="S38" s="12" t="s">
        <v>45</v>
      </c>
      <c r="T38" s="12" t="s">
        <v>45</v>
      </c>
      <c r="U38" s="1" t="s">
        <v>40</v>
      </c>
      <c r="V38" s="14">
        <v>36864</v>
      </c>
      <c r="W38" s="27">
        <f t="shared" si="0"/>
        <v>8</v>
      </c>
      <c r="Z38" s="29">
        <v>36895</v>
      </c>
      <c r="AA38" s="30">
        <f t="shared" si="1"/>
        <v>31</v>
      </c>
      <c r="AB38" s="37">
        <f t="shared" si="2"/>
        <v>39</v>
      </c>
      <c r="AC38" s="18">
        <v>10.8</v>
      </c>
      <c r="AD38" s="18">
        <f t="shared" si="3"/>
        <v>3.7000000000000011</v>
      </c>
      <c r="AE38" s="42">
        <v>770</v>
      </c>
      <c r="AF38" s="27">
        <f t="shared" si="4"/>
        <v>95</v>
      </c>
      <c r="AG38" s="3">
        <v>170</v>
      </c>
      <c r="AH38" s="3">
        <v>100</v>
      </c>
      <c r="AI38" s="3">
        <v>57</v>
      </c>
      <c r="AJ38" s="3">
        <v>49</v>
      </c>
      <c r="AK38" s="3">
        <v>40</v>
      </c>
    </row>
    <row r="39" spans="1:43" x14ac:dyDescent="0.25">
      <c r="A39" s="38">
        <v>1762</v>
      </c>
      <c r="B39" s="38" t="s">
        <v>391</v>
      </c>
      <c r="C39" s="38" t="s">
        <v>391</v>
      </c>
      <c r="D39" s="45">
        <v>2117494</v>
      </c>
      <c r="E39" s="38">
        <v>37</v>
      </c>
      <c r="F39" s="39">
        <v>36857</v>
      </c>
      <c r="G39" s="1" t="s">
        <v>110</v>
      </c>
      <c r="H39" s="1" t="s">
        <v>113</v>
      </c>
      <c r="I39" s="1" t="s">
        <v>39</v>
      </c>
      <c r="J39" s="18">
        <v>6.4</v>
      </c>
      <c r="K39" s="1">
        <v>725</v>
      </c>
      <c r="L39" s="3">
        <v>158</v>
      </c>
      <c r="M39" s="3">
        <v>89</v>
      </c>
      <c r="N39" s="3">
        <v>57</v>
      </c>
      <c r="O39" s="3">
        <v>44</v>
      </c>
      <c r="P39" s="3">
        <v>47</v>
      </c>
      <c r="Q39" s="12" t="s">
        <v>47</v>
      </c>
      <c r="R39" s="12" t="s">
        <v>46</v>
      </c>
      <c r="S39" s="12" t="s">
        <v>45</v>
      </c>
      <c r="T39" s="12" t="s">
        <v>45</v>
      </c>
      <c r="U39" s="1" t="s">
        <v>40</v>
      </c>
      <c r="V39" s="14">
        <v>36864</v>
      </c>
      <c r="W39" s="27">
        <f t="shared" si="0"/>
        <v>7</v>
      </c>
      <c r="Z39" s="29">
        <v>36895</v>
      </c>
      <c r="AA39" s="30">
        <f t="shared" si="1"/>
        <v>31</v>
      </c>
      <c r="AB39" s="37">
        <f t="shared" si="2"/>
        <v>38</v>
      </c>
      <c r="AC39" s="18">
        <v>10.5</v>
      </c>
      <c r="AD39" s="18">
        <f t="shared" si="3"/>
        <v>4.0999999999999996</v>
      </c>
      <c r="AE39" s="42">
        <v>800</v>
      </c>
      <c r="AF39" s="27">
        <f t="shared" si="4"/>
        <v>75</v>
      </c>
      <c r="AG39" s="3">
        <v>178</v>
      </c>
      <c r="AH39" s="3">
        <v>91</v>
      </c>
      <c r="AI39" s="3">
        <v>65</v>
      </c>
      <c r="AJ39" s="3">
        <v>49</v>
      </c>
      <c r="AK39" s="3">
        <v>42</v>
      </c>
    </row>
    <row r="40" spans="1:43" x14ac:dyDescent="0.25">
      <c r="A40" s="38">
        <v>1763</v>
      </c>
      <c r="E40" s="38">
        <v>38</v>
      </c>
      <c r="F40" s="39">
        <v>36858</v>
      </c>
      <c r="G40" s="1" t="s">
        <v>148</v>
      </c>
      <c r="H40" s="1" t="s">
        <v>113</v>
      </c>
      <c r="I40" s="1" t="s">
        <v>39</v>
      </c>
      <c r="J40" s="18">
        <v>6.5</v>
      </c>
      <c r="K40" s="1">
        <v>650</v>
      </c>
      <c r="L40" s="3">
        <v>135</v>
      </c>
      <c r="M40" s="3">
        <v>80</v>
      </c>
      <c r="N40" s="3">
        <v>49</v>
      </c>
      <c r="O40" s="3">
        <v>39</v>
      </c>
      <c r="P40" s="3">
        <v>38</v>
      </c>
      <c r="Q40" s="12" t="s">
        <v>47</v>
      </c>
      <c r="R40" s="12" t="s">
        <v>46</v>
      </c>
      <c r="S40" s="12" t="s">
        <v>45</v>
      </c>
      <c r="T40" s="12" t="s">
        <v>45</v>
      </c>
      <c r="U40" s="1" t="s">
        <v>40</v>
      </c>
      <c r="V40" s="14">
        <v>36864</v>
      </c>
      <c r="W40" s="27">
        <f t="shared" si="0"/>
        <v>6</v>
      </c>
      <c r="AA40" s="30">
        <f t="shared" si="1"/>
        <v>-36864</v>
      </c>
      <c r="AB40" s="37">
        <f t="shared" si="2"/>
        <v>-36858</v>
      </c>
      <c r="AD40" s="18">
        <f t="shared" si="3"/>
        <v>-6.5</v>
      </c>
      <c r="AF40" s="27">
        <f t="shared" si="4"/>
        <v>-650</v>
      </c>
    </row>
    <row r="41" spans="1:43" x14ac:dyDescent="0.25">
      <c r="A41" s="38">
        <v>1764</v>
      </c>
      <c r="B41" s="38" t="s">
        <v>257</v>
      </c>
      <c r="C41" s="38" t="s">
        <v>257</v>
      </c>
      <c r="D41" s="45">
        <v>2117880</v>
      </c>
      <c r="E41" s="38">
        <v>39</v>
      </c>
      <c r="F41" s="39">
        <v>36857</v>
      </c>
      <c r="G41" s="1" t="s">
        <v>147</v>
      </c>
      <c r="H41" s="1" t="s">
        <v>113</v>
      </c>
      <c r="I41" s="1" t="s">
        <v>39</v>
      </c>
      <c r="J41" s="18">
        <v>7.1</v>
      </c>
      <c r="K41" s="1">
        <v>650</v>
      </c>
      <c r="L41" s="3">
        <v>153</v>
      </c>
      <c r="M41" s="3">
        <v>75</v>
      </c>
      <c r="N41" s="3">
        <v>51</v>
      </c>
      <c r="O41" s="3">
        <v>43</v>
      </c>
      <c r="P41" s="3">
        <v>41</v>
      </c>
      <c r="Q41" s="12" t="s">
        <v>47</v>
      </c>
      <c r="R41" s="12" t="s">
        <v>46</v>
      </c>
      <c r="S41" s="12" t="s">
        <v>45</v>
      </c>
      <c r="T41" s="12" t="s">
        <v>45</v>
      </c>
      <c r="U41" s="1" t="s">
        <v>40</v>
      </c>
      <c r="V41" s="14">
        <v>36864</v>
      </c>
      <c r="W41" s="27">
        <f t="shared" si="0"/>
        <v>7</v>
      </c>
      <c r="Z41" s="29">
        <v>36895</v>
      </c>
      <c r="AA41" s="30">
        <f t="shared" si="1"/>
        <v>31</v>
      </c>
      <c r="AB41" s="37">
        <f t="shared" si="2"/>
        <v>38</v>
      </c>
      <c r="AC41" s="18">
        <v>9.8000000000000007</v>
      </c>
      <c r="AD41" s="18">
        <f t="shared" si="3"/>
        <v>2.7000000000000011</v>
      </c>
      <c r="AE41" s="42">
        <v>770</v>
      </c>
      <c r="AF41" s="27">
        <f t="shared" si="4"/>
        <v>120</v>
      </c>
      <c r="AG41" s="3">
        <v>171</v>
      </c>
      <c r="AH41" s="3">
        <v>97</v>
      </c>
      <c r="AI41" s="3">
        <v>61</v>
      </c>
      <c r="AJ41" s="3">
        <v>48</v>
      </c>
      <c r="AK41" s="3">
        <v>45</v>
      </c>
      <c r="AP41" s="14">
        <v>36914</v>
      </c>
      <c r="AQ41" s="14">
        <v>36944</v>
      </c>
    </row>
    <row r="42" spans="1:43" x14ac:dyDescent="0.25">
      <c r="A42" s="38">
        <v>1765</v>
      </c>
      <c r="B42" s="38" t="s">
        <v>236</v>
      </c>
      <c r="C42" s="38" t="s">
        <v>236</v>
      </c>
      <c r="D42" s="45">
        <v>46394</v>
      </c>
      <c r="E42" s="38">
        <v>40</v>
      </c>
      <c r="F42" s="39">
        <v>36857</v>
      </c>
      <c r="G42" s="1" t="s">
        <v>97</v>
      </c>
      <c r="H42" s="1" t="s">
        <v>94</v>
      </c>
      <c r="I42" s="1" t="s">
        <v>41</v>
      </c>
      <c r="J42" s="18">
        <v>5.2</v>
      </c>
      <c r="K42" s="1">
        <v>630</v>
      </c>
      <c r="L42" s="3">
        <v>151</v>
      </c>
      <c r="M42" s="3">
        <v>77</v>
      </c>
      <c r="N42" s="3">
        <v>46</v>
      </c>
      <c r="O42" s="3">
        <v>43</v>
      </c>
      <c r="P42" s="3">
        <v>39</v>
      </c>
      <c r="Q42" s="12" t="s">
        <v>47</v>
      </c>
      <c r="R42" s="12" t="s">
        <v>46</v>
      </c>
      <c r="S42" s="12" t="s">
        <v>45</v>
      </c>
      <c r="T42" s="12" t="s">
        <v>45</v>
      </c>
      <c r="U42" s="1" t="s">
        <v>40</v>
      </c>
      <c r="V42" s="14">
        <v>36864</v>
      </c>
      <c r="W42" s="27">
        <f t="shared" si="0"/>
        <v>7</v>
      </c>
      <c r="Z42" s="29">
        <v>36905</v>
      </c>
      <c r="AA42" s="30">
        <f t="shared" si="1"/>
        <v>41</v>
      </c>
      <c r="AB42" s="37">
        <f t="shared" si="2"/>
        <v>48</v>
      </c>
      <c r="AC42" s="18">
        <v>9.1</v>
      </c>
      <c r="AD42" s="18">
        <f t="shared" si="3"/>
        <v>3.8999999999999995</v>
      </c>
      <c r="AE42" s="42">
        <v>720</v>
      </c>
      <c r="AF42" s="27">
        <f t="shared" si="4"/>
        <v>90</v>
      </c>
      <c r="AG42" s="3">
        <v>170</v>
      </c>
      <c r="AH42" s="3">
        <v>90</v>
      </c>
      <c r="AI42" s="3">
        <v>60</v>
      </c>
      <c r="AJ42" s="3">
        <v>52</v>
      </c>
      <c r="AK42" s="3">
        <v>44</v>
      </c>
      <c r="AM42" s="14">
        <v>36908</v>
      </c>
    </row>
    <row r="43" spans="1:43" x14ac:dyDescent="0.25">
      <c r="A43" s="38">
        <v>1766</v>
      </c>
      <c r="E43" s="38">
        <v>41</v>
      </c>
      <c r="F43" s="39">
        <v>36859</v>
      </c>
      <c r="G43" s="1" t="s">
        <v>149</v>
      </c>
      <c r="H43" s="1" t="s">
        <v>50</v>
      </c>
      <c r="I43" s="1" t="s">
        <v>39</v>
      </c>
      <c r="J43" s="18">
        <v>6.4</v>
      </c>
      <c r="K43" s="1">
        <v>630</v>
      </c>
      <c r="L43" s="3">
        <v>166</v>
      </c>
      <c r="M43" s="3">
        <v>89</v>
      </c>
      <c r="N43" s="3">
        <v>57</v>
      </c>
      <c r="O43" s="3">
        <v>50</v>
      </c>
      <c r="P43" s="3">
        <v>45</v>
      </c>
      <c r="Q43" s="12" t="s">
        <v>47</v>
      </c>
      <c r="R43" s="12" t="s">
        <v>46</v>
      </c>
      <c r="S43" s="12" t="s">
        <v>45</v>
      </c>
      <c r="T43" s="12" t="s">
        <v>45</v>
      </c>
      <c r="U43" s="1" t="s">
        <v>40</v>
      </c>
      <c r="V43" s="14">
        <v>36864</v>
      </c>
      <c r="W43" s="27">
        <f t="shared" si="0"/>
        <v>5</v>
      </c>
      <c r="AA43" s="30">
        <f t="shared" si="1"/>
        <v>-36864</v>
      </c>
      <c r="AB43" s="37">
        <f t="shared" si="2"/>
        <v>-36859</v>
      </c>
      <c r="AD43" s="18">
        <f t="shared" si="3"/>
        <v>-6.4</v>
      </c>
      <c r="AF43" s="27">
        <f t="shared" si="4"/>
        <v>-630</v>
      </c>
    </row>
    <row r="44" spans="1:43" x14ac:dyDescent="0.25">
      <c r="A44" s="38">
        <v>1767</v>
      </c>
      <c r="B44" s="38" t="s">
        <v>286</v>
      </c>
      <c r="C44" s="38" t="s">
        <v>286</v>
      </c>
      <c r="D44" s="45">
        <v>2117341</v>
      </c>
      <c r="E44" s="38">
        <v>42</v>
      </c>
      <c r="F44" s="39">
        <v>36859</v>
      </c>
      <c r="G44" s="1" t="s">
        <v>89</v>
      </c>
      <c r="H44" s="1" t="s">
        <v>50</v>
      </c>
      <c r="I44" s="1" t="s">
        <v>41</v>
      </c>
      <c r="J44" s="18">
        <v>4.9000000000000004</v>
      </c>
      <c r="K44" s="1">
        <v>610</v>
      </c>
      <c r="L44" s="3">
        <v>143</v>
      </c>
      <c r="M44" s="3">
        <v>82</v>
      </c>
      <c r="N44" s="3">
        <v>55</v>
      </c>
      <c r="O44" s="3">
        <v>43</v>
      </c>
      <c r="P44" s="3">
        <v>44</v>
      </c>
      <c r="Q44" s="12" t="s">
        <v>47</v>
      </c>
      <c r="R44" s="12" t="s">
        <v>46</v>
      </c>
      <c r="S44" s="12" t="s">
        <v>45</v>
      </c>
      <c r="T44" s="12" t="s">
        <v>45</v>
      </c>
      <c r="U44" s="1" t="s">
        <v>40</v>
      </c>
      <c r="V44" s="14">
        <v>36864</v>
      </c>
      <c r="W44" s="27">
        <f t="shared" si="0"/>
        <v>5</v>
      </c>
      <c r="Z44" s="29">
        <v>36895</v>
      </c>
      <c r="AA44" s="30">
        <f t="shared" si="1"/>
        <v>31</v>
      </c>
      <c r="AB44" s="37">
        <f t="shared" si="2"/>
        <v>36</v>
      </c>
      <c r="AC44" s="18">
        <v>8.5</v>
      </c>
      <c r="AD44" s="18">
        <f t="shared" si="3"/>
        <v>3.5999999999999996</v>
      </c>
      <c r="AE44" s="42">
        <v>670</v>
      </c>
      <c r="AF44" s="27">
        <f t="shared" si="4"/>
        <v>60</v>
      </c>
      <c r="AG44" s="3">
        <v>163</v>
      </c>
      <c r="AH44" s="3">
        <v>95</v>
      </c>
      <c r="AI44" s="3">
        <v>62</v>
      </c>
      <c r="AJ44" s="3">
        <v>48</v>
      </c>
      <c r="AK44" s="3">
        <v>48</v>
      </c>
      <c r="AO44" s="14">
        <v>36916</v>
      </c>
    </row>
    <row r="45" spans="1:43" x14ac:dyDescent="0.25">
      <c r="A45" s="38">
        <v>1768</v>
      </c>
      <c r="B45" s="38" t="s">
        <v>314</v>
      </c>
      <c r="C45" s="38" t="s">
        <v>314</v>
      </c>
      <c r="D45" s="45">
        <v>2117465</v>
      </c>
      <c r="E45" s="38">
        <v>43</v>
      </c>
      <c r="F45" s="39">
        <v>36862</v>
      </c>
      <c r="G45" s="1" t="s">
        <v>371</v>
      </c>
      <c r="H45" s="1" t="s">
        <v>93</v>
      </c>
      <c r="I45" s="1" t="s">
        <v>39</v>
      </c>
      <c r="J45" s="18">
        <v>5.5</v>
      </c>
      <c r="K45" s="1">
        <v>660</v>
      </c>
      <c r="L45" s="3">
        <v>156</v>
      </c>
      <c r="M45" s="3">
        <v>84</v>
      </c>
      <c r="N45" s="3">
        <v>56</v>
      </c>
      <c r="O45" s="3">
        <v>45</v>
      </c>
      <c r="P45" s="3">
        <v>41</v>
      </c>
      <c r="Q45" s="12" t="s">
        <v>47</v>
      </c>
      <c r="R45" s="12" t="s">
        <v>46</v>
      </c>
      <c r="S45" s="12" t="s">
        <v>45</v>
      </c>
      <c r="T45" s="12" t="s">
        <v>45</v>
      </c>
      <c r="U45" s="1" t="s">
        <v>40</v>
      </c>
      <c r="V45" s="14">
        <v>36864</v>
      </c>
      <c r="W45" s="27">
        <f t="shared" si="0"/>
        <v>2</v>
      </c>
      <c r="Z45" s="29">
        <v>36916</v>
      </c>
      <c r="AA45" s="30">
        <f t="shared" si="1"/>
        <v>52</v>
      </c>
      <c r="AB45" s="37">
        <f t="shared" si="2"/>
        <v>54</v>
      </c>
      <c r="AC45" s="18">
        <v>12.1</v>
      </c>
      <c r="AD45" s="18">
        <f t="shared" si="3"/>
        <v>6.6</v>
      </c>
      <c r="AE45" s="42">
        <v>785</v>
      </c>
      <c r="AF45" s="27">
        <f t="shared" si="4"/>
        <v>125</v>
      </c>
      <c r="AG45" s="3">
        <v>196</v>
      </c>
      <c r="AH45" s="3">
        <v>90</v>
      </c>
      <c r="AI45" s="3">
        <v>70</v>
      </c>
      <c r="AJ45" s="3">
        <v>58</v>
      </c>
      <c r="AK45" s="3">
        <v>50</v>
      </c>
      <c r="AP45" s="14">
        <v>36917</v>
      </c>
      <c r="AQ45" s="14">
        <v>36947</v>
      </c>
    </row>
    <row r="46" spans="1:43" x14ac:dyDescent="0.25">
      <c r="A46" s="38">
        <v>1769</v>
      </c>
      <c r="E46" s="38">
        <v>44</v>
      </c>
      <c r="F46" s="39" t="s">
        <v>18</v>
      </c>
      <c r="H46" s="1" t="s">
        <v>93</v>
      </c>
      <c r="I46" s="1" t="s">
        <v>41</v>
      </c>
      <c r="J46" s="18">
        <v>5.8</v>
      </c>
      <c r="K46" s="1">
        <v>605</v>
      </c>
      <c r="L46" s="3">
        <v>145</v>
      </c>
      <c r="M46" s="3">
        <v>78</v>
      </c>
      <c r="N46" s="3">
        <v>85</v>
      </c>
      <c r="O46" s="3">
        <v>45</v>
      </c>
      <c r="P46" s="3">
        <v>43</v>
      </c>
      <c r="Q46" s="12" t="s">
        <v>47</v>
      </c>
      <c r="R46" s="12" t="s">
        <v>46</v>
      </c>
      <c r="S46" s="12" t="s">
        <v>45</v>
      </c>
      <c r="T46" s="12" t="s">
        <v>45</v>
      </c>
      <c r="U46" s="1" t="s">
        <v>40</v>
      </c>
      <c r="V46" s="14">
        <v>36865</v>
      </c>
      <c r="W46" s="27" t="e">
        <f t="shared" si="0"/>
        <v>#VALUE!</v>
      </c>
      <c r="AA46" s="30">
        <f t="shared" si="1"/>
        <v>-36865</v>
      </c>
      <c r="AB46" s="37" t="e">
        <f t="shared" si="2"/>
        <v>#VALUE!</v>
      </c>
      <c r="AD46" s="18">
        <f t="shared" si="3"/>
        <v>-5.8</v>
      </c>
      <c r="AF46" s="27">
        <f t="shared" si="4"/>
        <v>-605</v>
      </c>
    </row>
    <row r="47" spans="1:43" x14ac:dyDescent="0.25">
      <c r="A47" s="38">
        <v>1770</v>
      </c>
      <c r="B47" s="38" t="s">
        <v>240</v>
      </c>
      <c r="C47" s="38" t="s">
        <v>240</v>
      </c>
      <c r="D47" s="45">
        <v>46187</v>
      </c>
      <c r="E47" s="38">
        <v>45</v>
      </c>
      <c r="F47" s="39">
        <v>36858</v>
      </c>
      <c r="G47" s="1" t="s">
        <v>102</v>
      </c>
      <c r="H47" s="1" t="s">
        <v>111</v>
      </c>
      <c r="I47" s="1" t="s">
        <v>41</v>
      </c>
      <c r="J47" s="18">
        <v>6.1</v>
      </c>
      <c r="K47" s="1">
        <v>680</v>
      </c>
      <c r="L47" s="3">
        <v>147</v>
      </c>
      <c r="M47" s="3">
        <v>86</v>
      </c>
      <c r="N47" s="3">
        <v>54</v>
      </c>
      <c r="O47" s="3">
        <v>43</v>
      </c>
      <c r="P47" s="3">
        <v>40</v>
      </c>
      <c r="Q47" s="12" t="s">
        <v>47</v>
      </c>
      <c r="R47" s="12" t="s">
        <v>46</v>
      </c>
      <c r="S47" s="12" t="s">
        <v>45</v>
      </c>
      <c r="T47" s="12" t="s">
        <v>45</v>
      </c>
      <c r="U47" s="1" t="s">
        <v>40</v>
      </c>
      <c r="V47" s="14">
        <v>36866</v>
      </c>
      <c r="W47" s="27">
        <f t="shared" si="0"/>
        <v>8</v>
      </c>
      <c r="Z47" s="29">
        <v>36894</v>
      </c>
      <c r="AA47" s="30">
        <f t="shared" si="1"/>
        <v>28</v>
      </c>
      <c r="AB47" s="37">
        <f t="shared" si="2"/>
        <v>36</v>
      </c>
      <c r="AC47" s="18">
        <v>9</v>
      </c>
      <c r="AD47" s="18">
        <f t="shared" si="3"/>
        <v>2.9000000000000004</v>
      </c>
      <c r="AE47" s="42">
        <v>745</v>
      </c>
      <c r="AF47" s="27">
        <f t="shared" si="4"/>
        <v>65</v>
      </c>
      <c r="AG47" s="3">
        <v>170</v>
      </c>
      <c r="AH47" s="3">
        <v>92</v>
      </c>
      <c r="AI47" s="3">
        <v>52</v>
      </c>
      <c r="AJ47" s="3">
        <v>51</v>
      </c>
      <c r="AK47" s="3">
        <v>46</v>
      </c>
      <c r="AN47" s="14">
        <v>36908</v>
      </c>
    </row>
    <row r="48" spans="1:43" x14ac:dyDescent="0.25">
      <c r="A48" s="38">
        <v>1771</v>
      </c>
      <c r="B48" s="38" t="s">
        <v>267</v>
      </c>
      <c r="C48" s="38" t="s">
        <v>267</v>
      </c>
      <c r="D48" s="45">
        <v>2117890</v>
      </c>
      <c r="E48" s="38">
        <v>46</v>
      </c>
      <c r="F48" s="39">
        <v>36862</v>
      </c>
      <c r="G48" s="1" t="s">
        <v>154</v>
      </c>
      <c r="H48" s="1" t="s">
        <v>113</v>
      </c>
      <c r="I48" s="1" t="s">
        <v>41</v>
      </c>
      <c r="J48" s="18">
        <v>5.5</v>
      </c>
      <c r="K48" s="1">
        <v>630</v>
      </c>
      <c r="L48" s="3">
        <v>142</v>
      </c>
      <c r="M48" s="3">
        <v>83</v>
      </c>
      <c r="N48" s="3">
        <v>46</v>
      </c>
      <c r="O48" s="3">
        <v>36</v>
      </c>
      <c r="P48" s="3">
        <v>38</v>
      </c>
      <c r="Q48" s="12" t="s">
        <v>47</v>
      </c>
      <c r="R48" s="12" t="s">
        <v>46</v>
      </c>
      <c r="S48" s="12" t="s">
        <v>45</v>
      </c>
      <c r="T48" s="12" t="s">
        <v>45</v>
      </c>
      <c r="U48" s="1" t="s">
        <v>40</v>
      </c>
      <c r="V48" s="14">
        <v>36866</v>
      </c>
      <c r="W48" s="27">
        <f t="shared" si="0"/>
        <v>4</v>
      </c>
      <c r="Z48" s="29">
        <v>36894</v>
      </c>
      <c r="AA48" s="30">
        <f t="shared" si="1"/>
        <v>28</v>
      </c>
      <c r="AB48" s="37">
        <f t="shared" si="2"/>
        <v>32</v>
      </c>
      <c r="AC48" s="18">
        <v>8.9</v>
      </c>
      <c r="AD48" s="18">
        <f t="shared" si="3"/>
        <v>3.4000000000000004</v>
      </c>
      <c r="AE48" s="42">
        <v>700</v>
      </c>
      <c r="AF48" s="27">
        <f t="shared" si="4"/>
        <v>70</v>
      </c>
      <c r="AG48" s="3">
        <v>151</v>
      </c>
      <c r="AH48" s="3">
        <v>86</v>
      </c>
      <c r="AI48" s="3">
        <v>50</v>
      </c>
      <c r="AJ48" s="3">
        <v>41</v>
      </c>
      <c r="AK48" s="3">
        <v>41</v>
      </c>
      <c r="AO48" s="14">
        <v>36914</v>
      </c>
    </row>
    <row r="49" spans="1:43" x14ac:dyDescent="0.25">
      <c r="A49" s="38">
        <v>1772</v>
      </c>
      <c r="B49" s="38" t="s">
        <v>274</v>
      </c>
      <c r="C49" s="38" t="s">
        <v>274</v>
      </c>
      <c r="D49" s="45">
        <v>2117419</v>
      </c>
      <c r="E49" s="38">
        <v>47</v>
      </c>
      <c r="F49" s="39">
        <v>36862</v>
      </c>
      <c r="G49" s="1" t="s">
        <v>103</v>
      </c>
      <c r="H49" s="1" t="s">
        <v>113</v>
      </c>
      <c r="I49" s="1" t="s">
        <v>39</v>
      </c>
      <c r="J49" s="18">
        <v>6.6</v>
      </c>
      <c r="K49" s="1">
        <v>690</v>
      </c>
      <c r="L49" s="3">
        <v>148</v>
      </c>
      <c r="M49" s="3">
        <v>83</v>
      </c>
      <c r="N49" s="3">
        <v>52</v>
      </c>
      <c r="O49" s="3">
        <v>38</v>
      </c>
      <c r="P49" s="3">
        <v>39</v>
      </c>
      <c r="Q49" s="12" t="s">
        <v>47</v>
      </c>
      <c r="R49" s="12" t="s">
        <v>91</v>
      </c>
      <c r="S49" s="12" t="s">
        <v>45</v>
      </c>
      <c r="T49" s="12" t="s">
        <v>45</v>
      </c>
      <c r="U49" s="1" t="s">
        <v>40</v>
      </c>
      <c r="V49" s="14">
        <v>36866</v>
      </c>
      <c r="W49" s="27">
        <f t="shared" si="0"/>
        <v>4</v>
      </c>
      <c r="Z49" s="29">
        <v>36895</v>
      </c>
      <c r="AA49" s="30">
        <f t="shared" si="1"/>
        <v>29</v>
      </c>
      <c r="AB49" s="37">
        <f t="shared" si="2"/>
        <v>33</v>
      </c>
      <c r="AC49" s="18">
        <v>10.4</v>
      </c>
      <c r="AD49" s="18">
        <f t="shared" si="3"/>
        <v>3.8000000000000007</v>
      </c>
      <c r="AE49" s="42">
        <v>760</v>
      </c>
      <c r="AF49" s="27">
        <f t="shared" si="4"/>
        <v>70</v>
      </c>
      <c r="AG49" s="3">
        <v>158</v>
      </c>
      <c r="AH49" s="3">
        <v>98</v>
      </c>
      <c r="AI49" s="3">
        <v>56</v>
      </c>
      <c r="AJ49" s="3">
        <v>44</v>
      </c>
      <c r="AK49" s="3">
        <v>39</v>
      </c>
      <c r="AO49" s="14">
        <v>36915</v>
      </c>
      <c r="AP49" s="14">
        <v>36955</v>
      </c>
    </row>
    <row r="50" spans="1:43" x14ac:dyDescent="0.25">
      <c r="A50" s="38">
        <v>1773</v>
      </c>
      <c r="B50" s="38" t="s">
        <v>227</v>
      </c>
      <c r="C50" s="38" t="s">
        <v>227</v>
      </c>
      <c r="D50" s="45">
        <v>46519</v>
      </c>
      <c r="E50" s="38">
        <v>48</v>
      </c>
      <c r="F50" s="39">
        <v>36859</v>
      </c>
      <c r="G50" s="1" t="s">
        <v>107</v>
      </c>
      <c r="H50" s="1" t="s">
        <v>95</v>
      </c>
      <c r="I50" s="1" t="s">
        <v>39</v>
      </c>
      <c r="J50" s="18">
        <v>5.4</v>
      </c>
      <c r="K50" s="1">
        <v>660</v>
      </c>
      <c r="L50" s="3">
        <v>157</v>
      </c>
      <c r="M50" s="3">
        <v>82</v>
      </c>
      <c r="N50" s="3">
        <v>60</v>
      </c>
      <c r="O50" s="3">
        <v>49</v>
      </c>
      <c r="P50" s="3">
        <v>46</v>
      </c>
      <c r="Q50" s="12" t="s">
        <v>92</v>
      </c>
      <c r="R50" s="12" t="s">
        <v>46</v>
      </c>
      <c r="S50" s="12" t="s">
        <v>45</v>
      </c>
      <c r="T50" s="12" t="s">
        <v>45</v>
      </c>
      <c r="U50" s="1" t="s">
        <v>40</v>
      </c>
      <c r="V50" s="14">
        <v>36866</v>
      </c>
      <c r="W50" s="27">
        <f t="shared" si="0"/>
        <v>7</v>
      </c>
      <c r="Z50" s="29">
        <v>36896</v>
      </c>
      <c r="AA50" s="30">
        <f t="shared" si="1"/>
        <v>30</v>
      </c>
      <c r="AB50" s="37">
        <f t="shared" si="2"/>
        <v>37</v>
      </c>
      <c r="AC50" s="18">
        <v>7.8</v>
      </c>
      <c r="AD50" s="18">
        <f t="shared" si="3"/>
        <v>2.3999999999999995</v>
      </c>
      <c r="AE50" s="42">
        <v>750</v>
      </c>
      <c r="AF50" s="27">
        <f t="shared" si="4"/>
        <v>90</v>
      </c>
      <c r="AG50" s="3">
        <v>175</v>
      </c>
      <c r="AH50" s="3">
        <v>89</v>
      </c>
      <c r="AI50" s="3">
        <v>70</v>
      </c>
      <c r="AJ50" s="3">
        <v>56</v>
      </c>
      <c r="AK50" s="3">
        <v>50</v>
      </c>
      <c r="AN50" s="14">
        <v>36907</v>
      </c>
      <c r="AP50" s="14">
        <v>36953</v>
      </c>
    </row>
    <row r="51" spans="1:43" x14ac:dyDescent="0.25">
      <c r="A51" s="38">
        <v>1774</v>
      </c>
      <c r="B51" s="38" t="s">
        <v>277</v>
      </c>
      <c r="C51" s="38" t="s">
        <v>277</v>
      </c>
      <c r="D51" s="45">
        <v>5327063</v>
      </c>
      <c r="E51" s="38">
        <v>49</v>
      </c>
      <c r="F51" s="39">
        <v>36857</v>
      </c>
      <c r="G51" s="1" t="s">
        <v>369</v>
      </c>
      <c r="H51" s="1" t="s">
        <v>50</v>
      </c>
      <c r="I51" s="1" t="s">
        <v>41</v>
      </c>
      <c r="J51" s="18">
        <v>5.5</v>
      </c>
      <c r="Q51" s="12" t="s">
        <v>47</v>
      </c>
      <c r="R51" s="12" t="s">
        <v>46</v>
      </c>
      <c r="S51" s="12" t="s">
        <v>45</v>
      </c>
      <c r="T51" s="12" t="s">
        <v>45</v>
      </c>
      <c r="U51" s="1" t="s">
        <v>40</v>
      </c>
      <c r="V51" s="14">
        <v>36866</v>
      </c>
      <c r="W51" s="27">
        <f t="shared" si="0"/>
        <v>9</v>
      </c>
      <c r="Z51" s="29">
        <v>36895</v>
      </c>
      <c r="AA51" s="30">
        <f t="shared" si="1"/>
        <v>29</v>
      </c>
      <c r="AB51" s="37">
        <f t="shared" si="2"/>
        <v>38</v>
      </c>
      <c r="AC51" s="18">
        <v>8.4</v>
      </c>
      <c r="AD51" s="18">
        <f t="shared" si="3"/>
        <v>2.9000000000000004</v>
      </c>
      <c r="AE51" s="42">
        <v>710</v>
      </c>
      <c r="AF51" s="27">
        <f t="shared" si="4"/>
        <v>710</v>
      </c>
      <c r="AG51" s="3">
        <v>175</v>
      </c>
      <c r="AH51" s="3">
        <v>81</v>
      </c>
      <c r="AI51" s="3">
        <v>59</v>
      </c>
      <c r="AJ51" s="3">
        <v>52</v>
      </c>
      <c r="AK51" s="3">
        <v>42</v>
      </c>
      <c r="AO51" s="14">
        <v>36915</v>
      </c>
    </row>
    <row r="52" spans="1:43" x14ac:dyDescent="0.25">
      <c r="A52" s="38">
        <v>1775</v>
      </c>
      <c r="B52" s="38" t="s">
        <v>279</v>
      </c>
      <c r="C52" s="38" t="s">
        <v>279</v>
      </c>
      <c r="D52" s="45">
        <v>2117921</v>
      </c>
      <c r="E52" s="38">
        <v>50</v>
      </c>
      <c r="F52" s="39">
        <v>36858</v>
      </c>
      <c r="G52" s="1" t="s">
        <v>104</v>
      </c>
      <c r="H52" s="1" t="s">
        <v>50</v>
      </c>
      <c r="I52" s="1" t="s">
        <v>39</v>
      </c>
      <c r="J52" s="18">
        <v>7.8</v>
      </c>
      <c r="K52" s="1">
        <v>710</v>
      </c>
      <c r="L52" s="3">
        <v>157</v>
      </c>
      <c r="M52" s="3">
        <v>92</v>
      </c>
      <c r="N52" s="3">
        <v>60</v>
      </c>
      <c r="O52" s="3">
        <v>50</v>
      </c>
      <c r="P52" s="3">
        <v>50</v>
      </c>
      <c r="Q52" s="12" t="s">
        <v>47</v>
      </c>
      <c r="R52" s="12" t="s">
        <v>46</v>
      </c>
      <c r="S52" s="12" t="s">
        <v>45</v>
      </c>
      <c r="T52" s="12" t="s">
        <v>45</v>
      </c>
      <c r="U52" s="1" t="s">
        <v>40</v>
      </c>
      <c r="V52" s="14">
        <v>36866</v>
      </c>
      <c r="W52" s="27">
        <f t="shared" si="0"/>
        <v>8</v>
      </c>
      <c r="Z52" s="29">
        <v>36895</v>
      </c>
      <c r="AA52" s="30">
        <f t="shared" si="1"/>
        <v>29</v>
      </c>
      <c r="AB52" s="37">
        <f t="shared" si="2"/>
        <v>37</v>
      </c>
      <c r="AC52" s="18">
        <v>12.4</v>
      </c>
      <c r="AD52" s="18">
        <f t="shared" si="3"/>
        <v>4.6000000000000005</v>
      </c>
      <c r="AE52" s="42">
        <v>820</v>
      </c>
      <c r="AF52" s="27">
        <f t="shared" si="4"/>
        <v>110</v>
      </c>
      <c r="AG52" s="3">
        <v>187</v>
      </c>
      <c r="AH52" s="3">
        <v>90</v>
      </c>
      <c r="AI52" s="3">
        <v>59</v>
      </c>
      <c r="AJ52" s="3">
        <v>52</v>
      </c>
      <c r="AK52" s="3">
        <v>42</v>
      </c>
      <c r="AP52" s="14">
        <v>36915</v>
      </c>
    </row>
    <row r="53" spans="1:43" x14ac:dyDescent="0.25">
      <c r="A53" s="38">
        <v>1776</v>
      </c>
      <c r="B53" s="38" t="s">
        <v>283</v>
      </c>
      <c r="C53" s="38" t="s">
        <v>283</v>
      </c>
      <c r="D53" s="45">
        <v>5327495</v>
      </c>
      <c r="E53" s="38">
        <v>51</v>
      </c>
      <c r="F53" s="39">
        <v>36860</v>
      </c>
      <c r="G53" s="1" t="s">
        <v>365</v>
      </c>
      <c r="H53" s="1" t="s">
        <v>50</v>
      </c>
      <c r="I53" s="1" t="s">
        <v>41</v>
      </c>
      <c r="J53" s="18">
        <v>5.6</v>
      </c>
      <c r="K53" s="1">
        <v>620</v>
      </c>
      <c r="L53" s="3">
        <v>146</v>
      </c>
      <c r="M53" s="3">
        <v>84</v>
      </c>
      <c r="N53" s="3">
        <v>52</v>
      </c>
      <c r="O53" s="3">
        <v>42</v>
      </c>
      <c r="P53" s="3">
        <v>37</v>
      </c>
      <c r="Q53" s="12" t="s">
        <v>47</v>
      </c>
      <c r="R53" s="12" t="s">
        <v>46</v>
      </c>
      <c r="S53" s="12" t="s">
        <v>45</v>
      </c>
      <c r="T53" s="12" t="s">
        <v>45</v>
      </c>
      <c r="U53" s="1" t="s">
        <v>40</v>
      </c>
      <c r="V53" s="14">
        <v>36866</v>
      </c>
      <c r="W53" s="27">
        <f t="shared" si="0"/>
        <v>6</v>
      </c>
      <c r="Z53" s="29">
        <v>36895</v>
      </c>
      <c r="AA53" s="30">
        <f t="shared" si="1"/>
        <v>29</v>
      </c>
      <c r="AB53" s="37">
        <f t="shared" si="2"/>
        <v>35</v>
      </c>
      <c r="AC53" s="18">
        <v>8.3000000000000007</v>
      </c>
      <c r="AD53" s="18">
        <f t="shared" si="3"/>
        <v>2.7000000000000011</v>
      </c>
      <c r="AE53" s="42">
        <v>730</v>
      </c>
      <c r="AF53" s="27">
        <f t="shared" si="4"/>
        <v>110</v>
      </c>
      <c r="AG53" s="3">
        <v>164</v>
      </c>
      <c r="AH53" s="3">
        <v>89</v>
      </c>
      <c r="AI53" s="3">
        <v>57</v>
      </c>
      <c r="AJ53" s="3">
        <v>50</v>
      </c>
      <c r="AK53" s="3">
        <v>40</v>
      </c>
      <c r="AN53" s="14">
        <v>36915</v>
      </c>
      <c r="AP53" s="14">
        <v>36946</v>
      </c>
    </row>
    <row r="54" spans="1:43" x14ac:dyDescent="0.25">
      <c r="A54" s="38">
        <v>1777</v>
      </c>
      <c r="B54" s="38" t="s">
        <v>288</v>
      </c>
      <c r="C54" s="38" t="s">
        <v>288</v>
      </c>
      <c r="D54" s="45">
        <v>2117711</v>
      </c>
      <c r="E54" s="38">
        <v>52</v>
      </c>
      <c r="F54" s="39">
        <v>36862</v>
      </c>
      <c r="G54" s="1" t="s">
        <v>387</v>
      </c>
      <c r="H54" s="1" t="s">
        <v>93</v>
      </c>
      <c r="I54" s="1" t="s">
        <v>41</v>
      </c>
      <c r="J54" s="18">
        <v>5.3</v>
      </c>
      <c r="Q54" s="12" t="s">
        <v>47</v>
      </c>
      <c r="R54" s="12" t="s">
        <v>46</v>
      </c>
      <c r="S54" s="12" t="s">
        <v>45</v>
      </c>
      <c r="T54" s="12" t="s">
        <v>45</v>
      </c>
      <c r="U54" s="1" t="s">
        <v>40</v>
      </c>
      <c r="V54" s="14">
        <v>36866</v>
      </c>
      <c r="W54" s="27">
        <f t="shared" si="0"/>
        <v>4</v>
      </c>
      <c r="Z54" s="29">
        <v>36916</v>
      </c>
      <c r="AA54" s="30">
        <f t="shared" si="1"/>
        <v>50</v>
      </c>
      <c r="AB54" s="37">
        <f t="shared" si="2"/>
        <v>54</v>
      </c>
      <c r="AC54" s="18">
        <v>10.5</v>
      </c>
      <c r="AD54" s="18">
        <f t="shared" si="3"/>
        <v>5.2</v>
      </c>
      <c r="AE54" s="42" t="s">
        <v>64</v>
      </c>
      <c r="AF54" s="27" t="e">
        <f t="shared" si="4"/>
        <v>#VALUE!</v>
      </c>
      <c r="AG54" s="3">
        <v>171</v>
      </c>
      <c r="AH54" s="3">
        <v>80</v>
      </c>
      <c r="AI54" s="3">
        <v>68</v>
      </c>
      <c r="AJ54" s="3">
        <v>56</v>
      </c>
      <c r="AK54" s="3">
        <v>50</v>
      </c>
      <c r="AO54" s="14">
        <v>36916</v>
      </c>
      <c r="AP54" s="14" t="s">
        <v>18</v>
      </c>
      <c r="AQ54" s="14">
        <v>36944</v>
      </c>
    </row>
    <row r="55" spans="1:43" x14ac:dyDescent="0.25">
      <c r="A55" s="38">
        <v>1778</v>
      </c>
      <c r="B55" s="38" t="s">
        <v>310</v>
      </c>
      <c r="C55" s="38" t="s">
        <v>310</v>
      </c>
      <c r="D55" s="45">
        <v>2117611</v>
      </c>
      <c r="E55" s="38">
        <v>53</v>
      </c>
      <c r="F55" s="39">
        <v>36861</v>
      </c>
      <c r="G55" s="1" t="s">
        <v>366</v>
      </c>
      <c r="H55" s="1" t="s">
        <v>93</v>
      </c>
      <c r="I55" s="1" t="s">
        <v>39</v>
      </c>
      <c r="J55" s="18">
        <v>6.8</v>
      </c>
      <c r="K55" s="1">
        <v>740</v>
      </c>
      <c r="L55" s="3">
        <v>173</v>
      </c>
      <c r="M55" s="3">
        <v>90</v>
      </c>
      <c r="N55" s="3">
        <v>62</v>
      </c>
      <c r="O55" s="3">
        <v>48</v>
      </c>
      <c r="P55" s="3">
        <v>48</v>
      </c>
      <c r="Q55" s="12" t="s">
        <v>47</v>
      </c>
      <c r="R55" s="12" t="s">
        <v>46</v>
      </c>
      <c r="S55" s="12" t="s">
        <v>45</v>
      </c>
      <c r="T55" s="12" t="s">
        <v>45</v>
      </c>
      <c r="U55" s="1" t="s">
        <v>40</v>
      </c>
      <c r="V55" s="14">
        <v>36866</v>
      </c>
      <c r="W55" s="27">
        <f t="shared" si="0"/>
        <v>5</v>
      </c>
      <c r="Z55" s="29">
        <v>36899</v>
      </c>
      <c r="AA55" s="30">
        <f t="shared" si="1"/>
        <v>33</v>
      </c>
      <c r="AB55" s="37">
        <f t="shared" si="2"/>
        <v>38</v>
      </c>
      <c r="AC55" s="18">
        <v>12.5</v>
      </c>
      <c r="AD55" s="18">
        <f t="shared" si="3"/>
        <v>5.7</v>
      </c>
      <c r="AE55" s="42">
        <v>810</v>
      </c>
      <c r="AF55" s="27">
        <f t="shared" si="4"/>
        <v>70</v>
      </c>
      <c r="AG55" s="3">
        <v>185</v>
      </c>
      <c r="AH55" s="3">
        <v>101</v>
      </c>
      <c r="AI55" s="3">
        <v>68</v>
      </c>
      <c r="AJ55" s="3">
        <v>56</v>
      </c>
      <c r="AK55" s="3">
        <v>53</v>
      </c>
      <c r="AO55" s="14">
        <v>36917</v>
      </c>
      <c r="AP55" s="14">
        <v>36946</v>
      </c>
    </row>
    <row r="56" spans="1:43" x14ac:dyDescent="0.25">
      <c r="A56" s="38">
        <v>1779</v>
      </c>
      <c r="B56" s="38" t="s">
        <v>287</v>
      </c>
      <c r="C56" s="38" t="s">
        <v>287</v>
      </c>
      <c r="D56" s="45">
        <v>2117982</v>
      </c>
      <c r="E56" s="38">
        <v>54</v>
      </c>
      <c r="F56" s="39">
        <v>36860</v>
      </c>
      <c r="G56" s="1" t="s">
        <v>105</v>
      </c>
      <c r="H56" s="1" t="s">
        <v>50</v>
      </c>
      <c r="I56" s="1" t="s">
        <v>41</v>
      </c>
      <c r="J56" s="18">
        <v>4.8</v>
      </c>
      <c r="K56" s="1">
        <v>590</v>
      </c>
      <c r="L56" s="3">
        <v>138</v>
      </c>
      <c r="M56" s="3">
        <v>80</v>
      </c>
      <c r="N56" s="3">
        <v>47</v>
      </c>
      <c r="O56" s="3">
        <v>40</v>
      </c>
      <c r="P56" s="3">
        <v>35</v>
      </c>
      <c r="Q56" s="12" t="s">
        <v>47</v>
      </c>
      <c r="R56" s="12" t="s">
        <v>46</v>
      </c>
      <c r="S56" s="12" t="s">
        <v>45</v>
      </c>
      <c r="T56" s="12" t="s">
        <v>45</v>
      </c>
      <c r="U56" s="1" t="s">
        <v>40</v>
      </c>
      <c r="V56" s="14">
        <v>36867</v>
      </c>
      <c r="W56" s="27">
        <f t="shared" si="0"/>
        <v>7</v>
      </c>
      <c r="Z56" s="29">
        <v>36895</v>
      </c>
      <c r="AA56" s="30">
        <f t="shared" si="1"/>
        <v>28</v>
      </c>
      <c r="AB56" s="37">
        <f t="shared" si="2"/>
        <v>35</v>
      </c>
      <c r="AC56" s="18">
        <v>9.6</v>
      </c>
      <c r="AD56" s="18">
        <f t="shared" si="3"/>
        <v>4.8</v>
      </c>
      <c r="AE56" s="42">
        <v>710</v>
      </c>
      <c r="AF56" s="27">
        <f t="shared" si="4"/>
        <v>120</v>
      </c>
      <c r="AG56" s="3">
        <v>153</v>
      </c>
      <c r="AH56" s="3">
        <v>90</v>
      </c>
      <c r="AI56" s="3">
        <v>52</v>
      </c>
      <c r="AJ56" s="3">
        <v>45</v>
      </c>
      <c r="AK56" s="3">
        <v>36</v>
      </c>
      <c r="AO56" s="14">
        <v>36916</v>
      </c>
      <c r="AP56" s="14">
        <v>36947</v>
      </c>
    </row>
    <row r="57" spans="1:43" x14ac:dyDescent="0.25">
      <c r="A57" s="38">
        <v>1780</v>
      </c>
      <c r="B57" s="38" t="s">
        <v>235</v>
      </c>
      <c r="C57" s="38" t="s">
        <v>235</v>
      </c>
      <c r="D57" s="45">
        <v>46488</v>
      </c>
      <c r="E57" s="38">
        <v>55</v>
      </c>
      <c r="F57" s="39">
        <v>36859</v>
      </c>
      <c r="G57" s="1" t="s">
        <v>157</v>
      </c>
      <c r="H57" s="1" t="s">
        <v>94</v>
      </c>
      <c r="I57" s="1" t="s">
        <v>41</v>
      </c>
      <c r="J57" s="18">
        <v>4.8</v>
      </c>
      <c r="K57" s="1">
        <v>590</v>
      </c>
      <c r="L57" s="3">
        <v>138</v>
      </c>
      <c r="M57" s="3">
        <v>75</v>
      </c>
      <c r="N57" s="3">
        <v>47</v>
      </c>
      <c r="O57" s="3">
        <v>37</v>
      </c>
      <c r="P57" s="3">
        <v>35</v>
      </c>
      <c r="Q57" s="12" t="s">
        <v>47</v>
      </c>
      <c r="R57" s="12" t="s">
        <v>46</v>
      </c>
      <c r="S57" s="12" t="s">
        <v>45</v>
      </c>
      <c r="T57" s="12" t="s">
        <v>45</v>
      </c>
      <c r="U57" s="1" t="s">
        <v>40</v>
      </c>
      <c r="V57" s="14">
        <v>36868</v>
      </c>
      <c r="W57" s="27">
        <f t="shared" si="0"/>
        <v>9</v>
      </c>
      <c r="Z57" s="29">
        <v>36896</v>
      </c>
      <c r="AA57" s="30">
        <f t="shared" si="1"/>
        <v>28</v>
      </c>
      <c r="AB57" s="37">
        <f t="shared" si="2"/>
        <v>37</v>
      </c>
      <c r="AC57" s="18">
        <v>7.6</v>
      </c>
      <c r="AD57" s="18">
        <f t="shared" si="3"/>
        <v>2.8</v>
      </c>
      <c r="AE57" s="42">
        <v>710</v>
      </c>
      <c r="AF57" s="27">
        <f t="shared" si="4"/>
        <v>120</v>
      </c>
      <c r="AG57" s="3">
        <v>155</v>
      </c>
      <c r="AH57" s="3">
        <v>90</v>
      </c>
      <c r="AI57" s="3">
        <v>51</v>
      </c>
      <c r="AJ57" s="3">
        <v>41</v>
      </c>
      <c r="AK57" s="3">
        <v>40</v>
      </c>
      <c r="AM57" s="14">
        <v>36908</v>
      </c>
    </row>
    <row r="58" spans="1:43" x14ac:dyDescent="0.25">
      <c r="A58" s="38">
        <v>1781</v>
      </c>
      <c r="B58" s="38" t="s">
        <v>275</v>
      </c>
      <c r="C58" s="38" t="s">
        <v>275</v>
      </c>
      <c r="D58" s="45">
        <v>2117545</v>
      </c>
      <c r="E58" s="38">
        <v>56</v>
      </c>
      <c r="F58" s="39">
        <v>36863</v>
      </c>
      <c r="G58" s="1" t="s">
        <v>158</v>
      </c>
      <c r="H58" s="1" t="s">
        <v>94</v>
      </c>
      <c r="I58" s="1" t="s">
        <v>41</v>
      </c>
      <c r="J58" s="18">
        <v>5.5</v>
      </c>
      <c r="K58" s="1">
        <v>640</v>
      </c>
      <c r="L58" s="3">
        <v>146</v>
      </c>
      <c r="M58" s="3">
        <v>70</v>
      </c>
      <c r="N58" s="3">
        <v>52</v>
      </c>
      <c r="O58" s="3">
        <v>43</v>
      </c>
      <c r="P58" s="3">
        <v>41</v>
      </c>
      <c r="Q58" s="12" t="s">
        <v>47</v>
      </c>
      <c r="R58" s="12" t="s">
        <v>46</v>
      </c>
      <c r="S58" s="12" t="s">
        <v>45</v>
      </c>
      <c r="T58" s="12" t="s">
        <v>45</v>
      </c>
      <c r="U58" s="1" t="s">
        <v>40</v>
      </c>
      <c r="V58" s="14">
        <v>36868</v>
      </c>
      <c r="W58" s="27">
        <f t="shared" si="0"/>
        <v>5</v>
      </c>
      <c r="Z58" s="29">
        <v>36895</v>
      </c>
      <c r="AA58" s="30">
        <f t="shared" si="1"/>
        <v>27</v>
      </c>
      <c r="AB58" s="37">
        <f t="shared" si="2"/>
        <v>32</v>
      </c>
      <c r="AC58" s="18">
        <v>8.3000000000000007</v>
      </c>
      <c r="AD58" s="18">
        <f t="shared" si="3"/>
        <v>2.8000000000000007</v>
      </c>
      <c r="AE58" s="42">
        <v>720</v>
      </c>
      <c r="AF58" s="27">
        <f t="shared" si="4"/>
        <v>80</v>
      </c>
      <c r="AG58" s="3">
        <v>162</v>
      </c>
      <c r="AH58" s="3">
        <v>85</v>
      </c>
      <c r="AI58" s="3">
        <v>60</v>
      </c>
      <c r="AJ58" s="3">
        <v>48</v>
      </c>
      <c r="AK58" s="3">
        <v>45</v>
      </c>
      <c r="AN58" s="14">
        <v>36915</v>
      </c>
    </row>
    <row r="59" spans="1:43" x14ac:dyDescent="0.25">
      <c r="A59" s="38">
        <v>1782</v>
      </c>
      <c r="B59" s="38" t="s">
        <v>239</v>
      </c>
      <c r="C59" s="38" t="s">
        <v>239</v>
      </c>
      <c r="D59" s="45">
        <v>46883</v>
      </c>
      <c r="E59" s="38">
        <v>57</v>
      </c>
      <c r="F59" s="39">
        <v>36857</v>
      </c>
      <c r="G59" s="1" t="s">
        <v>377</v>
      </c>
      <c r="H59" s="1" t="s">
        <v>111</v>
      </c>
      <c r="I59" s="1" t="s">
        <v>39</v>
      </c>
      <c r="J59" s="18">
        <v>6</v>
      </c>
      <c r="K59" s="1">
        <v>675</v>
      </c>
      <c r="L59" s="3">
        <v>158</v>
      </c>
      <c r="M59" s="3">
        <v>80</v>
      </c>
      <c r="N59" s="3">
        <v>57</v>
      </c>
      <c r="O59" s="3">
        <v>47</v>
      </c>
      <c r="P59" s="3">
        <v>48</v>
      </c>
      <c r="Q59" s="12" t="s">
        <v>47</v>
      </c>
      <c r="R59" s="12" t="s">
        <v>46</v>
      </c>
      <c r="S59" s="12" t="s">
        <v>52</v>
      </c>
      <c r="T59" s="12" t="s">
        <v>45</v>
      </c>
      <c r="U59" s="1" t="s">
        <v>40</v>
      </c>
      <c r="V59" s="14">
        <v>36868</v>
      </c>
      <c r="W59" s="27">
        <f t="shared" si="0"/>
        <v>11</v>
      </c>
      <c r="Z59" s="29">
        <v>36895</v>
      </c>
      <c r="AA59" s="30">
        <f t="shared" si="1"/>
        <v>27</v>
      </c>
      <c r="AB59" s="37">
        <f t="shared" si="2"/>
        <v>38</v>
      </c>
      <c r="AC59" s="18">
        <v>7.8</v>
      </c>
      <c r="AD59" s="18">
        <f t="shared" si="3"/>
        <v>1.7999999999999998</v>
      </c>
      <c r="AE59" s="42">
        <v>745</v>
      </c>
      <c r="AF59" s="27">
        <f t="shared" si="4"/>
        <v>70</v>
      </c>
      <c r="AG59" s="3">
        <v>166</v>
      </c>
      <c r="AH59" s="3">
        <v>86</v>
      </c>
      <c r="AI59" s="3">
        <v>60</v>
      </c>
      <c r="AJ59" s="3">
        <v>51</v>
      </c>
      <c r="AK59" s="3">
        <v>50</v>
      </c>
      <c r="AO59" s="14">
        <v>36908</v>
      </c>
    </row>
    <row r="60" spans="1:43" x14ac:dyDescent="0.25">
      <c r="A60" s="38">
        <v>1783</v>
      </c>
      <c r="B60" s="38" t="s">
        <v>258</v>
      </c>
      <c r="C60" s="38" t="s">
        <v>258</v>
      </c>
      <c r="D60" s="45">
        <v>2117872</v>
      </c>
      <c r="E60" s="38">
        <v>58</v>
      </c>
      <c r="F60" s="39">
        <v>36859</v>
      </c>
      <c r="G60" s="1" t="s">
        <v>109</v>
      </c>
      <c r="H60" s="1" t="s">
        <v>111</v>
      </c>
      <c r="I60" s="1" t="s">
        <v>39</v>
      </c>
      <c r="J60" s="18">
        <v>8.1</v>
      </c>
      <c r="K60" s="1">
        <v>685</v>
      </c>
      <c r="L60" s="3">
        <v>153</v>
      </c>
      <c r="M60" s="3">
        <v>92</v>
      </c>
      <c r="N60" s="3">
        <v>58</v>
      </c>
      <c r="O60" s="3">
        <v>46</v>
      </c>
      <c r="P60" s="3">
        <v>46</v>
      </c>
      <c r="Q60" s="12" t="s">
        <v>47</v>
      </c>
      <c r="R60" s="12" t="s">
        <v>46</v>
      </c>
      <c r="S60" s="12" t="s">
        <v>45</v>
      </c>
      <c r="T60" s="12" t="s">
        <v>45</v>
      </c>
      <c r="U60" s="1" t="s">
        <v>40</v>
      </c>
      <c r="V60" s="14">
        <v>36868</v>
      </c>
      <c r="W60" s="27">
        <f t="shared" si="0"/>
        <v>9</v>
      </c>
      <c r="Z60" s="29">
        <v>36895</v>
      </c>
      <c r="AA60" s="30">
        <f t="shared" si="1"/>
        <v>27</v>
      </c>
      <c r="AB60" s="37">
        <f t="shared" si="2"/>
        <v>36</v>
      </c>
      <c r="AC60" s="18">
        <v>11.8</v>
      </c>
      <c r="AD60" s="18">
        <f t="shared" si="3"/>
        <v>3.7000000000000011</v>
      </c>
      <c r="AE60" s="42">
        <v>820</v>
      </c>
      <c r="AF60" s="27">
        <f t="shared" si="4"/>
        <v>135</v>
      </c>
      <c r="AG60" s="3">
        <v>176</v>
      </c>
      <c r="AH60" s="3">
        <v>110</v>
      </c>
      <c r="AI60" s="3">
        <v>67</v>
      </c>
      <c r="AJ60" s="3">
        <v>53</v>
      </c>
      <c r="AK60" s="3">
        <v>51</v>
      </c>
      <c r="AO60" s="14">
        <v>36914</v>
      </c>
    </row>
    <row r="61" spans="1:43" x14ac:dyDescent="0.25">
      <c r="A61" s="38">
        <v>1784</v>
      </c>
      <c r="B61" s="38" t="s">
        <v>297</v>
      </c>
      <c r="C61" s="38" t="s">
        <v>297</v>
      </c>
      <c r="D61" s="45">
        <v>2117746</v>
      </c>
      <c r="E61" s="38">
        <v>59</v>
      </c>
      <c r="F61" s="39">
        <v>36865</v>
      </c>
      <c r="G61" s="1" t="s">
        <v>106</v>
      </c>
      <c r="H61" s="1" t="s">
        <v>113</v>
      </c>
      <c r="I61" s="1" t="s">
        <v>39</v>
      </c>
      <c r="J61" s="18">
        <v>6.5</v>
      </c>
      <c r="K61" s="1">
        <v>710</v>
      </c>
      <c r="L61" s="3">
        <v>164</v>
      </c>
      <c r="M61" s="3">
        <v>85</v>
      </c>
      <c r="N61" s="3">
        <v>62</v>
      </c>
      <c r="O61" s="3">
        <v>52</v>
      </c>
      <c r="P61" s="3">
        <v>50</v>
      </c>
      <c r="Q61" s="12" t="s">
        <v>47</v>
      </c>
      <c r="R61" s="12" t="s">
        <v>46</v>
      </c>
      <c r="S61" s="12" t="s">
        <v>45</v>
      </c>
      <c r="T61" s="12" t="s">
        <v>45</v>
      </c>
      <c r="U61" s="1" t="s">
        <v>40</v>
      </c>
      <c r="V61" s="14">
        <v>36868</v>
      </c>
      <c r="W61" s="27">
        <f t="shared" si="0"/>
        <v>3</v>
      </c>
      <c r="Z61" s="29">
        <v>36895</v>
      </c>
      <c r="AA61" s="30">
        <f t="shared" si="1"/>
        <v>27</v>
      </c>
      <c r="AB61" s="37">
        <f t="shared" si="2"/>
        <v>30</v>
      </c>
      <c r="AC61" s="18">
        <v>9.6999999999999993</v>
      </c>
      <c r="AD61" s="18">
        <f t="shared" si="3"/>
        <v>3.1999999999999993</v>
      </c>
      <c r="AE61" s="42">
        <v>780</v>
      </c>
      <c r="AF61" s="27">
        <f t="shared" si="4"/>
        <v>70</v>
      </c>
      <c r="AG61" s="3">
        <v>183</v>
      </c>
      <c r="AH61" s="3">
        <v>105</v>
      </c>
      <c r="AI61" s="3">
        <v>65</v>
      </c>
      <c r="AJ61" s="3">
        <v>61</v>
      </c>
      <c r="AK61" s="3">
        <v>55</v>
      </c>
      <c r="AO61" s="14">
        <v>36916</v>
      </c>
    </row>
    <row r="62" spans="1:43" x14ac:dyDescent="0.25">
      <c r="A62" s="38">
        <v>1785</v>
      </c>
      <c r="B62" s="38" t="s">
        <v>308</v>
      </c>
      <c r="C62" s="38" t="s">
        <v>308</v>
      </c>
      <c r="D62" s="45">
        <v>2117571</v>
      </c>
      <c r="E62" s="38">
        <v>60</v>
      </c>
      <c r="F62" s="39">
        <v>36857</v>
      </c>
      <c r="G62" s="1" t="s">
        <v>193</v>
      </c>
      <c r="H62" s="1" t="s">
        <v>93</v>
      </c>
      <c r="I62" s="1" t="s">
        <v>39</v>
      </c>
      <c r="J62" s="18">
        <v>7.5</v>
      </c>
      <c r="K62" s="1">
        <v>725</v>
      </c>
      <c r="L62" s="3">
        <v>176</v>
      </c>
      <c r="M62" s="3">
        <v>90</v>
      </c>
      <c r="N62" s="3">
        <v>67</v>
      </c>
      <c r="O62" s="3">
        <v>52</v>
      </c>
      <c r="P62" s="3">
        <v>48</v>
      </c>
      <c r="Q62" s="12" t="s">
        <v>47</v>
      </c>
      <c r="R62" s="12" t="s">
        <v>46</v>
      </c>
      <c r="S62" s="12" t="s">
        <v>45</v>
      </c>
      <c r="T62" s="12" t="s">
        <v>45</v>
      </c>
      <c r="U62" s="1" t="s">
        <v>40</v>
      </c>
      <c r="V62" s="14">
        <v>36868</v>
      </c>
      <c r="W62" s="27">
        <f t="shared" si="0"/>
        <v>11</v>
      </c>
      <c r="Z62" s="29">
        <v>36916</v>
      </c>
      <c r="AA62" s="30">
        <f t="shared" si="1"/>
        <v>48</v>
      </c>
      <c r="AB62" s="37">
        <f t="shared" si="2"/>
        <v>59</v>
      </c>
      <c r="AC62" s="18">
        <v>15.1</v>
      </c>
      <c r="AD62" s="18">
        <f t="shared" si="3"/>
        <v>7.6</v>
      </c>
      <c r="AE62" s="42">
        <v>860</v>
      </c>
      <c r="AF62" s="27">
        <f t="shared" si="4"/>
        <v>135</v>
      </c>
      <c r="AG62" s="3">
        <v>220</v>
      </c>
      <c r="AH62" s="3">
        <v>115</v>
      </c>
      <c r="AI62" s="3">
        <v>90</v>
      </c>
      <c r="AJ62" s="3">
        <v>68</v>
      </c>
      <c r="AK62" s="3">
        <v>61</v>
      </c>
      <c r="AP62" s="14">
        <v>36917</v>
      </c>
      <c r="AQ62" s="14">
        <v>36944</v>
      </c>
    </row>
    <row r="63" spans="1:43" x14ac:dyDescent="0.25">
      <c r="A63" s="38">
        <v>1786</v>
      </c>
      <c r="B63" s="38" t="s">
        <v>313</v>
      </c>
      <c r="C63" s="38" t="s">
        <v>313</v>
      </c>
      <c r="D63" s="45">
        <v>2117342</v>
      </c>
      <c r="E63" s="38">
        <v>61</v>
      </c>
      <c r="F63" s="39">
        <v>36861</v>
      </c>
      <c r="G63" s="1" t="s">
        <v>367</v>
      </c>
      <c r="H63" s="1" t="s">
        <v>93</v>
      </c>
      <c r="I63" s="1" t="s">
        <v>41</v>
      </c>
      <c r="J63" s="18">
        <v>5.4</v>
      </c>
      <c r="K63" s="1">
        <v>670</v>
      </c>
      <c r="L63" s="3">
        <v>148</v>
      </c>
      <c r="M63" s="3">
        <v>72</v>
      </c>
      <c r="N63" s="3">
        <v>55</v>
      </c>
      <c r="O63" s="3">
        <v>47</v>
      </c>
      <c r="P63" s="3">
        <v>45</v>
      </c>
      <c r="Q63" s="12" t="s">
        <v>47</v>
      </c>
      <c r="R63" s="12" t="s">
        <v>46</v>
      </c>
      <c r="S63" s="12" t="s">
        <v>45</v>
      </c>
      <c r="T63" s="12" t="s">
        <v>45</v>
      </c>
      <c r="U63" s="1" t="s">
        <v>40</v>
      </c>
      <c r="V63" s="14">
        <v>36868</v>
      </c>
      <c r="W63" s="27">
        <f t="shared" si="0"/>
        <v>7</v>
      </c>
      <c r="Z63" s="29">
        <v>36897</v>
      </c>
      <c r="AA63" s="30">
        <f t="shared" si="1"/>
        <v>29</v>
      </c>
      <c r="AB63" s="37">
        <f t="shared" si="2"/>
        <v>36</v>
      </c>
      <c r="AC63" s="18">
        <v>9.5</v>
      </c>
      <c r="AD63" s="18">
        <f t="shared" si="3"/>
        <v>4.0999999999999996</v>
      </c>
      <c r="AE63" s="42">
        <v>760</v>
      </c>
      <c r="AF63" s="27">
        <f t="shared" si="4"/>
        <v>90</v>
      </c>
      <c r="AG63" s="3">
        <v>175</v>
      </c>
      <c r="AH63" s="3">
        <v>84</v>
      </c>
      <c r="AI63" s="3">
        <v>62</v>
      </c>
      <c r="AJ63" s="3">
        <v>55</v>
      </c>
      <c r="AK63" s="3">
        <v>48</v>
      </c>
      <c r="AN63" s="14">
        <v>36917</v>
      </c>
      <c r="AP63" s="14">
        <v>36946</v>
      </c>
      <c r="AQ63" s="14">
        <v>36953</v>
      </c>
    </row>
    <row r="64" spans="1:43" x14ac:dyDescent="0.25">
      <c r="A64" s="38">
        <v>1787</v>
      </c>
      <c r="B64" s="38" t="s">
        <v>307</v>
      </c>
      <c r="C64" s="38" t="s">
        <v>307</v>
      </c>
      <c r="D64" s="45">
        <v>2117387</v>
      </c>
      <c r="E64" s="38">
        <v>62</v>
      </c>
      <c r="H64" s="1" t="s">
        <v>93</v>
      </c>
      <c r="I64" s="1" t="s">
        <v>41</v>
      </c>
      <c r="J64" s="18">
        <v>5.6</v>
      </c>
      <c r="K64" s="1">
        <v>630</v>
      </c>
      <c r="L64" s="3">
        <v>165</v>
      </c>
      <c r="M64" s="3">
        <v>83</v>
      </c>
      <c r="N64" s="3">
        <v>57</v>
      </c>
      <c r="O64" s="3">
        <v>47</v>
      </c>
      <c r="P64" s="3">
        <v>44</v>
      </c>
      <c r="Q64" s="12" t="s">
        <v>47</v>
      </c>
      <c r="R64" s="12" t="s">
        <v>46</v>
      </c>
      <c r="S64" s="12" t="s">
        <v>45</v>
      </c>
      <c r="T64" s="12" t="s">
        <v>45</v>
      </c>
      <c r="U64" s="1" t="s">
        <v>40</v>
      </c>
      <c r="V64" s="14">
        <v>36868</v>
      </c>
      <c r="W64" s="27">
        <f t="shared" si="0"/>
        <v>36868</v>
      </c>
      <c r="Z64" s="29">
        <v>36898</v>
      </c>
      <c r="AA64" s="30">
        <f t="shared" si="1"/>
        <v>30</v>
      </c>
      <c r="AB64" s="37">
        <f t="shared" si="2"/>
        <v>36898</v>
      </c>
      <c r="AC64" s="18">
        <v>8</v>
      </c>
      <c r="AD64" s="18">
        <f t="shared" si="3"/>
        <v>2.4000000000000004</v>
      </c>
      <c r="AE64" s="42">
        <v>685</v>
      </c>
      <c r="AF64" s="27">
        <f t="shared" si="4"/>
        <v>55</v>
      </c>
      <c r="AG64" s="3">
        <v>156</v>
      </c>
      <c r="AH64" s="3">
        <v>83</v>
      </c>
      <c r="AI64" s="3">
        <v>55</v>
      </c>
      <c r="AJ64" s="3">
        <v>49</v>
      </c>
      <c r="AK64" s="3">
        <v>41</v>
      </c>
      <c r="AO64" s="14">
        <v>36917</v>
      </c>
      <c r="AQ64" s="14">
        <v>36954</v>
      </c>
    </row>
    <row r="65" spans="1:43" x14ac:dyDescent="0.25">
      <c r="A65" s="38">
        <v>1789</v>
      </c>
      <c r="B65" s="38" t="s">
        <v>317</v>
      </c>
      <c r="C65" s="38" t="s">
        <v>317</v>
      </c>
      <c r="D65" s="45">
        <v>2117384</v>
      </c>
      <c r="E65" s="38">
        <v>63</v>
      </c>
      <c r="F65" s="39">
        <v>36865</v>
      </c>
      <c r="G65" s="1" t="s">
        <v>125</v>
      </c>
      <c r="H65" s="1" t="s">
        <v>95</v>
      </c>
      <c r="I65" s="1" t="s">
        <v>41</v>
      </c>
      <c r="J65" s="18">
        <v>4.8</v>
      </c>
      <c r="K65" s="1">
        <v>620</v>
      </c>
      <c r="L65" s="3">
        <v>133</v>
      </c>
      <c r="M65" s="3">
        <v>75</v>
      </c>
      <c r="N65" s="3">
        <v>48</v>
      </c>
      <c r="O65" s="3">
        <v>41</v>
      </c>
      <c r="P65" s="3">
        <v>37</v>
      </c>
      <c r="Q65" s="12" t="s">
        <v>47</v>
      </c>
      <c r="R65" s="12" t="s">
        <v>46</v>
      </c>
      <c r="S65" s="12" t="s">
        <v>45</v>
      </c>
      <c r="T65" s="12" t="s">
        <v>45</v>
      </c>
      <c r="U65" s="1" t="s">
        <v>40</v>
      </c>
      <c r="V65" s="14">
        <v>36870</v>
      </c>
      <c r="W65" s="27">
        <f t="shared" si="0"/>
        <v>5</v>
      </c>
      <c r="Z65" s="29">
        <v>36920</v>
      </c>
      <c r="AA65" s="30">
        <f t="shared" si="1"/>
        <v>50</v>
      </c>
      <c r="AB65" s="37">
        <f t="shared" si="2"/>
        <v>55</v>
      </c>
      <c r="AC65" s="18">
        <v>9.6</v>
      </c>
      <c r="AD65" s="18">
        <f t="shared" si="3"/>
        <v>4.8</v>
      </c>
      <c r="AE65" s="42">
        <v>730</v>
      </c>
      <c r="AF65" s="27">
        <f t="shared" si="4"/>
        <v>110</v>
      </c>
      <c r="AG65" s="3">
        <v>169</v>
      </c>
      <c r="AH65" s="3">
        <v>80</v>
      </c>
      <c r="AI65" s="3">
        <v>60</v>
      </c>
      <c r="AJ65" s="3">
        <v>51</v>
      </c>
      <c r="AK65" s="3">
        <v>43</v>
      </c>
    </row>
    <row r="66" spans="1:43" x14ac:dyDescent="0.25">
      <c r="A66" s="38">
        <v>1790</v>
      </c>
      <c r="B66" s="38" t="s">
        <v>259</v>
      </c>
      <c r="C66" s="38" t="s">
        <v>259</v>
      </c>
      <c r="D66" s="45">
        <v>2117912</v>
      </c>
      <c r="E66" s="38">
        <v>64</v>
      </c>
      <c r="F66" s="39">
        <v>36862</v>
      </c>
      <c r="G66" s="1" t="s">
        <v>141</v>
      </c>
      <c r="H66" s="1" t="s">
        <v>95</v>
      </c>
      <c r="I66" s="1" t="s">
        <v>41</v>
      </c>
      <c r="J66" s="18">
        <v>5.5</v>
      </c>
      <c r="K66" s="1">
        <v>635</v>
      </c>
      <c r="L66" s="3">
        <v>136</v>
      </c>
      <c r="M66" s="3">
        <v>84</v>
      </c>
      <c r="N66" s="3">
        <v>55</v>
      </c>
      <c r="O66" s="3">
        <v>40</v>
      </c>
      <c r="P66" s="3">
        <v>39</v>
      </c>
      <c r="Q66" s="12" t="s">
        <v>47</v>
      </c>
      <c r="R66" s="12" t="s">
        <v>91</v>
      </c>
      <c r="S66" s="12" t="s">
        <v>45</v>
      </c>
      <c r="T66" s="12" t="s">
        <v>45</v>
      </c>
      <c r="U66" s="1" t="s">
        <v>40</v>
      </c>
      <c r="V66" s="14">
        <v>36870</v>
      </c>
      <c r="W66" s="27">
        <f t="shared" si="0"/>
        <v>8</v>
      </c>
      <c r="Z66" s="29">
        <v>36902</v>
      </c>
      <c r="AA66" s="30">
        <f t="shared" si="1"/>
        <v>32</v>
      </c>
      <c r="AB66" s="37">
        <f t="shared" si="2"/>
        <v>40</v>
      </c>
      <c r="AC66" s="18">
        <v>10.199999999999999</v>
      </c>
      <c r="AD66" s="18">
        <f t="shared" si="3"/>
        <v>4.6999999999999993</v>
      </c>
      <c r="AE66" s="42">
        <v>670</v>
      </c>
      <c r="AF66" s="27">
        <f t="shared" si="4"/>
        <v>35</v>
      </c>
      <c r="AG66" s="3">
        <v>162</v>
      </c>
      <c r="AH66" s="3">
        <v>80</v>
      </c>
      <c r="AI66" s="3">
        <v>60</v>
      </c>
      <c r="AJ66" s="3">
        <v>46</v>
      </c>
      <c r="AK66" s="3">
        <v>45</v>
      </c>
      <c r="AO66" s="14">
        <v>36914</v>
      </c>
      <c r="AQ66" s="14">
        <v>36944</v>
      </c>
    </row>
    <row r="67" spans="1:43" x14ac:dyDescent="0.25">
      <c r="A67" s="38">
        <v>1791</v>
      </c>
      <c r="B67" s="38" t="s">
        <v>248</v>
      </c>
      <c r="C67" s="38" t="s">
        <v>248</v>
      </c>
      <c r="D67" s="45">
        <v>327056</v>
      </c>
      <c r="E67" s="38">
        <v>65</v>
      </c>
      <c r="F67" s="39">
        <v>36865</v>
      </c>
      <c r="G67" s="1" t="s">
        <v>108</v>
      </c>
      <c r="H67" s="1" t="s">
        <v>94</v>
      </c>
      <c r="I67" s="1" t="s">
        <v>41</v>
      </c>
      <c r="J67" s="18">
        <v>3.6</v>
      </c>
      <c r="K67" s="1">
        <v>570</v>
      </c>
      <c r="L67" s="3">
        <v>118</v>
      </c>
      <c r="M67" s="3">
        <v>67</v>
      </c>
      <c r="N67" s="3">
        <v>47</v>
      </c>
      <c r="O67" s="3">
        <v>36</v>
      </c>
      <c r="P67" s="3">
        <v>33</v>
      </c>
      <c r="Q67" s="12" t="s">
        <v>47</v>
      </c>
      <c r="R67" s="12" t="s">
        <v>46</v>
      </c>
      <c r="S67" s="12" t="s">
        <v>45</v>
      </c>
      <c r="T67" s="12" t="s">
        <v>45</v>
      </c>
      <c r="U67" s="1" t="s">
        <v>40</v>
      </c>
      <c r="V67" s="14">
        <v>36870</v>
      </c>
      <c r="W67" s="27">
        <f t="shared" si="0"/>
        <v>5</v>
      </c>
      <c r="Z67" s="29">
        <v>36898</v>
      </c>
      <c r="AA67" s="30">
        <f t="shared" si="1"/>
        <v>28</v>
      </c>
      <c r="AB67" s="37">
        <f t="shared" si="2"/>
        <v>33</v>
      </c>
      <c r="AC67" s="18">
        <v>6.5</v>
      </c>
      <c r="AD67" s="18">
        <f t="shared" si="3"/>
        <v>2.9</v>
      </c>
      <c r="AE67" s="42">
        <v>665</v>
      </c>
      <c r="AF67" s="27">
        <f t="shared" si="4"/>
        <v>95</v>
      </c>
      <c r="AG67" s="3">
        <v>143</v>
      </c>
      <c r="AH67" s="3">
        <v>80</v>
      </c>
      <c r="AI67" s="3">
        <v>51</v>
      </c>
      <c r="AJ67" s="3">
        <v>42</v>
      </c>
      <c r="AK67" s="3">
        <v>37</v>
      </c>
      <c r="AN67" s="14">
        <v>36913</v>
      </c>
      <c r="AO67" s="14">
        <v>36944</v>
      </c>
    </row>
    <row r="68" spans="1:43" x14ac:dyDescent="0.25">
      <c r="A68" s="38">
        <v>1792</v>
      </c>
      <c r="B68" s="38" t="s">
        <v>304</v>
      </c>
      <c r="C68" s="38" t="s">
        <v>304</v>
      </c>
      <c r="D68" s="45">
        <v>2117615</v>
      </c>
      <c r="E68" s="38">
        <v>66</v>
      </c>
      <c r="F68" s="39">
        <v>36866</v>
      </c>
      <c r="G68" s="1" t="s">
        <v>400</v>
      </c>
      <c r="H68" s="1" t="s">
        <v>94</v>
      </c>
      <c r="I68" s="1" t="s">
        <v>41</v>
      </c>
      <c r="J68" s="18">
        <v>4.8</v>
      </c>
      <c r="K68" s="1">
        <v>655</v>
      </c>
      <c r="L68" s="3">
        <v>146</v>
      </c>
      <c r="M68" s="3">
        <v>90</v>
      </c>
      <c r="N68" s="3">
        <v>57</v>
      </c>
      <c r="O68" s="3">
        <v>43</v>
      </c>
      <c r="P68" s="3">
        <v>42</v>
      </c>
      <c r="Q68" s="12" t="s">
        <v>47</v>
      </c>
      <c r="R68" s="12" t="s">
        <v>46</v>
      </c>
      <c r="S68" s="12" t="s">
        <v>45</v>
      </c>
      <c r="T68" s="12" t="s">
        <v>45</v>
      </c>
      <c r="U68" s="1" t="s">
        <v>40</v>
      </c>
      <c r="V68" s="14">
        <v>36871</v>
      </c>
      <c r="W68" s="27">
        <f t="shared" ref="W68:W131" si="5">V68-F68</f>
        <v>5</v>
      </c>
      <c r="Z68" s="29">
        <v>36899</v>
      </c>
      <c r="AA68" s="30">
        <f t="shared" ref="AA68:AA131" si="6">Z68-V68</f>
        <v>28</v>
      </c>
      <c r="AB68" s="37">
        <f t="shared" ref="AB68:AB131" si="7">Z68-F68</f>
        <v>33</v>
      </c>
      <c r="AC68" s="18">
        <v>8.9</v>
      </c>
      <c r="AD68" s="18">
        <f t="shared" ref="AD68:AD131" si="8">AC68-J68</f>
        <v>4.1000000000000005</v>
      </c>
      <c r="AE68" s="42">
        <v>750</v>
      </c>
      <c r="AF68" s="27">
        <f t="shared" ref="AF68:AF131" si="9">AE68-K68</f>
        <v>95</v>
      </c>
      <c r="AG68" s="3">
        <v>171</v>
      </c>
      <c r="AH68" s="3">
        <v>79</v>
      </c>
      <c r="AI68" s="3">
        <v>64</v>
      </c>
      <c r="AJ68" s="3">
        <v>48</v>
      </c>
      <c r="AK68" s="3">
        <v>48</v>
      </c>
      <c r="AP68" s="14">
        <v>36917</v>
      </c>
    </row>
    <row r="69" spans="1:43" x14ac:dyDescent="0.25">
      <c r="A69" s="38">
        <v>1793</v>
      </c>
      <c r="B69" s="38" t="s">
        <v>268</v>
      </c>
      <c r="C69" s="38" t="s">
        <v>268</v>
      </c>
      <c r="D69" s="45">
        <v>2117501</v>
      </c>
      <c r="E69" s="38">
        <v>67</v>
      </c>
      <c r="F69" s="39">
        <v>36852</v>
      </c>
      <c r="G69" s="1" t="s">
        <v>124</v>
      </c>
      <c r="H69" s="1" t="s">
        <v>95</v>
      </c>
      <c r="I69" s="1" t="s">
        <v>41</v>
      </c>
      <c r="J69" s="18">
        <v>8</v>
      </c>
      <c r="K69" s="1">
        <v>690</v>
      </c>
      <c r="L69" s="3">
        <v>158</v>
      </c>
      <c r="M69" s="3">
        <v>85</v>
      </c>
      <c r="N69" s="3">
        <v>53</v>
      </c>
      <c r="O69" s="3">
        <v>39</v>
      </c>
      <c r="P69" s="3">
        <v>42</v>
      </c>
      <c r="Q69" s="12" t="s">
        <v>47</v>
      </c>
      <c r="R69" s="12" t="s">
        <v>46</v>
      </c>
      <c r="S69" s="12" t="s">
        <v>45</v>
      </c>
      <c r="T69" s="12" t="s">
        <v>45</v>
      </c>
      <c r="U69" s="1" t="s">
        <v>40</v>
      </c>
      <c r="V69" s="14">
        <v>36871</v>
      </c>
      <c r="W69" s="27">
        <f t="shared" si="5"/>
        <v>19</v>
      </c>
      <c r="AA69" s="30">
        <f t="shared" si="6"/>
        <v>-36871</v>
      </c>
      <c r="AB69" s="37">
        <f t="shared" si="7"/>
        <v>-36852</v>
      </c>
      <c r="AD69" s="18">
        <f t="shared" si="8"/>
        <v>-8</v>
      </c>
      <c r="AF69" s="27">
        <f t="shared" si="9"/>
        <v>-690</v>
      </c>
    </row>
    <row r="70" spans="1:43" x14ac:dyDescent="0.25">
      <c r="A70" s="38">
        <v>1794</v>
      </c>
      <c r="B70" s="38" t="s">
        <v>291</v>
      </c>
      <c r="C70" s="38" t="s">
        <v>291</v>
      </c>
      <c r="D70" s="45">
        <v>2117573</v>
      </c>
      <c r="E70" s="38">
        <v>68</v>
      </c>
      <c r="F70" s="39">
        <v>36866</v>
      </c>
      <c r="G70" s="1" t="s">
        <v>130</v>
      </c>
      <c r="H70" s="1" t="s">
        <v>95</v>
      </c>
      <c r="I70" s="1" t="s">
        <v>41</v>
      </c>
      <c r="J70" s="18">
        <v>8.1999999999999993</v>
      </c>
      <c r="K70" s="1">
        <v>620</v>
      </c>
      <c r="L70" s="3">
        <v>143</v>
      </c>
      <c r="M70" s="3">
        <v>82</v>
      </c>
      <c r="N70" s="3">
        <v>51</v>
      </c>
      <c r="O70" s="3">
        <v>38</v>
      </c>
      <c r="P70" s="3">
        <v>37</v>
      </c>
      <c r="Q70" s="12" t="s">
        <v>47</v>
      </c>
      <c r="R70" s="12" t="s">
        <v>46</v>
      </c>
      <c r="S70" s="12" t="s">
        <v>45</v>
      </c>
      <c r="T70" s="12" t="s">
        <v>45</v>
      </c>
      <c r="U70" s="1" t="s">
        <v>40</v>
      </c>
      <c r="V70" s="14">
        <v>36871</v>
      </c>
      <c r="W70" s="27">
        <f t="shared" si="5"/>
        <v>5</v>
      </c>
      <c r="Z70" s="29">
        <v>36895</v>
      </c>
      <c r="AA70" s="30">
        <f t="shared" si="6"/>
        <v>24</v>
      </c>
      <c r="AB70" s="37">
        <f t="shared" si="7"/>
        <v>29</v>
      </c>
      <c r="AC70" s="18">
        <v>7.6</v>
      </c>
      <c r="AD70" s="18">
        <f t="shared" si="8"/>
        <v>-0.59999999999999964</v>
      </c>
      <c r="AE70" s="42">
        <v>705</v>
      </c>
      <c r="AF70" s="27">
        <f t="shared" si="9"/>
        <v>85</v>
      </c>
      <c r="AG70" s="3">
        <v>152</v>
      </c>
      <c r="AH70" s="3">
        <v>83</v>
      </c>
      <c r="AI70" s="3">
        <v>55</v>
      </c>
      <c r="AJ70" s="3">
        <v>46</v>
      </c>
      <c r="AK70" s="3">
        <v>42</v>
      </c>
      <c r="AM70" s="14">
        <v>36907</v>
      </c>
      <c r="AN70" s="14">
        <v>36916</v>
      </c>
      <c r="AP70" s="14">
        <v>36944</v>
      </c>
    </row>
    <row r="71" spans="1:43" x14ac:dyDescent="0.25">
      <c r="A71" s="38">
        <v>1795</v>
      </c>
      <c r="B71" s="38" t="s">
        <v>271</v>
      </c>
      <c r="C71" s="38" t="s">
        <v>271</v>
      </c>
      <c r="D71" s="45">
        <v>2117974</v>
      </c>
      <c r="E71" s="38">
        <v>69</v>
      </c>
      <c r="F71" s="39">
        <v>36862</v>
      </c>
      <c r="G71" s="1" t="s">
        <v>121</v>
      </c>
      <c r="H71" s="1" t="s">
        <v>111</v>
      </c>
      <c r="I71" s="1" t="s">
        <v>39</v>
      </c>
      <c r="J71" s="18">
        <v>6.9</v>
      </c>
      <c r="K71" s="1">
        <v>690</v>
      </c>
      <c r="L71" s="3">
        <v>156</v>
      </c>
      <c r="M71" s="3">
        <v>92</v>
      </c>
      <c r="N71" s="3">
        <v>57</v>
      </c>
      <c r="O71" s="3">
        <v>42</v>
      </c>
      <c r="P71" s="3">
        <v>43</v>
      </c>
      <c r="Q71" s="12" t="s">
        <v>112</v>
      </c>
      <c r="R71" s="12" t="s">
        <v>91</v>
      </c>
      <c r="S71" s="12" t="s">
        <v>52</v>
      </c>
      <c r="T71" s="12" t="s">
        <v>52</v>
      </c>
      <c r="U71" s="1" t="s">
        <v>40</v>
      </c>
      <c r="V71" s="14">
        <v>36872</v>
      </c>
      <c r="W71" s="27">
        <f t="shared" si="5"/>
        <v>10</v>
      </c>
      <c r="Z71" s="29">
        <v>36899</v>
      </c>
      <c r="AA71" s="30">
        <f t="shared" si="6"/>
        <v>27</v>
      </c>
      <c r="AB71" s="37">
        <f t="shared" si="7"/>
        <v>37</v>
      </c>
      <c r="AC71" s="18">
        <v>11.8</v>
      </c>
      <c r="AD71" s="18">
        <f t="shared" si="8"/>
        <v>4.9000000000000004</v>
      </c>
      <c r="AE71" s="42">
        <v>760</v>
      </c>
      <c r="AF71" s="27">
        <f t="shared" si="9"/>
        <v>70</v>
      </c>
      <c r="AG71" s="3">
        <v>160</v>
      </c>
      <c r="AH71" s="3">
        <v>95</v>
      </c>
      <c r="AI71" s="3">
        <v>63</v>
      </c>
      <c r="AJ71" s="3">
        <v>48</v>
      </c>
      <c r="AK71" s="3">
        <v>45</v>
      </c>
      <c r="AO71" s="14">
        <v>36914</v>
      </c>
      <c r="AP71" s="14">
        <v>36953</v>
      </c>
    </row>
    <row r="72" spans="1:43" x14ac:dyDescent="0.25">
      <c r="A72" s="38">
        <v>1796</v>
      </c>
      <c r="B72" s="38" t="s">
        <v>301</v>
      </c>
      <c r="C72" s="38" t="s">
        <v>301</v>
      </c>
      <c r="D72" s="45">
        <v>2117698</v>
      </c>
      <c r="E72" s="38">
        <v>70</v>
      </c>
      <c r="F72" s="39">
        <v>36862</v>
      </c>
      <c r="G72" s="1" t="s">
        <v>180</v>
      </c>
      <c r="H72" s="1" t="s">
        <v>111</v>
      </c>
      <c r="I72" s="1" t="s">
        <v>41</v>
      </c>
      <c r="J72" s="18">
        <v>6</v>
      </c>
      <c r="K72" s="1">
        <v>660</v>
      </c>
      <c r="L72" s="3">
        <v>152</v>
      </c>
      <c r="M72" s="3">
        <v>78</v>
      </c>
      <c r="N72" s="3">
        <v>50</v>
      </c>
      <c r="O72" s="3">
        <v>43</v>
      </c>
      <c r="P72" s="3">
        <v>39</v>
      </c>
      <c r="Q72" s="12" t="s">
        <v>47</v>
      </c>
      <c r="R72" s="12" t="s">
        <v>46</v>
      </c>
      <c r="S72" s="12" t="s">
        <v>45</v>
      </c>
      <c r="T72" s="12" t="s">
        <v>45</v>
      </c>
      <c r="U72" s="1" t="s">
        <v>40</v>
      </c>
      <c r="V72" s="14">
        <v>36872</v>
      </c>
      <c r="W72" s="27">
        <f t="shared" si="5"/>
        <v>10</v>
      </c>
      <c r="Z72" s="29">
        <v>36917</v>
      </c>
      <c r="AA72" s="30">
        <f>Z72-V72</f>
        <v>45</v>
      </c>
      <c r="AB72" s="37">
        <f>Z72-F72</f>
        <v>55</v>
      </c>
      <c r="AC72" s="18">
        <v>7.9</v>
      </c>
      <c r="AD72" s="18">
        <f t="shared" si="8"/>
        <v>1.9000000000000004</v>
      </c>
      <c r="AE72" s="42">
        <v>750</v>
      </c>
      <c r="AF72" s="27">
        <f t="shared" si="9"/>
        <v>90</v>
      </c>
      <c r="AG72" s="3">
        <v>171</v>
      </c>
      <c r="AH72" s="3">
        <v>81</v>
      </c>
      <c r="AI72" s="3">
        <v>59</v>
      </c>
      <c r="AJ72" s="3">
        <v>53</v>
      </c>
      <c r="AK72" s="3">
        <v>44</v>
      </c>
      <c r="AN72" s="14">
        <v>36917</v>
      </c>
      <c r="AQ72" s="14">
        <v>36955</v>
      </c>
    </row>
    <row r="73" spans="1:43" x14ac:dyDescent="0.25">
      <c r="A73" s="38">
        <v>1797</v>
      </c>
      <c r="B73" s="38" t="s">
        <v>360</v>
      </c>
      <c r="C73" s="38" t="s">
        <v>360</v>
      </c>
      <c r="D73" s="45">
        <v>2117925</v>
      </c>
      <c r="E73" s="38">
        <v>71</v>
      </c>
      <c r="F73" s="39">
        <v>36866</v>
      </c>
      <c r="G73" s="1" t="s">
        <v>132</v>
      </c>
      <c r="H73" s="1" t="s">
        <v>113</v>
      </c>
      <c r="I73" s="1" t="s">
        <v>41</v>
      </c>
      <c r="J73" s="18">
        <v>5.5</v>
      </c>
      <c r="K73" s="1">
        <v>650</v>
      </c>
      <c r="L73" s="3">
        <v>142</v>
      </c>
      <c r="M73" s="3">
        <v>81</v>
      </c>
      <c r="N73" s="3">
        <v>50</v>
      </c>
      <c r="O73" s="3">
        <v>39</v>
      </c>
      <c r="P73" s="3">
        <v>42</v>
      </c>
      <c r="Q73" s="12" t="s">
        <v>47</v>
      </c>
      <c r="R73" s="12" t="s">
        <v>46</v>
      </c>
      <c r="S73" s="12" t="s">
        <v>45</v>
      </c>
      <c r="T73" s="12" t="s">
        <v>45</v>
      </c>
      <c r="U73" s="1" t="s">
        <v>40</v>
      </c>
      <c r="V73" s="14">
        <v>36872</v>
      </c>
      <c r="W73" s="27">
        <f t="shared" si="5"/>
        <v>6</v>
      </c>
      <c r="Z73" s="29">
        <v>36898</v>
      </c>
      <c r="AA73" s="30">
        <f>Z73-V73</f>
        <v>26</v>
      </c>
      <c r="AB73" s="37">
        <f>Z73-F73</f>
        <v>32</v>
      </c>
      <c r="AC73" s="18">
        <v>8.6999999999999993</v>
      </c>
      <c r="AD73" s="18">
        <f t="shared" si="8"/>
        <v>3.1999999999999993</v>
      </c>
      <c r="AE73" s="42">
        <v>740</v>
      </c>
      <c r="AF73" s="27">
        <f t="shared" si="9"/>
        <v>90</v>
      </c>
      <c r="AG73" s="3">
        <v>160</v>
      </c>
      <c r="AH73" s="3">
        <v>76</v>
      </c>
      <c r="AI73" s="3">
        <v>58</v>
      </c>
      <c r="AJ73" s="3">
        <v>48</v>
      </c>
      <c r="AK73" s="3">
        <v>48</v>
      </c>
      <c r="AO73" s="14">
        <v>36922</v>
      </c>
      <c r="AQ73" s="14">
        <v>36953</v>
      </c>
    </row>
    <row r="74" spans="1:43" x14ac:dyDescent="0.25">
      <c r="A74" s="38">
        <v>1798</v>
      </c>
      <c r="B74" s="38" t="s">
        <v>278</v>
      </c>
      <c r="C74" s="38" t="s">
        <v>278</v>
      </c>
      <c r="D74" s="45">
        <v>5327214</v>
      </c>
      <c r="E74" s="38">
        <v>72</v>
      </c>
      <c r="F74" s="39">
        <v>36870</v>
      </c>
      <c r="G74" s="1" t="s">
        <v>152</v>
      </c>
      <c r="H74" s="1" t="s">
        <v>50</v>
      </c>
      <c r="I74" s="1" t="s">
        <v>39</v>
      </c>
      <c r="J74" s="18">
        <v>4.9000000000000004</v>
      </c>
      <c r="K74" s="1">
        <v>635</v>
      </c>
      <c r="L74" s="3">
        <v>133</v>
      </c>
      <c r="M74" s="3">
        <v>81</v>
      </c>
      <c r="N74" s="3">
        <v>53</v>
      </c>
      <c r="O74" s="3">
        <v>42</v>
      </c>
      <c r="P74" s="3">
        <v>42</v>
      </c>
      <c r="Q74" s="12" t="s">
        <v>47</v>
      </c>
      <c r="R74" s="12" t="s">
        <v>46</v>
      </c>
      <c r="S74" s="12" t="s">
        <v>45</v>
      </c>
      <c r="T74" s="12" t="s">
        <v>45</v>
      </c>
      <c r="U74" s="1" t="s">
        <v>40</v>
      </c>
      <c r="V74" s="14">
        <v>36873</v>
      </c>
      <c r="W74" s="27">
        <f t="shared" si="5"/>
        <v>3</v>
      </c>
      <c r="Z74" s="29">
        <v>36915</v>
      </c>
      <c r="AA74" s="30">
        <f t="shared" si="6"/>
        <v>42</v>
      </c>
      <c r="AB74" s="37">
        <f t="shared" si="7"/>
        <v>45</v>
      </c>
      <c r="AC74" s="18">
        <v>9.4</v>
      </c>
      <c r="AD74" s="18">
        <f t="shared" si="8"/>
        <v>4.5</v>
      </c>
      <c r="AE74" s="42">
        <v>770</v>
      </c>
      <c r="AF74" s="27">
        <f t="shared" si="9"/>
        <v>135</v>
      </c>
      <c r="AG74" s="3">
        <v>166</v>
      </c>
      <c r="AH74" s="3">
        <v>77</v>
      </c>
      <c r="AI74" s="3">
        <v>62</v>
      </c>
      <c r="AJ74" s="3">
        <v>52</v>
      </c>
      <c r="AK74" s="3">
        <v>49</v>
      </c>
      <c r="AN74" s="14">
        <v>36915</v>
      </c>
    </row>
    <row r="75" spans="1:43" x14ac:dyDescent="0.25">
      <c r="A75" s="38">
        <v>1799</v>
      </c>
      <c r="B75" s="38" t="s">
        <v>312</v>
      </c>
      <c r="C75" s="38" t="s">
        <v>312</v>
      </c>
      <c r="D75" s="45">
        <v>2117353</v>
      </c>
      <c r="E75" s="38">
        <v>73</v>
      </c>
      <c r="F75" s="39">
        <v>36870</v>
      </c>
      <c r="G75" s="1" t="s">
        <v>153</v>
      </c>
      <c r="H75" s="1" t="s">
        <v>114</v>
      </c>
      <c r="I75" s="1" t="s">
        <v>41</v>
      </c>
      <c r="J75" s="18">
        <v>5.4</v>
      </c>
      <c r="K75" s="1">
        <v>670</v>
      </c>
      <c r="L75" s="3">
        <v>151</v>
      </c>
      <c r="M75" s="3">
        <v>72</v>
      </c>
      <c r="N75" s="3">
        <v>54</v>
      </c>
      <c r="O75" s="3">
        <v>44</v>
      </c>
      <c r="P75" s="3">
        <v>41</v>
      </c>
      <c r="Q75" s="12" t="s">
        <v>47</v>
      </c>
      <c r="R75" s="12" t="s">
        <v>46</v>
      </c>
      <c r="S75" s="12" t="s">
        <v>45</v>
      </c>
      <c r="T75" s="12" t="s">
        <v>45</v>
      </c>
      <c r="U75" s="1" t="s">
        <v>40</v>
      </c>
      <c r="V75" s="14">
        <v>36873</v>
      </c>
      <c r="W75" s="27">
        <f t="shared" si="5"/>
        <v>3</v>
      </c>
      <c r="Z75" s="29">
        <v>36917</v>
      </c>
      <c r="AA75" s="30">
        <f t="shared" si="6"/>
        <v>44</v>
      </c>
      <c r="AB75" s="37">
        <f t="shared" si="7"/>
        <v>47</v>
      </c>
      <c r="AC75" s="18">
        <v>10.7</v>
      </c>
      <c r="AD75" s="18">
        <f t="shared" si="8"/>
        <v>5.2999999999999989</v>
      </c>
      <c r="AE75" s="42">
        <v>760</v>
      </c>
      <c r="AF75" s="27">
        <f t="shared" si="9"/>
        <v>90</v>
      </c>
      <c r="AG75" s="3">
        <v>185</v>
      </c>
      <c r="AH75" s="3">
        <v>100</v>
      </c>
      <c r="AI75" s="3">
        <v>70</v>
      </c>
      <c r="AJ75" s="3">
        <v>60</v>
      </c>
      <c r="AK75" s="3">
        <v>51</v>
      </c>
      <c r="AN75" s="14">
        <v>36917</v>
      </c>
      <c r="AQ75" s="14">
        <v>36944</v>
      </c>
    </row>
    <row r="76" spans="1:43" x14ac:dyDescent="0.25">
      <c r="A76" s="38">
        <v>1800</v>
      </c>
      <c r="B76" s="38" t="s">
        <v>311</v>
      </c>
      <c r="C76" s="38" t="s">
        <v>311</v>
      </c>
      <c r="D76" s="45">
        <v>2117922</v>
      </c>
      <c r="E76" s="38">
        <v>74</v>
      </c>
      <c r="H76" s="1" t="s">
        <v>114</v>
      </c>
      <c r="I76" s="1" t="s">
        <v>39</v>
      </c>
      <c r="J76" s="18">
        <v>7.1</v>
      </c>
      <c r="K76" s="1">
        <v>660</v>
      </c>
      <c r="L76" s="3">
        <v>157</v>
      </c>
      <c r="M76" s="3">
        <v>85</v>
      </c>
      <c r="N76" s="3">
        <v>54</v>
      </c>
      <c r="O76" s="3">
        <v>42</v>
      </c>
      <c r="P76" s="3">
        <v>42</v>
      </c>
      <c r="Q76" s="12" t="s">
        <v>47</v>
      </c>
      <c r="R76" s="12" t="s">
        <v>46</v>
      </c>
      <c r="S76" s="12" t="s">
        <v>45</v>
      </c>
      <c r="T76" s="12" t="s">
        <v>45</v>
      </c>
      <c r="U76" s="1" t="s">
        <v>40</v>
      </c>
      <c r="V76" s="14">
        <v>36873</v>
      </c>
      <c r="W76" s="27">
        <f t="shared" si="5"/>
        <v>36873</v>
      </c>
      <c r="Z76" s="29">
        <v>36917</v>
      </c>
      <c r="AA76" s="30">
        <f t="shared" si="6"/>
        <v>44</v>
      </c>
      <c r="AB76" s="37">
        <f t="shared" si="7"/>
        <v>36917</v>
      </c>
      <c r="AC76" s="18">
        <v>10.199999999999999</v>
      </c>
      <c r="AD76" s="18">
        <f t="shared" si="8"/>
        <v>3.0999999999999996</v>
      </c>
      <c r="AE76" s="42">
        <v>730</v>
      </c>
      <c r="AF76" s="27">
        <f t="shared" si="9"/>
        <v>70</v>
      </c>
      <c r="AG76" s="3">
        <v>170</v>
      </c>
      <c r="AH76" s="3">
        <v>110</v>
      </c>
      <c r="AI76" s="3">
        <v>60</v>
      </c>
      <c r="AJ76" s="3">
        <v>52</v>
      </c>
      <c r="AK76" s="3">
        <v>48</v>
      </c>
      <c r="AM76" s="14">
        <v>36917</v>
      </c>
    </row>
    <row r="77" spans="1:43" x14ac:dyDescent="0.25">
      <c r="A77" s="38">
        <v>1801</v>
      </c>
      <c r="B77" s="38" t="s">
        <v>64</v>
      </c>
      <c r="C77" s="38" t="s">
        <v>64</v>
      </c>
      <c r="D77" s="38" t="s">
        <v>64</v>
      </c>
      <c r="E77" s="38" t="s">
        <v>143</v>
      </c>
      <c r="F77" s="39" t="s">
        <v>144</v>
      </c>
      <c r="G77" s="1" t="s">
        <v>115</v>
      </c>
      <c r="H77" s="1" t="s">
        <v>95</v>
      </c>
      <c r="I77" s="1" t="s">
        <v>144</v>
      </c>
      <c r="J77" s="1" t="s">
        <v>64</v>
      </c>
      <c r="K77" s="1" t="s">
        <v>64</v>
      </c>
      <c r="L77" s="1" t="s">
        <v>64</v>
      </c>
      <c r="M77" s="1" t="s">
        <v>64</v>
      </c>
      <c r="N77" s="1" t="s">
        <v>64</v>
      </c>
      <c r="O77" s="1" t="s">
        <v>64</v>
      </c>
      <c r="P77" s="1" t="s">
        <v>64</v>
      </c>
      <c r="Q77" s="12" t="s">
        <v>47</v>
      </c>
      <c r="R77" s="12" t="s">
        <v>46</v>
      </c>
      <c r="S77" s="12" t="s">
        <v>45</v>
      </c>
      <c r="T77" s="12" t="s">
        <v>45</v>
      </c>
      <c r="U77" s="1" t="s">
        <v>40</v>
      </c>
      <c r="V77" s="14">
        <v>36873</v>
      </c>
      <c r="W77" s="27" t="e">
        <f t="shared" si="5"/>
        <v>#VALUE!</v>
      </c>
      <c r="AA77" s="30">
        <f t="shared" si="6"/>
        <v>-36873</v>
      </c>
      <c r="AB77" s="37" t="e">
        <f t="shared" si="7"/>
        <v>#VALUE!</v>
      </c>
      <c r="AD77" s="18" t="e">
        <f t="shared" si="8"/>
        <v>#VALUE!</v>
      </c>
      <c r="AF77" s="27" t="e">
        <f t="shared" si="9"/>
        <v>#VALUE!</v>
      </c>
    </row>
    <row r="78" spans="1:43" x14ac:dyDescent="0.25">
      <c r="A78" s="38">
        <v>1802</v>
      </c>
      <c r="B78" s="38" t="s">
        <v>242</v>
      </c>
      <c r="C78" s="38" t="s">
        <v>242</v>
      </c>
      <c r="D78" s="45">
        <v>327061</v>
      </c>
      <c r="E78" s="38">
        <v>75</v>
      </c>
      <c r="F78" s="39">
        <v>36865</v>
      </c>
      <c r="G78" s="1" t="s">
        <v>135</v>
      </c>
      <c r="H78" s="1" t="s">
        <v>122</v>
      </c>
      <c r="I78" s="1" t="s">
        <v>41</v>
      </c>
      <c r="J78" s="18">
        <v>5.4</v>
      </c>
      <c r="K78" s="1">
        <v>610</v>
      </c>
      <c r="L78" s="3">
        <v>142</v>
      </c>
      <c r="M78" s="3">
        <v>75</v>
      </c>
      <c r="N78" s="3">
        <v>52</v>
      </c>
      <c r="O78" s="3">
        <v>42</v>
      </c>
      <c r="P78" s="3">
        <v>43</v>
      </c>
      <c r="Q78" s="12" t="s">
        <v>47</v>
      </c>
      <c r="R78" s="12" t="s">
        <v>46</v>
      </c>
      <c r="S78" s="12" t="s">
        <v>45</v>
      </c>
      <c r="T78" s="12" t="s">
        <v>45</v>
      </c>
      <c r="U78" s="1" t="s">
        <v>40</v>
      </c>
      <c r="V78" s="14">
        <v>36874</v>
      </c>
      <c r="W78" s="27">
        <f t="shared" si="5"/>
        <v>9</v>
      </c>
      <c r="Z78" s="29">
        <v>36905</v>
      </c>
      <c r="AA78" s="30">
        <f t="shared" si="6"/>
        <v>31</v>
      </c>
      <c r="AB78" s="37">
        <f t="shared" si="7"/>
        <v>40</v>
      </c>
      <c r="AC78" s="18">
        <v>8.6</v>
      </c>
      <c r="AD78" s="18">
        <f t="shared" si="8"/>
        <v>3.1999999999999993</v>
      </c>
      <c r="AE78" s="42">
        <v>685</v>
      </c>
      <c r="AF78" s="27">
        <f t="shared" si="9"/>
        <v>75</v>
      </c>
      <c r="AG78" s="3">
        <v>160</v>
      </c>
      <c r="AH78" s="3">
        <v>75</v>
      </c>
      <c r="AI78" s="3">
        <v>62</v>
      </c>
      <c r="AJ78" s="3">
        <v>51</v>
      </c>
      <c r="AK78" s="3">
        <v>46</v>
      </c>
      <c r="AM78" s="14">
        <v>36910</v>
      </c>
    </row>
    <row r="79" spans="1:43" x14ac:dyDescent="0.25">
      <c r="A79" s="38">
        <v>1803</v>
      </c>
      <c r="B79" s="38" t="s">
        <v>260</v>
      </c>
      <c r="C79" s="38" t="s">
        <v>260</v>
      </c>
      <c r="D79" s="45">
        <v>2117792</v>
      </c>
      <c r="E79" s="38">
        <v>76</v>
      </c>
      <c r="F79" s="39">
        <v>36867</v>
      </c>
      <c r="G79" s="1" t="s">
        <v>129</v>
      </c>
      <c r="H79" s="1" t="s">
        <v>122</v>
      </c>
      <c r="I79" s="1" t="s">
        <v>41</v>
      </c>
      <c r="J79" s="18">
        <v>4.9000000000000004</v>
      </c>
      <c r="K79" s="1">
        <v>610</v>
      </c>
      <c r="L79" s="3">
        <v>151</v>
      </c>
      <c r="M79" s="3">
        <v>85</v>
      </c>
      <c r="N79" s="3">
        <v>56</v>
      </c>
      <c r="O79" s="3">
        <v>42</v>
      </c>
      <c r="P79" s="3">
        <v>40</v>
      </c>
      <c r="Q79" s="12" t="s">
        <v>47</v>
      </c>
      <c r="R79" s="12" t="s">
        <v>46</v>
      </c>
      <c r="S79" s="12" t="s">
        <v>45</v>
      </c>
      <c r="T79" s="12" t="s">
        <v>45</v>
      </c>
      <c r="U79" s="1" t="s">
        <v>40</v>
      </c>
      <c r="V79" s="14">
        <v>36874</v>
      </c>
      <c r="W79" s="27">
        <f t="shared" si="5"/>
        <v>7</v>
      </c>
      <c r="Z79" s="29">
        <v>36905</v>
      </c>
      <c r="AA79" s="30">
        <f t="shared" si="6"/>
        <v>31</v>
      </c>
      <c r="AB79" s="37">
        <f t="shared" si="7"/>
        <v>38</v>
      </c>
      <c r="AC79" s="18">
        <v>9.4</v>
      </c>
      <c r="AD79" s="18">
        <f t="shared" si="8"/>
        <v>4.5</v>
      </c>
      <c r="AE79" s="42">
        <v>715</v>
      </c>
      <c r="AF79" s="27">
        <f t="shared" si="9"/>
        <v>105</v>
      </c>
      <c r="AG79" s="3">
        <v>167</v>
      </c>
      <c r="AH79" s="3">
        <v>85</v>
      </c>
      <c r="AI79" s="3">
        <v>60</v>
      </c>
      <c r="AJ79" s="3">
        <v>56</v>
      </c>
      <c r="AK79" s="3">
        <v>44</v>
      </c>
      <c r="AO79" s="14">
        <v>36914</v>
      </c>
    </row>
    <row r="80" spans="1:43" x14ac:dyDescent="0.25">
      <c r="A80" s="38">
        <v>1804</v>
      </c>
      <c r="B80" s="38" t="s">
        <v>249</v>
      </c>
      <c r="C80" s="38" t="s">
        <v>249</v>
      </c>
      <c r="D80" s="45">
        <v>327354</v>
      </c>
      <c r="E80" s="38">
        <v>77</v>
      </c>
      <c r="F80" s="39">
        <v>36872</v>
      </c>
      <c r="G80" s="1" t="s">
        <v>85</v>
      </c>
      <c r="H80" s="1" t="s">
        <v>122</v>
      </c>
      <c r="I80" s="1" t="s">
        <v>41</v>
      </c>
      <c r="J80" s="18">
        <v>5.4</v>
      </c>
      <c r="K80" s="1">
        <v>630</v>
      </c>
      <c r="L80" s="3">
        <v>152</v>
      </c>
      <c r="M80" s="3">
        <v>80</v>
      </c>
      <c r="N80" s="3">
        <v>55</v>
      </c>
      <c r="O80" s="3">
        <v>40</v>
      </c>
      <c r="P80" s="3">
        <v>40</v>
      </c>
      <c r="Q80" s="12" t="s">
        <v>47</v>
      </c>
      <c r="R80" s="12" t="s">
        <v>46</v>
      </c>
      <c r="S80" s="12" t="s">
        <v>45</v>
      </c>
      <c r="T80" s="12" t="s">
        <v>45</v>
      </c>
      <c r="U80" s="1" t="s">
        <v>40</v>
      </c>
      <c r="V80" s="14">
        <v>36874</v>
      </c>
      <c r="W80" s="27">
        <f t="shared" si="5"/>
        <v>2</v>
      </c>
      <c r="Z80" s="29">
        <v>36906</v>
      </c>
      <c r="AA80" s="30">
        <f t="shared" si="6"/>
        <v>32</v>
      </c>
      <c r="AB80" s="37">
        <f t="shared" si="7"/>
        <v>34</v>
      </c>
      <c r="AC80" s="18">
        <v>8.1</v>
      </c>
      <c r="AD80" s="18">
        <f t="shared" si="8"/>
        <v>2.6999999999999993</v>
      </c>
      <c r="AE80" s="42">
        <v>700</v>
      </c>
      <c r="AF80" s="27">
        <f t="shared" si="9"/>
        <v>70</v>
      </c>
      <c r="AG80" s="3">
        <v>170</v>
      </c>
      <c r="AH80" s="3">
        <v>82</v>
      </c>
      <c r="AI80" s="3">
        <v>60</v>
      </c>
      <c r="AJ80" s="3">
        <v>48</v>
      </c>
      <c r="AK80" s="3">
        <v>46</v>
      </c>
      <c r="AO80" s="14">
        <v>36913</v>
      </c>
      <c r="AP80" s="14">
        <v>36944</v>
      </c>
    </row>
    <row r="81" spans="1:43" x14ac:dyDescent="0.25">
      <c r="A81" s="38">
        <v>1805</v>
      </c>
      <c r="B81" s="38" t="s">
        <v>305</v>
      </c>
      <c r="C81" s="38" t="s">
        <v>305</v>
      </c>
      <c r="D81" s="45">
        <v>2117464</v>
      </c>
      <c r="E81" s="38">
        <v>78</v>
      </c>
      <c r="F81" s="39">
        <v>36871</v>
      </c>
      <c r="G81" s="1" t="s">
        <v>138</v>
      </c>
      <c r="H81" s="1" t="s">
        <v>50</v>
      </c>
      <c r="I81" s="1" t="s">
        <v>41</v>
      </c>
      <c r="J81" s="18">
        <v>4.5</v>
      </c>
      <c r="K81" s="1">
        <v>600</v>
      </c>
      <c r="L81" s="3">
        <v>140</v>
      </c>
      <c r="M81" s="3">
        <v>70</v>
      </c>
      <c r="N81" s="3">
        <v>43</v>
      </c>
      <c r="O81" s="3">
        <v>34</v>
      </c>
      <c r="P81" s="3">
        <v>33</v>
      </c>
      <c r="Q81" s="12" t="s">
        <v>47</v>
      </c>
      <c r="R81" s="12" t="s">
        <v>46</v>
      </c>
      <c r="S81" s="12" t="s">
        <v>45</v>
      </c>
      <c r="T81" s="12" t="s">
        <v>45</v>
      </c>
      <c r="U81" s="1" t="s">
        <v>40</v>
      </c>
      <c r="V81" s="14">
        <v>36874</v>
      </c>
      <c r="W81" s="27">
        <f t="shared" si="5"/>
        <v>3</v>
      </c>
      <c r="Z81" s="29">
        <v>36917</v>
      </c>
      <c r="AA81" s="30">
        <f t="shared" si="6"/>
        <v>43</v>
      </c>
      <c r="AB81" s="37">
        <f t="shared" si="7"/>
        <v>46</v>
      </c>
      <c r="AC81" s="18">
        <v>9.1999999999999993</v>
      </c>
      <c r="AD81" s="18">
        <f t="shared" si="8"/>
        <v>4.6999999999999993</v>
      </c>
      <c r="AE81" s="42">
        <v>710</v>
      </c>
      <c r="AF81" s="27">
        <f t="shared" si="9"/>
        <v>110</v>
      </c>
      <c r="AG81" s="3">
        <v>160</v>
      </c>
      <c r="AH81" s="3">
        <v>80</v>
      </c>
      <c r="AI81" s="3">
        <v>56</v>
      </c>
      <c r="AJ81" s="3">
        <v>46</v>
      </c>
      <c r="AK81" s="3">
        <v>43</v>
      </c>
      <c r="AN81" s="14">
        <v>36917</v>
      </c>
    </row>
    <row r="82" spans="1:43" x14ac:dyDescent="0.25">
      <c r="A82" s="38">
        <v>1806</v>
      </c>
      <c r="B82" s="38" t="s">
        <v>364</v>
      </c>
      <c r="C82" s="38" t="s">
        <v>364</v>
      </c>
      <c r="D82" s="45">
        <v>2117492</v>
      </c>
      <c r="E82" s="38">
        <v>79</v>
      </c>
      <c r="F82" s="39">
        <v>36869</v>
      </c>
      <c r="G82" s="1" t="s">
        <v>151</v>
      </c>
      <c r="H82" s="1" t="s">
        <v>50</v>
      </c>
      <c r="I82" s="1" t="s">
        <v>39</v>
      </c>
      <c r="J82" s="18">
        <v>6.8</v>
      </c>
      <c r="K82" s="1">
        <v>665</v>
      </c>
      <c r="L82" s="3">
        <v>169</v>
      </c>
      <c r="M82" s="3">
        <v>100</v>
      </c>
      <c r="N82" s="3">
        <v>64</v>
      </c>
      <c r="O82" s="3">
        <v>50</v>
      </c>
      <c r="P82" s="3">
        <v>46</v>
      </c>
      <c r="Q82" s="12" t="s">
        <v>47</v>
      </c>
      <c r="R82" s="12" t="s">
        <v>46</v>
      </c>
      <c r="S82" s="12" t="s">
        <v>45</v>
      </c>
      <c r="T82" s="12" t="s">
        <v>45</v>
      </c>
      <c r="U82" s="1" t="s">
        <v>40</v>
      </c>
      <c r="V82" s="14">
        <v>36874</v>
      </c>
      <c r="W82" s="27">
        <f t="shared" si="5"/>
        <v>5</v>
      </c>
      <c r="Z82" s="29">
        <v>36916</v>
      </c>
      <c r="AA82" s="30">
        <f t="shared" si="6"/>
        <v>42</v>
      </c>
      <c r="AB82" s="37">
        <f t="shared" si="7"/>
        <v>47</v>
      </c>
      <c r="AC82" s="18">
        <v>12.3</v>
      </c>
      <c r="AD82" s="18">
        <f t="shared" si="8"/>
        <v>5.5000000000000009</v>
      </c>
      <c r="AE82" s="42">
        <v>740</v>
      </c>
      <c r="AF82" s="27">
        <f t="shared" si="9"/>
        <v>75</v>
      </c>
      <c r="AG82" s="3">
        <v>195</v>
      </c>
      <c r="AH82" s="3">
        <v>90</v>
      </c>
      <c r="AI82" s="3">
        <v>78</v>
      </c>
      <c r="AJ82" s="3">
        <v>68</v>
      </c>
      <c r="AK82" s="3">
        <v>60</v>
      </c>
      <c r="AO82" s="14">
        <v>36916</v>
      </c>
      <c r="AP82" s="14">
        <v>36944</v>
      </c>
    </row>
    <row r="83" spans="1:43" x14ac:dyDescent="0.25">
      <c r="A83" s="38">
        <v>1807</v>
      </c>
      <c r="B83" s="38" t="s">
        <v>290</v>
      </c>
      <c r="C83" s="38" t="s">
        <v>290</v>
      </c>
      <c r="D83" s="45">
        <v>2117544</v>
      </c>
      <c r="E83" s="38">
        <v>80</v>
      </c>
      <c r="F83" s="39">
        <v>36865</v>
      </c>
      <c r="G83" s="1" t="s">
        <v>388</v>
      </c>
      <c r="H83" s="1" t="s">
        <v>114</v>
      </c>
      <c r="I83" s="1" t="s">
        <v>41</v>
      </c>
      <c r="J83" s="18">
        <v>7.9</v>
      </c>
      <c r="K83" s="1">
        <v>670</v>
      </c>
      <c r="L83" s="3">
        <v>159</v>
      </c>
      <c r="M83" s="3">
        <v>80</v>
      </c>
      <c r="N83" s="3">
        <v>62</v>
      </c>
      <c r="O83" s="3">
        <v>52</v>
      </c>
      <c r="P83" s="3">
        <v>52</v>
      </c>
      <c r="Q83" s="12" t="s">
        <v>47</v>
      </c>
      <c r="R83" s="12" t="s">
        <v>46</v>
      </c>
      <c r="S83" s="12" t="s">
        <v>45</v>
      </c>
      <c r="T83" s="12" t="s">
        <v>45</v>
      </c>
      <c r="U83" s="1" t="s">
        <v>40</v>
      </c>
      <c r="V83" s="14">
        <v>36874</v>
      </c>
      <c r="W83" s="27">
        <f t="shared" si="5"/>
        <v>9</v>
      </c>
      <c r="Z83" s="29">
        <v>36916</v>
      </c>
      <c r="AA83" s="30">
        <f t="shared" si="6"/>
        <v>42</v>
      </c>
      <c r="AB83" s="37">
        <f t="shared" si="7"/>
        <v>51</v>
      </c>
      <c r="AC83" s="18">
        <v>12.6</v>
      </c>
      <c r="AD83" s="18">
        <f t="shared" si="8"/>
        <v>4.6999999999999993</v>
      </c>
      <c r="AE83" s="42">
        <v>770</v>
      </c>
      <c r="AF83" s="27">
        <f t="shared" si="9"/>
        <v>100</v>
      </c>
      <c r="AG83" s="3">
        <v>190</v>
      </c>
      <c r="AH83" s="3">
        <v>95</v>
      </c>
      <c r="AI83" s="3">
        <v>75</v>
      </c>
      <c r="AJ83" s="3">
        <v>67</v>
      </c>
      <c r="AK83" s="3">
        <v>61</v>
      </c>
      <c r="AP83" s="14">
        <v>36916</v>
      </c>
    </row>
    <row r="84" spans="1:43" x14ac:dyDescent="0.25">
      <c r="A84" s="38">
        <v>1808</v>
      </c>
      <c r="B84" s="38" t="s">
        <v>244</v>
      </c>
      <c r="C84" s="38" t="s">
        <v>244</v>
      </c>
      <c r="D84" s="45">
        <v>327330</v>
      </c>
      <c r="E84" s="38">
        <v>81</v>
      </c>
      <c r="F84" s="39">
        <v>36866</v>
      </c>
      <c r="G84" s="1" t="s">
        <v>136</v>
      </c>
      <c r="H84" s="1" t="s">
        <v>95</v>
      </c>
      <c r="I84" s="1" t="s">
        <v>39</v>
      </c>
      <c r="J84" s="18">
        <v>5.0999999999999996</v>
      </c>
      <c r="K84" s="1">
        <v>600</v>
      </c>
      <c r="L84" s="3">
        <v>138</v>
      </c>
      <c r="M84" s="3">
        <v>93</v>
      </c>
      <c r="N84" s="3">
        <v>52</v>
      </c>
      <c r="O84" s="3">
        <v>40</v>
      </c>
      <c r="P84" s="3">
        <v>37</v>
      </c>
      <c r="Q84" s="12" t="s">
        <v>47</v>
      </c>
      <c r="R84" s="12" t="s">
        <v>46</v>
      </c>
      <c r="S84" s="12" t="s">
        <v>52</v>
      </c>
      <c r="T84" s="12" t="s">
        <v>52</v>
      </c>
      <c r="U84" s="1" t="s">
        <v>40</v>
      </c>
      <c r="V84" s="14">
        <v>36874</v>
      </c>
      <c r="W84" s="27">
        <f t="shared" si="5"/>
        <v>8</v>
      </c>
      <c r="Z84" s="29">
        <v>36899</v>
      </c>
      <c r="AA84" s="30">
        <f t="shared" si="6"/>
        <v>25</v>
      </c>
      <c r="AB84" s="37">
        <f t="shared" si="7"/>
        <v>33</v>
      </c>
      <c r="AC84" s="18">
        <v>7.9</v>
      </c>
      <c r="AD84" s="18">
        <f t="shared" si="8"/>
        <v>2.8000000000000007</v>
      </c>
      <c r="AE84" s="42">
        <v>710</v>
      </c>
      <c r="AF84" s="27">
        <f t="shared" si="9"/>
        <v>110</v>
      </c>
      <c r="AG84" s="3">
        <v>150</v>
      </c>
      <c r="AH84" s="3">
        <v>89</v>
      </c>
      <c r="AI84" s="3">
        <v>54</v>
      </c>
      <c r="AJ84" s="3">
        <v>45</v>
      </c>
      <c r="AK84" s="3">
        <v>49</v>
      </c>
      <c r="AM84" s="14">
        <v>36910</v>
      </c>
      <c r="AO84" s="14">
        <v>36944</v>
      </c>
      <c r="AP84" s="14">
        <v>36953</v>
      </c>
    </row>
    <row r="85" spans="1:43" x14ac:dyDescent="0.25">
      <c r="A85" s="38">
        <v>1809</v>
      </c>
      <c r="B85" s="38" t="s">
        <v>64</v>
      </c>
      <c r="C85" s="38" t="s">
        <v>64</v>
      </c>
      <c r="D85" s="45" t="s">
        <v>64</v>
      </c>
      <c r="E85" s="38">
        <v>82</v>
      </c>
      <c r="F85" s="39" t="s">
        <v>144</v>
      </c>
      <c r="G85" s="1" t="s">
        <v>144</v>
      </c>
      <c r="H85" s="1" t="s">
        <v>111</v>
      </c>
      <c r="I85" s="1" t="s">
        <v>41</v>
      </c>
      <c r="J85" s="1">
        <v>3.9</v>
      </c>
      <c r="K85" s="1">
        <v>535</v>
      </c>
      <c r="L85" s="3">
        <v>143</v>
      </c>
      <c r="M85" s="3">
        <v>70</v>
      </c>
      <c r="N85" s="3">
        <v>42</v>
      </c>
      <c r="O85" s="3">
        <v>36</v>
      </c>
      <c r="P85" s="3">
        <v>34</v>
      </c>
      <c r="Q85" s="12" t="s">
        <v>47</v>
      </c>
      <c r="R85" s="12" t="s">
        <v>46</v>
      </c>
      <c r="S85" s="12" t="s">
        <v>45</v>
      </c>
      <c r="T85" s="12" t="s">
        <v>45</v>
      </c>
      <c r="U85" s="1" t="s">
        <v>40</v>
      </c>
      <c r="V85" s="14">
        <v>36874</v>
      </c>
      <c r="W85" s="27" t="e">
        <f t="shared" si="5"/>
        <v>#VALUE!</v>
      </c>
      <c r="X85" s="15" t="s">
        <v>144</v>
      </c>
      <c r="Y85" t="s">
        <v>144</v>
      </c>
      <c r="Z85" s="29" t="s">
        <v>161</v>
      </c>
      <c r="AA85" s="30" t="s">
        <v>161</v>
      </c>
      <c r="AB85" s="37" t="s">
        <v>161</v>
      </c>
      <c r="AC85" s="37" t="s">
        <v>161</v>
      </c>
      <c r="AD85" s="37" t="s">
        <v>161</v>
      </c>
      <c r="AE85" s="30" t="s">
        <v>161</v>
      </c>
      <c r="AF85" s="37" t="s">
        <v>161</v>
      </c>
      <c r="AG85" s="43" t="s">
        <v>161</v>
      </c>
      <c r="AH85" s="43" t="s">
        <v>161</v>
      </c>
      <c r="AI85" s="43" t="s">
        <v>161</v>
      </c>
      <c r="AJ85" s="43" t="s">
        <v>161</v>
      </c>
      <c r="AK85" s="43" t="s">
        <v>161</v>
      </c>
    </row>
    <row r="86" spans="1:43" x14ac:dyDescent="0.25">
      <c r="A86" s="38">
        <v>1810</v>
      </c>
      <c r="B86" s="38" t="s">
        <v>270</v>
      </c>
      <c r="C86" s="38" t="s">
        <v>270</v>
      </c>
      <c r="D86" s="45">
        <v>2117574</v>
      </c>
      <c r="E86" s="38">
        <v>83</v>
      </c>
      <c r="F86" s="39">
        <v>36874</v>
      </c>
      <c r="G86" s="1" t="s">
        <v>178</v>
      </c>
      <c r="H86" s="1" t="s">
        <v>111</v>
      </c>
      <c r="I86" s="1" t="s">
        <v>162</v>
      </c>
      <c r="J86" s="18">
        <v>5.7</v>
      </c>
      <c r="K86" s="1">
        <v>610</v>
      </c>
      <c r="L86" s="3">
        <v>161</v>
      </c>
      <c r="M86" s="3">
        <v>70</v>
      </c>
      <c r="N86" s="3">
        <v>54</v>
      </c>
      <c r="O86" s="3">
        <v>43</v>
      </c>
      <c r="P86" s="3">
        <v>45</v>
      </c>
      <c r="Q86" s="12" t="s">
        <v>47</v>
      </c>
      <c r="R86" s="12" t="s">
        <v>46</v>
      </c>
      <c r="S86" s="12" t="s">
        <v>45</v>
      </c>
      <c r="T86" s="12" t="s">
        <v>45</v>
      </c>
      <c r="U86" s="1" t="s">
        <v>40</v>
      </c>
      <c r="V86" s="14">
        <v>36874</v>
      </c>
      <c r="W86" s="27">
        <f t="shared" si="5"/>
        <v>0</v>
      </c>
      <c r="Z86" s="29">
        <v>36906</v>
      </c>
      <c r="AA86" s="30">
        <f t="shared" si="6"/>
        <v>32</v>
      </c>
      <c r="AB86" s="37">
        <f t="shared" si="7"/>
        <v>32</v>
      </c>
      <c r="AC86" s="18">
        <v>8.9</v>
      </c>
      <c r="AD86" s="18">
        <f t="shared" si="8"/>
        <v>3.2</v>
      </c>
      <c r="AE86" s="42">
        <v>730</v>
      </c>
      <c r="AF86" s="27">
        <f t="shared" si="9"/>
        <v>120</v>
      </c>
      <c r="AG86" s="3">
        <v>165</v>
      </c>
      <c r="AH86" s="3">
        <v>70</v>
      </c>
      <c r="AI86" s="3">
        <v>52</v>
      </c>
      <c r="AJ86" s="3">
        <v>47</v>
      </c>
      <c r="AK86" s="3">
        <v>41</v>
      </c>
      <c r="AN86" s="14">
        <v>36914</v>
      </c>
      <c r="AO86" s="14">
        <v>36944</v>
      </c>
      <c r="AQ86" s="14" t="s">
        <v>18</v>
      </c>
    </row>
    <row r="87" spans="1:43" x14ac:dyDescent="0.25">
      <c r="A87" s="38">
        <v>1811</v>
      </c>
      <c r="B87" s="38" t="s">
        <v>280</v>
      </c>
      <c r="C87" s="38" t="s">
        <v>280</v>
      </c>
      <c r="D87" s="45">
        <v>5327329</v>
      </c>
      <c r="E87" s="38">
        <v>84</v>
      </c>
      <c r="F87" s="39">
        <v>36867</v>
      </c>
      <c r="G87" s="1" t="s">
        <v>150</v>
      </c>
      <c r="H87" s="1" t="s">
        <v>50</v>
      </c>
      <c r="I87" s="1" t="s">
        <v>39</v>
      </c>
      <c r="J87" s="18">
        <v>6.3</v>
      </c>
      <c r="K87" s="1">
        <v>690</v>
      </c>
      <c r="L87" s="3">
        <v>152</v>
      </c>
      <c r="M87" s="3">
        <v>87</v>
      </c>
      <c r="N87" s="3">
        <v>54</v>
      </c>
      <c r="O87" s="3">
        <v>45</v>
      </c>
      <c r="P87" s="3">
        <v>44</v>
      </c>
      <c r="Q87" s="12" t="s">
        <v>47</v>
      </c>
      <c r="R87" s="12" t="s">
        <v>46</v>
      </c>
      <c r="S87" s="12" t="s">
        <v>45</v>
      </c>
      <c r="T87" s="12" t="s">
        <v>45</v>
      </c>
      <c r="U87" s="1" t="s">
        <v>40</v>
      </c>
      <c r="V87" s="14">
        <v>36874</v>
      </c>
      <c r="W87" s="27">
        <f t="shared" si="5"/>
        <v>7</v>
      </c>
      <c r="Z87" s="29">
        <v>36906</v>
      </c>
      <c r="AA87" s="30">
        <f t="shared" si="6"/>
        <v>32</v>
      </c>
      <c r="AB87" s="37">
        <f t="shared" si="7"/>
        <v>39</v>
      </c>
      <c r="AC87" s="18">
        <v>8.6999999999999993</v>
      </c>
      <c r="AD87" s="18">
        <f t="shared" si="8"/>
        <v>2.3999999999999995</v>
      </c>
      <c r="AE87" s="42">
        <v>760</v>
      </c>
      <c r="AF87" s="27">
        <f t="shared" si="9"/>
        <v>70</v>
      </c>
      <c r="AG87" s="3">
        <v>159</v>
      </c>
      <c r="AH87" s="3">
        <v>85</v>
      </c>
      <c r="AI87" s="3">
        <v>62</v>
      </c>
      <c r="AJ87" s="3">
        <v>52</v>
      </c>
      <c r="AK87" s="3">
        <v>48</v>
      </c>
      <c r="AN87" s="14">
        <v>36915</v>
      </c>
      <c r="AQ87" s="14">
        <v>36944</v>
      </c>
    </row>
    <row r="88" spans="1:43" x14ac:dyDescent="0.25">
      <c r="A88" s="38">
        <v>1812</v>
      </c>
      <c r="B88" s="38" t="s">
        <v>229</v>
      </c>
      <c r="C88" s="38" t="s">
        <v>229</v>
      </c>
      <c r="D88" s="45">
        <v>45997</v>
      </c>
      <c r="E88" s="38">
        <v>85</v>
      </c>
      <c r="F88" s="39">
        <v>36871</v>
      </c>
      <c r="G88" s="1" t="s">
        <v>139</v>
      </c>
      <c r="H88" s="1" t="s">
        <v>94</v>
      </c>
      <c r="I88" s="1" t="s">
        <v>39</v>
      </c>
      <c r="J88" s="18">
        <v>6.9</v>
      </c>
      <c r="K88" s="1">
        <v>685</v>
      </c>
      <c r="L88" s="3">
        <v>160</v>
      </c>
      <c r="M88" s="3">
        <v>90</v>
      </c>
      <c r="N88" s="3">
        <v>55</v>
      </c>
      <c r="O88" s="3">
        <v>40</v>
      </c>
      <c r="P88" s="3">
        <v>41</v>
      </c>
      <c r="Q88" s="12" t="s">
        <v>47</v>
      </c>
      <c r="R88" s="12" t="s">
        <v>46</v>
      </c>
      <c r="S88" s="12" t="s">
        <v>45</v>
      </c>
      <c r="T88" s="12" t="s">
        <v>45</v>
      </c>
      <c r="U88" s="1" t="s">
        <v>40</v>
      </c>
      <c r="V88" s="14">
        <v>36876</v>
      </c>
      <c r="W88" s="27">
        <f t="shared" si="5"/>
        <v>5</v>
      </c>
      <c r="Z88" s="29">
        <v>36907</v>
      </c>
      <c r="AA88" s="30">
        <f t="shared" si="6"/>
        <v>31</v>
      </c>
      <c r="AB88" s="37">
        <f t="shared" si="7"/>
        <v>36</v>
      </c>
      <c r="AC88" s="18">
        <v>9.8000000000000007</v>
      </c>
      <c r="AD88" s="18">
        <f t="shared" si="8"/>
        <v>2.9000000000000004</v>
      </c>
      <c r="AE88" s="42">
        <v>810</v>
      </c>
      <c r="AF88" s="27">
        <f t="shared" si="9"/>
        <v>125</v>
      </c>
      <c r="AG88" s="3">
        <v>176</v>
      </c>
      <c r="AH88" s="3">
        <v>94</v>
      </c>
      <c r="AI88" s="3">
        <v>56</v>
      </c>
      <c r="AJ88" s="3">
        <v>56</v>
      </c>
      <c r="AK88" s="3">
        <v>49</v>
      </c>
      <c r="AM88" s="14" t="s">
        <v>315</v>
      </c>
    </row>
    <row r="89" spans="1:43" x14ac:dyDescent="0.25">
      <c r="A89" s="38">
        <v>1813</v>
      </c>
      <c r="B89" s="38" t="s">
        <v>253</v>
      </c>
      <c r="C89" s="38" t="s">
        <v>253</v>
      </c>
      <c r="D89" s="45">
        <v>327237</v>
      </c>
      <c r="E89" s="38">
        <v>86</v>
      </c>
      <c r="F89" s="39">
        <v>36868</v>
      </c>
      <c r="G89" s="1" t="s">
        <v>128</v>
      </c>
      <c r="H89" s="1" t="s">
        <v>94</v>
      </c>
      <c r="I89" s="1" t="s">
        <v>41</v>
      </c>
      <c r="J89" s="18">
        <v>4.9000000000000004</v>
      </c>
      <c r="K89" s="1">
        <v>645</v>
      </c>
      <c r="L89" s="3">
        <v>150</v>
      </c>
      <c r="M89" s="3">
        <v>80</v>
      </c>
      <c r="N89" s="3">
        <v>48</v>
      </c>
      <c r="O89" s="3">
        <v>39</v>
      </c>
      <c r="P89" s="3">
        <v>40</v>
      </c>
      <c r="Q89" s="12" t="s">
        <v>47</v>
      </c>
      <c r="R89" s="12" t="s">
        <v>46</v>
      </c>
      <c r="S89" s="12" t="s">
        <v>45</v>
      </c>
      <c r="T89" s="12" t="s">
        <v>45</v>
      </c>
      <c r="U89" s="1" t="s">
        <v>40</v>
      </c>
      <c r="V89" s="14">
        <v>36876</v>
      </c>
      <c r="W89" s="27">
        <f t="shared" si="5"/>
        <v>8</v>
      </c>
      <c r="Z89" s="29">
        <v>36902</v>
      </c>
      <c r="AA89" s="30">
        <f t="shared" si="6"/>
        <v>26</v>
      </c>
      <c r="AB89" s="37">
        <f t="shared" si="7"/>
        <v>34</v>
      </c>
      <c r="AC89" s="18">
        <v>7.9</v>
      </c>
      <c r="AD89" s="18">
        <f t="shared" si="8"/>
        <v>3</v>
      </c>
      <c r="AE89" s="42">
        <v>640</v>
      </c>
      <c r="AF89" s="27">
        <f t="shared" si="9"/>
        <v>-5</v>
      </c>
      <c r="AG89" s="3">
        <v>160</v>
      </c>
      <c r="AH89" s="3">
        <v>80</v>
      </c>
      <c r="AI89" s="3">
        <v>55</v>
      </c>
      <c r="AJ89" s="3">
        <v>47</v>
      </c>
      <c r="AK89" s="3">
        <v>45</v>
      </c>
      <c r="AM89" s="14">
        <v>36913</v>
      </c>
      <c r="AO89" s="14">
        <v>36953</v>
      </c>
    </row>
    <row r="90" spans="1:43" x14ac:dyDescent="0.25">
      <c r="A90" s="38">
        <v>1814</v>
      </c>
      <c r="B90" s="38" t="s">
        <v>254</v>
      </c>
      <c r="C90" s="38" t="s">
        <v>254</v>
      </c>
      <c r="D90" s="45">
        <v>2117893</v>
      </c>
      <c r="E90" s="38">
        <v>87</v>
      </c>
      <c r="F90" s="39">
        <v>36866</v>
      </c>
      <c r="G90" s="1" t="s">
        <v>137</v>
      </c>
      <c r="H90" s="1" t="s">
        <v>111</v>
      </c>
      <c r="I90" s="1" t="s">
        <v>41</v>
      </c>
      <c r="J90" s="18">
        <v>5.2</v>
      </c>
      <c r="K90" s="1">
        <v>630</v>
      </c>
      <c r="L90" s="3">
        <v>146</v>
      </c>
      <c r="M90" s="3">
        <v>75</v>
      </c>
      <c r="N90" s="3">
        <v>54</v>
      </c>
      <c r="O90" s="3">
        <v>45</v>
      </c>
      <c r="P90" s="3">
        <v>41</v>
      </c>
      <c r="Q90" s="12" t="s">
        <v>47</v>
      </c>
      <c r="R90" s="12" t="s">
        <v>46</v>
      </c>
      <c r="S90" s="12" t="s">
        <v>45</v>
      </c>
      <c r="T90" s="12" t="s">
        <v>45</v>
      </c>
      <c r="U90" s="1" t="s">
        <v>40</v>
      </c>
      <c r="V90" s="14">
        <v>36876</v>
      </c>
      <c r="W90" s="27">
        <f t="shared" si="5"/>
        <v>10</v>
      </c>
      <c r="Z90" s="29">
        <v>36905</v>
      </c>
      <c r="AA90" s="30">
        <f t="shared" si="6"/>
        <v>29</v>
      </c>
      <c r="AB90" s="37">
        <f t="shared" si="7"/>
        <v>39</v>
      </c>
      <c r="AC90" s="18">
        <v>9.1999999999999993</v>
      </c>
      <c r="AD90" s="18">
        <f t="shared" si="8"/>
        <v>3.9999999999999991</v>
      </c>
      <c r="AE90" s="42">
        <v>670</v>
      </c>
      <c r="AF90" s="27">
        <f t="shared" si="9"/>
        <v>40</v>
      </c>
      <c r="AG90" s="3">
        <v>166</v>
      </c>
      <c r="AH90" s="3">
        <v>82</v>
      </c>
      <c r="AI90" s="3">
        <v>62</v>
      </c>
      <c r="AJ90" s="3">
        <v>58</v>
      </c>
      <c r="AK90" s="3">
        <v>47</v>
      </c>
      <c r="AO90" s="14">
        <v>36914</v>
      </c>
      <c r="AQ90" s="14">
        <v>36953</v>
      </c>
    </row>
    <row r="91" spans="1:43" x14ac:dyDescent="0.25">
      <c r="A91" s="38">
        <v>1815</v>
      </c>
      <c r="B91" s="38" t="s">
        <v>245</v>
      </c>
      <c r="C91" s="38" t="s">
        <v>245</v>
      </c>
      <c r="D91" s="45">
        <v>327360</v>
      </c>
      <c r="E91" s="38">
        <v>88</v>
      </c>
      <c r="F91" s="39">
        <v>36866</v>
      </c>
      <c r="G91" s="1" t="s">
        <v>127</v>
      </c>
      <c r="H91" s="1" t="s">
        <v>113</v>
      </c>
      <c r="I91" s="1" t="s">
        <v>41</v>
      </c>
      <c r="J91" s="18">
        <v>5.9</v>
      </c>
      <c r="K91" s="1">
        <v>660</v>
      </c>
      <c r="L91" s="3">
        <v>145</v>
      </c>
      <c r="M91" s="3">
        <v>90</v>
      </c>
      <c r="N91" s="3">
        <v>50</v>
      </c>
      <c r="O91" s="3">
        <v>41</v>
      </c>
      <c r="P91" s="3">
        <v>41</v>
      </c>
      <c r="Q91" s="12" t="s">
        <v>47</v>
      </c>
      <c r="R91" s="12" t="s">
        <v>46</v>
      </c>
      <c r="S91" s="12" t="s">
        <v>45</v>
      </c>
      <c r="T91" s="12" t="s">
        <v>45</v>
      </c>
      <c r="U91" s="1" t="s">
        <v>40</v>
      </c>
      <c r="V91" s="14">
        <v>36876</v>
      </c>
      <c r="W91" s="27">
        <f t="shared" si="5"/>
        <v>10</v>
      </c>
      <c r="Z91" s="29">
        <v>36906</v>
      </c>
      <c r="AA91" s="30">
        <f t="shared" si="6"/>
        <v>30</v>
      </c>
      <c r="AB91" s="37">
        <f t="shared" si="7"/>
        <v>40</v>
      </c>
      <c r="AC91" s="18">
        <v>9.5</v>
      </c>
      <c r="AD91" s="18">
        <f t="shared" si="8"/>
        <v>3.5999999999999996</v>
      </c>
      <c r="AE91" s="42">
        <v>660</v>
      </c>
      <c r="AF91" s="27">
        <f t="shared" si="9"/>
        <v>0</v>
      </c>
      <c r="AG91" s="3">
        <v>170</v>
      </c>
      <c r="AH91" s="3">
        <v>95</v>
      </c>
      <c r="AI91" s="3">
        <v>59</v>
      </c>
      <c r="AJ91" s="3">
        <v>45</v>
      </c>
      <c r="AK91" s="3">
        <v>45</v>
      </c>
      <c r="AM91" s="14">
        <v>36910</v>
      </c>
      <c r="AO91" s="14">
        <v>36947</v>
      </c>
    </row>
    <row r="92" spans="1:43" x14ac:dyDescent="0.25">
      <c r="A92" s="38">
        <v>1816</v>
      </c>
      <c r="B92" s="38" t="s">
        <v>263</v>
      </c>
      <c r="C92" s="38" t="s">
        <v>263</v>
      </c>
      <c r="D92" s="45">
        <v>2117971</v>
      </c>
      <c r="E92" s="38">
        <v>89</v>
      </c>
      <c r="F92" s="39">
        <v>36867</v>
      </c>
      <c r="G92" s="1" t="s">
        <v>199</v>
      </c>
      <c r="H92" s="1" t="s">
        <v>95</v>
      </c>
      <c r="I92" s="1" t="s">
        <v>41</v>
      </c>
      <c r="J92" s="18">
        <v>5.4</v>
      </c>
      <c r="K92" s="1">
        <v>600</v>
      </c>
      <c r="L92" s="3">
        <v>144</v>
      </c>
      <c r="M92" s="3">
        <v>72</v>
      </c>
      <c r="N92" s="3">
        <v>48</v>
      </c>
      <c r="O92" s="3">
        <v>39</v>
      </c>
      <c r="P92" s="3">
        <v>40</v>
      </c>
      <c r="Q92" s="12" t="s">
        <v>47</v>
      </c>
      <c r="R92" s="12" t="s">
        <v>46</v>
      </c>
      <c r="S92" s="12" t="s">
        <v>52</v>
      </c>
      <c r="T92" s="12" t="s">
        <v>45</v>
      </c>
      <c r="U92" s="1" t="s">
        <v>40</v>
      </c>
      <c r="V92" s="14">
        <v>36876</v>
      </c>
      <c r="W92" s="27">
        <f t="shared" si="5"/>
        <v>9</v>
      </c>
      <c r="Z92" s="29">
        <v>36905</v>
      </c>
      <c r="AA92" s="30">
        <f t="shared" si="6"/>
        <v>29</v>
      </c>
      <c r="AB92" s="37">
        <f t="shared" si="7"/>
        <v>38</v>
      </c>
      <c r="AC92" s="18">
        <v>8.6</v>
      </c>
      <c r="AD92" s="18">
        <f t="shared" si="8"/>
        <v>3.1999999999999993</v>
      </c>
      <c r="AE92" s="42">
        <v>685</v>
      </c>
      <c r="AF92" s="27">
        <f t="shared" si="9"/>
        <v>85</v>
      </c>
      <c r="AG92" s="3">
        <v>161</v>
      </c>
      <c r="AH92" s="3">
        <v>68</v>
      </c>
      <c r="AI92" s="3">
        <v>57</v>
      </c>
      <c r="AJ92" s="3">
        <v>41</v>
      </c>
      <c r="AK92" s="3">
        <v>39</v>
      </c>
      <c r="AN92" s="14">
        <v>36914</v>
      </c>
    </row>
    <row r="93" spans="1:43" x14ac:dyDescent="0.25">
      <c r="A93" s="38">
        <v>1817</v>
      </c>
      <c r="B93" s="38" t="s">
        <v>261</v>
      </c>
      <c r="C93" s="38" t="s">
        <v>261</v>
      </c>
      <c r="D93" s="45">
        <v>2117780</v>
      </c>
      <c r="E93" s="38">
        <v>90</v>
      </c>
      <c r="F93" s="39">
        <v>36866</v>
      </c>
      <c r="G93" s="1" t="s">
        <v>142</v>
      </c>
      <c r="H93" s="1" t="s">
        <v>95</v>
      </c>
      <c r="I93" s="1" t="s">
        <v>41</v>
      </c>
      <c r="J93" s="18">
        <v>6.2</v>
      </c>
      <c r="K93" s="1">
        <v>615</v>
      </c>
      <c r="L93" s="3">
        <v>154</v>
      </c>
      <c r="M93" s="3">
        <v>94</v>
      </c>
      <c r="N93" s="3">
        <v>50</v>
      </c>
      <c r="O93" s="3">
        <v>41</v>
      </c>
      <c r="P93" s="3">
        <v>41</v>
      </c>
      <c r="Q93" s="12" t="s">
        <v>47</v>
      </c>
      <c r="R93" s="12" t="s">
        <v>46</v>
      </c>
      <c r="S93" s="12" t="s">
        <v>45</v>
      </c>
      <c r="T93" s="12" t="s">
        <v>45</v>
      </c>
      <c r="U93" s="1" t="s">
        <v>40</v>
      </c>
      <c r="V93" s="14">
        <v>36876</v>
      </c>
      <c r="W93" s="27">
        <f t="shared" si="5"/>
        <v>10</v>
      </c>
      <c r="Z93" s="29">
        <v>36906</v>
      </c>
      <c r="AA93" s="30">
        <f t="shared" si="6"/>
        <v>30</v>
      </c>
      <c r="AB93" s="37">
        <f t="shared" si="7"/>
        <v>40</v>
      </c>
      <c r="AC93" s="18">
        <v>10.7</v>
      </c>
      <c r="AD93" s="18">
        <f t="shared" si="8"/>
        <v>4.4999999999999991</v>
      </c>
      <c r="AE93" s="42">
        <v>730</v>
      </c>
      <c r="AF93" s="27">
        <f t="shared" si="9"/>
        <v>115</v>
      </c>
      <c r="AG93" s="3">
        <v>167</v>
      </c>
      <c r="AH93" s="3">
        <v>95</v>
      </c>
      <c r="AI93" s="3">
        <v>58</v>
      </c>
      <c r="AJ93" s="3">
        <v>50</v>
      </c>
      <c r="AK93" s="3">
        <v>48</v>
      </c>
      <c r="AM93" s="14">
        <v>36914</v>
      </c>
      <c r="AQ93" s="14">
        <v>36944</v>
      </c>
    </row>
    <row r="94" spans="1:43" x14ac:dyDescent="0.25">
      <c r="A94" s="38">
        <v>1818</v>
      </c>
      <c r="B94" s="38" t="s">
        <v>296</v>
      </c>
      <c r="C94" s="38" t="s">
        <v>296</v>
      </c>
      <c r="D94" s="45">
        <v>2117337</v>
      </c>
      <c r="E94" s="38">
        <v>91</v>
      </c>
      <c r="F94" s="39">
        <v>36870</v>
      </c>
      <c r="G94" s="1" t="s">
        <v>383</v>
      </c>
      <c r="H94" s="1" t="s">
        <v>113</v>
      </c>
      <c r="I94" s="1" t="s">
        <v>41</v>
      </c>
      <c r="J94" s="18">
        <v>6.3</v>
      </c>
      <c r="K94" s="1">
        <v>590</v>
      </c>
      <c r="L94" s="3">
        <v>150</v>
      </c>
      <c r="M94" s="3">
        <v>87</v>
      </c>
      <c r="N94" s="3">
        <v>53</v>
      </c>
      <c r="O94" s="3">
        <v>45</v>
      </c>
      <c r="P94" s="3">
        <v>47</v>
      </c>
      <c r="Q94" s="12" t="s">
        <v>47</v>
      </c>
      <c r="R94" s="12" t="s">
        <v>46</v>
      </c>
      <c r="S94" s="12" t="s">
        <v>45</v>
      </c>
      <c r="T94" s="12" t="s">
        <v>45</v>
      </c>
      <c r="U94" s="1" t="s">
        <v>40</v>
      </c>
      <c r="V94" s="14">
        <v>36878</v>
      </c>
      <c r="W94" s="27">
        <f t="shared" si="5"/>
        <v>8</v>
      </c>
      <c r="Z94" s="29">
        <v>36916</v>
      </c>
      <c r="AA94" s="30">
        <f t="shared" si="6"/>
        <v>38</v>
      </c>
      <c r="AB94" s="37">
        <f t="shared" si="7"/>
        <v>46</v>
      </c>
      <c r="AC94" s="18">
        <v>9.6</v>
      </c>
      <c r="AD94" s="18">
        <f t="shared" si="8"/>
        <v>3.3</v>
      </c>
      <c r="AE94" s="42" t="s">
        <v>64</v>
      </c>
      <c r="AF94" s="27" t="e">
        <f t="shared" si="9"/>
        <v>#VALUE!</v>
      </c>
      <c r="AG94" s="3">
        <v>180</v>
      </c>
      <c r="AH94" s="3">
        <v>85</v>
      </c>
      <c r="AI94" s="3">
        <v>65</v>
      </c>
      <c r="AJ94" s="3">
        <v>54</v>
      </c>
      <c r="AK94" s="3">
        <v>52</v>
      </c>
      <c r="AN94" s="14">
        <v>36916</v>
      </c>
      <c r="AQ94" s="14">
        <v>36955</v>
      </c>
    </row>
    <row r="95" spans="1:43" x14ac:dyDescent="0.25">
      <c r="A95" s="38">
        <v>1819</v>
      </c>
      <c r="B95" s="38" t="s">
        <v>321</v>
      </c>
      <c r="C95" s="38" t="s">
        <v>321</v>
      </c>
      <c r="D95" s="45">
        <v>2117782</v>
      </c>
      <c r="E95" s="38">
        <v>92</v>
      </c>
      <c r="F95" s="39">
        <v>36869</v>
      </c>
      <c r="G95" s="1" t="s">
        <v>181</v>
      </c>
      <c r="H95" s="1" t="s">
        <v>113</v>
      </c>
      <c r="I95" s="1" t="s">
        <v>41</v>
      </c>
      <c r="J95" s="18">
        <v>4</v>
      </c>
      <c r="K95" s="1">
        <v>615</v>
      </c>
      <c r="L95" s="3">
        <v>144</v>
      </c>
      <c r="M95" s="3">
        <v>73</v>
      </c>
      <c r="N95" s="3">
        <v>52</v>
      </c>
      <c r="O95" s="3">
        <v>40</v>
      </c>
      <c r="P95" s="3">
        <v>41</v>
      </c>
      <c r="Q95" s="12" t="s">
        <v>47</v>
      </c>
      <c r="R95" s="12" t="s">
        <v>46</v>
      </c>
      <c r="S95" s="12" t="s">
        <v>45</v>
      </c>
      <c r="T95" s="12" t="s">
        <v>45</v>
      </c>
      <c r="U95" s="1" t="s">
        <v>40</v>
      </c>
      <c r="V95" s="14">
        <v>36878</v>
      </c>
      <c r="W95" s="27">
        <f t="shared" si="5"/>
        <v>9</v>
      </c>
      <c r="Z95" s="29">
        <v>36908</v>
      </c>
      <c r="AA95" s="30">
        <f t="shared" si="6"/>
        <v>30</v>
      </c>
      <c r="AB95" s="37">
        <f t="shared" si="7"/>
        <v>39</v>
      </c>
      <c r="AC95" s="18">
        <v>6.2</v>
      </c>
      <c r="AD95" s="18">
        <f t="shared" si="8"/>
        <v>2.2000000000000002</v>
      </c>
      <c r="AE95" s="42">
        <v>660</v>
      </c>
      <c r="AF95" s="27">
        <f t="shared" si="9"/>
        <v>45</v>
      </c>
      <c r="AG95" s="3">
        <v>149</v>
      </c>
      <c r="AH95" s="3">
        <v>68</v>
      </c>
      <c r="AI95" s="3">
        <v>55</v>
      </c>
      <c r="AJ95" s="3">
        <v>46</v>
      </c>
      <c r="AK95" s="3">
        <v>44</v>
      </c>
      <c r="AM95" s="14">
        <v>36915</v>
      </c>
    </row>
    <row r="96" spans="1:43" x14ac:dyDescent="0.25">
      <c r="A96" s="38">
        <v>1820</v>
      </c>
      <c r="B96" s="38" t="s">
        <v>284</v>
      </c>
      <c r="C96" s="38" t="s">
        <v>284</v>
      </c>
      <c r="D96" s="45">
        <v>2117579</v>
      </c>
      <c r="E96" s="38">
        <v>93</v>
      </c>
      <c r="F96" s="39">
        <v>36874</v>
      </c>
      <c r="G96" s="1" t="s">
        <v>373</v>
      </c>
      <c r="H96" s="1" t="s">
        <v>50</v>
      </c>
      <c r="I96" s="1" t="s">
        <v>41</v>
      </c>
      <c r="J96" s="18">
        <v>6.1</v>
      </c>
      <c r="K96" s="1" t="s">
        <v>162</v>
      </c>
      <c r="L96" s="3">
        <v>147</v>
      </c>
      <c r="M96" s="3">
        <v>80</v>
      </c>
      <c r="N96" s="3">
        <v>55</v>
      </c>
      <c r="O96" s="3">
        <v>44</v>
      </c>
      <c r="P96" s="3">
        <v>39</v>
      </c>
      <c r="Q96" s="12" t="s">
        <v>47</v>
      </c>
      <c r="R96" s="12" t="s">
        <v>46</v>
      </c>
      <c r="S96" s="12" t="s">
        <v>45</v>
      </c>
      <c r="T96" s="12" t="s">
        <v>45</v>
      </c>
      <c r="U96" s="1" t="s">
        <v>40</v>
      </c>
      <c r="V96" s="14">
        <v>36880</v>
      </c>
      <c r="W96" s="27">
        <f t="shared" si="5"/>
        <v>6</v>
      </c>
      <c r="Z96" s="29">
        <v>36916</v>
      </c>
      <c r="AA96" s="30">
        <f t="shared" si="6"/>
        <v>36</v>
      </c>
      <c r="AB96" s="37">
        <f t="shared" si="7"/>
        <v>42</v>
      </c>
      <c r="AC96" s="18">
        <v>10.199999999999999</v>
      </c>
      <c r="AD96" s="18">
        <f t="shared" si="8"/>
        <v>4.0999999999999996</v>
      </c>
      <c r="AE96" s="42">
        <v>750</v>
      </c>
      <c r="AF96" s="27" t="e">
        <f t="shared" si="9"/>
        <v>#VALUE!</v>
      </c>
      <c r="AG96" s="3">
        <v>162</v>
      </c>
      <c r="AH96" s="3">
        <v>90</v>
      </c>
      <c r="AI96" s="3">
        <v>62</v>
      </c>
      <c r="AJ96" s="3">
        <v>50</v>
      </c>
      <c r="AK96" s="3">
        <v>43</v>
      </c>
      <c r="AO96" s="14">
        <v>36916</v>
      </c>
      <c r="AP96" s="14">
        <v>36946</v>
      </c>
    </row>
    <row r="97" spans="1:43" x14ac:dyDescent="0.25">
      <c r="A97" s="38">
        <v>1824</v>
      </c>
      <c r="B97" s="38" t="s">
        <v>64</v>
      </c>
      <c r="C97" s="38" t="s">
        <v>64</v>
      </c>
      <c r="D97" s="45" t="s">
        <v>64</v>
      </c>
      <c r="E97" s="38">
        <v>94</v>
      </c>
      <c r="F97" s="39">
        <v>36876</v>
      </c>
      <c r="G97" s="1" t="s">
        <v>218</v>
      </c>
      <c r="H97" s="1" t="s">
        <v>50</v>
      </c>
      <c r="I97" s="1" t="s">
        <v>41</v>
      </c>
      <c r="J97" s="18">
        <v>5.9</v>
      </c>
      <c r="K97" s="1" t="s">
        <v>162</v>
      </c>
      <c r="L97" s="3">
        <v>149</v>
      </c>
      <c r="M97" s="3">
        <v>81</v>
      </c>
      <c r="N97" s="3">
        <v>54</v>
      </c>
      <c r="O97" s="3">
        <v>46</v>
      </c>
      <c r="P97" s="3">
        <v>44</v>
      </c>
      <c r="Q97" s="12" t="s">
        <v>47</v>
      </c>
      <c r="R97" s="12" t="s">
        <v>46</v>
      </c>
      <c r="S97" s="12" t="s">
        <v>45</v>
      </c>
      <c r="T97" s="12" t="s">
        <v>45</v>
      </c>
      <c r="U97" s="1" t="s">
        <v>40</v>
      </c>
      <c r="V97" s="14">
        <v>36880</v>
      </c>
      <c r="W97" s="27">
        <f t="shared" si="5"/>
        <v>4</v>
      </c>
      <c r="Z97" s="29" t="s">
        <v>161</v>
      </c>
      <c r="AA97" s="30" t="s">
        <v>161</v>
      </c>
      <c r="AB97" s="30" t="s">
        <v>161</v>
      </c>
      <c r="AC97" s="30" t="s">
        <v>161</v>
      </c>
      <c r="AD97" s="30" t="s">
        <v>161</v>
      </c>
      <c r="AE97" s="30" t="s">
        <v>161</v>
      </c>
      <c r="AF97" s="30" t="s">
        <v>161</v>
      </c>
      <c r="AG97" s="46" t="s">
        <v>161</v>
      </c>
      <c r="AH97" s="46" t="s">
        <v>161</v>
      </c>
      <c r="AI97" s="46" t="s">
        <v>161</v>
      </c>
      <c r="AJ97" s="46" t="s">
        <v>161</v>
      </c>
      <c r="AK97" s="46" t="s">
        <v>161</v>
      </c>
    </row>
    <row r="98" spans="1:43" x14ac:dyDescent="0.25">
      <c r="A98" s="38">
        <v>1822</v>
      </c>
      <c r="B98" s="38" t="s">
        <v>243</v>
      </c>
      <c r="C98" s="38" t="s">
        <v>243</v>
      </c>
      <c r="D98" s="45">
        <v>326913</v>
      </c>
      <c r="E98" s="38">
        <v>95</v>
      </c>
      <c r="F98" s="39">
        <v>36877</v>
      </c>
      <c r="G98" s="1" t="s">
        <v>378</v>
      </c>
      <c r="H98" s="1" t="s">
        <v>95</v>
      </c>
      <c r="I98" s="1" t="s">
        <v>41</v>
      </c>
      <c r="J98" s="18">
        <v>5.2</v>
      </c>
      <c r="K98" s="1">
        <v>630</v>
      </c>
      <c r="L98" s="3">
        <v>146</v>
      </c>
      <c r="M98" s="3">
        <v>75</v>
      </c>
      <c r="N98" s="3">
        <v>53</v>
      </c>
      <c r="O98" s="3">
        <v>45</v>
      </c>
      <c r="P98" s="3">
        <v>40</v>
      </c>
      <c r="Q98" s="12" t="s">
        <v>47</v>
      </c>
      <c r="R98" s="12" t="s">
        <v>46</v>
      </c>
      <c r="S98" s="12" t="s">
        <v>45</v>
      </c>
      <c r="T98" s="12" t="s">
        <v>45</v>
      </c>
      <c r="U98" s="1" t="s">
        <v>40</v>
      </c>
      <c r="V98" s="14">
        <v>36880</v>
      </c>
      <c r="W98" s="27">
        <f t="shared" si="5"/>
        <v>3</v>
      </c>
      <c r="Z98" s="29">
        <v>36910</v>
      </c>
      <c r="AA98" s="30">
        <f t="shared" si="6"/>
        <v>30</v>
      </c>
      <c r="AB98" s="37">
        <f t="shared" si="7"/>
        <v>33</v>
      </c>
      <c r="AC98" s="18">
        <v>7.4</v>
      </c>
      <c r="AD98" s="18">
        <f t="shared" si="8"/>
        <v>2.2000000000000002</v>
      </c>
      <c r="AE98" s="42">
        <v>730</v>
      </c>
      <c r="AF98" s="27">
        <f t="shared" si="9"/>
        <v>100</v>
      </c>
      <c r="AG98" s="3">
        <v>168</v>
      </c>
      <c r="AH98" s="3">
        <v>70</v>
      </c>
      <c r="AI98" s="3">
        <v>60</v>
      </c>
      <c r="AJ98" s="3">
        <v>51</v>
      </c>
      <c r="AK98" s="3">
        <v>46</v>
      </c>
      <c r="AM98" s="14">
        <v>36910</v>
      </c>
      <c r="AP98" s="14">
        <v>36944</v>
      </c>
      <c r="AQ98" s="14">
        <v>36953</v>
      </c>
    </row>
    <row r="99" spans="1:43" x14ac:dyDescent="0.25">
      <c r="A99" s="38">
        <v>1823</v>
      </c>
      <c r="B99" s="38" t="s">
        <v>262</v>
      </c>
      <c r="C99" s="38" t="s">
        <v>262</v>
      </c>
      <c r="D99" s="45">
        <v>2117619</v>
      </c>
      <c r="E99" s="38">
        <v>96</v>
      </c>
      <c r="F99" s="39">
        <v>36872</v>
      </c>
      <c r="G99" s="1" t="s">
        <v>397</v>
      </c>
      <c r="H99" s="1" t="s">
        <v>95</v>
      </c>
      <c r="I99" s="1" t="s">
        <v>39</v>
      </c>
      <c r="J99" s="18">
        <v>6.9</v>
      </c>
      <c r="K99" s="1">
        <v>675</v>
      </c>
      <c r="L99" s="3">
        <v>157</v>
      </c>
      <c r="M99" s="3">
        <v>100</v>
      </c>
      <c r="N99" s="3">
        <v>53</v>
      </c>
      <c r="O99" s="3">
        <v>46</v>
      </c>
      <c r="P99" s="3">
        <v>44</v>
      </c>
      <c r="Q99" s="12" t="s">
        <v>92</v>
      </c>
      <c r="R99" s="12" t="s">
        <v>65</v>
      </c>
      <c r="S99" s="12" t="s">
        <v>45</v>
      </c>
      <c r="T99" s="12" t="s">
        <v>45</v>
      </c>
      <c r="U99" s="1" t="s">
        <v>40</v>
      </c>
      <c r="V99" s="14">
        <v>36880</v>
      </c>
      <c r="W99" s="27">
        <f t="shared" si="5"/>
        <v>8</v>
      </c>
      <c r="Z99" s="29">
        <v>36906</v>
      </c>
      <c r="AA99" s="30">
        <f t="shared" si="6"/>
        <v>26</v>
      </c>
      <c r="AB99" s="37">
        <f t="shared" si="7"/>
        <v>34</v>
      </c>
      <c r="AC99" s="18">
        <v>9.6999999999999993</v>
      </c>
      <c r="AD99" s="18">
        <f t="shared" si="8"/>
        <v>2.7999999999999989</v>
      </c>
      <c r="AE99" s="42">
        <v>660</v>
      </c>
      <c r="AF99" s="27">
        <f t="shared" si="9"/>
        <v>-15</v>
      </c>
      <c r="AG99" s="3">
        <v>165</v>
      </c>
      <c r="AH99" s="3">
        <v>92</v>
      </c>
      <c r="AI99" s="3">
        <v>60</v>
      </c>
      <c r="AJ99" s="3">
        <v>52</v>
      </c>
      <c r="AK99" s="3">
        <v>50</v>
      </c>
      <c r="AM99" s="14" t="s">
        <v>316</v>
      </c>
      <c r="AN99" s="14">
        <v>36944</v>
      </c>
    </row>
    <row r="100" spans="1:43" x14ac:dyDescent="0.25">
      <c r="A100" s="38">
        <v>1825</v>
      </c>
      <c r="B100" s="38" t="s">
        <v>294</v>
      </c>
      <c r="C100" s="38" t="s">
        <v>294</v>
      </c>
      <c r="D100" s="45">
        <v>2117856</v>
      </c>
      <c r="E100" s="38">
        <v>97</v>
      </c>
      <c r="F100" s="39">
        <v>36874</v>
      </c>
      <c r="G100" s="1" t="s">
        <v>177</v>
      </c>
      <c r="H100" s="1" t="s">
        <v>163</v>
      </c>
      <c r="I100" s="1" t="s">
        <v>39</v>
      </c>
      <c r="J100" s="18">
        <v>6.2</v>
      </c>
      <c r="K100" s="1">
        <v>695</v>
      </c>
      <c r="L100" s="3">
        <v>148</v>
      </c>
      <c r="M100" s="3">
        <v>90</v>
      </c>
      <c r="N100" s="3">
        <v>50</v>
      </c>
      <c r="O100" s="3">
        <v>44</v>
      </c>
      <c r="P100" s="3">
        <v>42</v>
      </c>
      <c r="Q100" s="12" t="s">
        <v>47</v>
      </c>
      <c r="R100" s="12" t="s">
        <v>91</v>
      </c>
      <c r="S100" s="12" t="s">
        <v>45</v>
      </c>
      <c r="T100" s="12" t="s">
        <v>45</v>
      </c>
      <c r="U100" s="1" t="s">
        <v>40</v>
      </c>
      <c r="V100" s="14">
        <v>36881</v>
      </c>
      <c r="W100" s="27">
        <f t="shared" si="5"/>
        <v>7</v>
      </c>
      <c r="Z100" s="29">
        <v>36916</v>
      </c>
      <c r="AA100" s="30">
        <f t="shared" si="6"/>
        <v>35</v>
      </c>
      <c r="AB100" s="37">
        <f t="shared" si="7"/>
        <v>42</v>
      </c>
      <c r="AC100" s="18">
        <v>10.6</v>
      </c>
      <c r="AD100" s="18">
        <f t="shared" si="8"/>
        <v>4.3999999999999995</v>
      </c>
      <c r="AE100" s="42">
        <v>770</v>
      </c>
      <c r="AF100" s="27">
        <f t="shared" si="9"/>
        <v>75</v>
      </c>
      <c r="AG100" s="3">
        <v>170</v>
      </c>
      <c r="AH100" s="3">
        <v>90</v>
      </c>
      <c r="AI100" s="3">
        <v>61</v>
      </c>
      <c r="AJ100" s="3">
        <v>54</v>
      </c>
      <c r="AK100" s="3">
        <v>43</v>
      </c>
      <c r="AN100" s="14">
        <v>36916</v>
      </c>
    </row>
    <row r="101" spans="1:43" x14ac:dyDescent="0.25">
      <c r="A101" s="38">
        <v>1826</v>
      </c>
      <c r="B101" s="38" t="s">
        <v>293</v>
      </c>
      <c r="C101" s="38" t="s">
        <v>293</v>
      </c>
      <c r="D101" s="45">
        <v>2117528</v>
      </c>
      <c r="E101" s="38">
        <v>98</v>
      </c>
      <c r="F101" s="39">
        <v>36875</v>
      </c>
      <c r="G101" s="1" t="s">
        <v>188</v>
      </c>
      <c r="H101" s="1" t="s">
        <v>95</v>
      </c>
      <c r="I101" s="1" t="s">
        <v>39</v>
      </c>
      <c r="J101" s="18">
        <v>6.1</v>
      </c>
      <c r="K101" s="1">
        <v>660</v>
      </c>
      <c r="L101" s="3">
        <v>150</v>
      </c>
      <c r="M101" s="3">
        <v>95</v>
      </c>
      <c r="N101" s="3">
        <v>53</v>
      </c>
      <c r="O101" s="3">
        <v>41</v>
      </c>
      <c r="P101" s="3">
        <v>43</v>
      </c>
      <c r="Q101" s="12" t="s">
        <v>92</v>
      </c>
      <c r="R101" s="12" t="s">
        <v>46</v>
      </c>
      <c r="S101" s="12" t="s">
        <v>52</v>
      </c>
      <c r="T101" s="12" t="s">
        <v>45</v>
      </c>
      <c r="U101" s="1" t="s">
        <v>40</v>
      </c>
      <c r="V101" s="14">
        <v>36881</v>
      </c>
      <c r="W101" s="27">
        <f t="shared" si="5"/>
        <v>6</v>
      </c>
      <c r="Z101" s="29">
        <v>36908</v>
      </c>
      <c r="AA101" s="30">
        <f t="shared" si="6"/>
        <v>27</v>
      </c>
      <c r="AB101" s="37">
        <f t="shared" si="7"/>
        <v>33</v>
      </c>
      <c r="AC101" s="18">
        <v>10.8</v>
      </c>
      <c r="AD101" s="18">
        <f t="shared" si="8"/>
        <v>4.7000000000000011</v>
      </c>
      <c r="AE101" s="42">
        <v>740</v>
      </c>
      <c r="AF101" s="27">
        <f t="shared" si="9"/>
        <v>80</v>
      </c>
      <c r="AG101" s="3">
        <v>170</v>
      </c>
      <c r="AH101" s="3">
        <v>83</v>
      </c>
      <c r="AI101" s="3">
        <v>61</v>
      </c>
      <c r="AJ101" s="3">
        <v>50</v>
      </c>
      <c r="AK101" s="3">
        <v>49</v>
      </c>
      <c r="AM101" s="14">
        <v>36907</v>
      </c>
      <c r="AN101" s="14">
        <v>36916</v>
      </c>
      <c r="AQ101" s="14">
        <v>36953</v>
      </c>
    </row>
    <row r="102" spans="1:43" x14ac:dyDescent="0.25">
      <c r="A102" s="38">
        <v>1827</v>
      </c>
      <c r="B102" s="38" t="s">
        <v>241</v>
      </c>
      <c r="C102" s="38" t="s">
        <v>241</v>
      </c>
      <c r="D102" s="45">
        <v>327658</v>
      </c>
      <c r="E102" s="38">
        <v>99</v>
      </c>
      <c r="F102" s="39">
        <v>36861</v>
      </c>
      <c r="G102" s="1" t="s">
        <v>184</v>
      </c>
      <c r="H102" s="1" t="s">
        <v>95</v>
      </c>
      <c r="I102" s="1" t="s">
        <v>41</v>
      </c>
      <c r="J102" s="18">
        <v>6</v>
      </c>
      <c r="K102" s="1">
        <v>640</v>
      </c>
      <c r="L102" s="3">
        <v>151</v>
      </c>
      <c r="M102" s="3">
        <v>70</v>
      </c>
      <c r="N102" s="3">
        <v>60</v>
      </c>
      <c r="O102" s="3">
        <v>50</v>
      </c>
      <c r="P102" s="3">
        <v>44</v>
      </c>
      <c r="Q102" s="12" t="s">
        <v>47</v>
      </c>
      <c r="R102" s="12" t="s">
        <v>46</v>
      </c>
      <c r="S102" s="12" t="s">
        <v>45</v>
      </c>
      <c r="T102" s="12" t="s">
        <v>45</v>
      </c>
      <c r="U102" s="1" t="s">
        <v>40</v>
      </c>
      <c r="V102" s="14">
        <v>36881</v>
      </c>
      <c r="W102" s="27">
        <f t="shared" si="5"/>
        <v>20</v>
      </c>
      <c r="Z102" s="29">
        <v>36910</v>
      </c>
      <c r="AA102" s="30">
        <f t="shared" si="6"/>
        <v>29</v>
      </c>
      <c r="AB102" s="37">
        <f t="shared" si="7"/>
        <v>49</v>
      </c>
      <c r="AC102" s="18">
        <v>8.1</v>
      </c>
      <c r="AD102" s="18">
        <f t="shared" si="8"/>
        <v>2.0999999999999996</v>
      </c>
      <c r="AE102" s="42">
        <v>715</v>
      </c>
      <c r="AF102" s="27">
        <f t="shared" si="9"/>
        <v>75</v>
      </c>
      <c r="AG102" s="3">
        <v>166</v>
      </c>
      <c r="AH102" s="3">
        <v>74</v>
      </c>
      <c r="AI102" s="3">
        <v>68</v>
      </c>
      <c r="AJ102" s="3">
        <v>58</v>
      </c>
      <c r="AK102" s="3">
        <v>51</v>
      </c>
      <c r="AM102" s="14">
        <v>36910</v>
      </c>
    </row>
    <row r="103" spans="1:43" x14ac:dyDescent="0.25">
      <c r="A103" s="38">
        <v>1828</v>
      </c>
      <c r="B103" s="38" t="s">
        <v>322</v>
      </c>
      <c r="C103" s="38" t="s">
        <v>322</v>
      </c>
      <c r="D103" s="45">
        <v>736751</v>
      </c>
      <c r="E103" s="38">
        <v>100</v>
      </c>
      <c r="F103" s="39">
        <v>36869</v>
      </c>
      <c r="G103" s="1" t="s">
        <v>201</v>
      </c>
      <c r="H103" s="1" t="s">
        <v>95</v>
      </c>
      <c r="I103" s="1" t="s">
        <v>39</v>
      </c>
      <c r="J103" s="18">
        <v>6</v>
      </c>
      <c r="K103" s="1">
        <v>705</v>
      </c>
      <c r="L103" s="3">
        <v>161</v>
      </c>
      <c r="M103" s="3">
        <v>90</v>
      </c>
      <c r="N103" s="3">
        <v>58</v>
      </c>
      <c r="O103" s="3">
        <v>49</v>
      </c>
      <c r="P103" s="3">
        <v>47</v>
      </c>
      <c r="Q103" s="12" t="s">
        <v>47</v>
      </c>
      <c r="R103" s="12" t="s">
        <v>46</v>
      </c>
      <c r="S103" s="12" t="s">
        <v>52</v>
      </c>
      <c r="T103" s="12" t="s">
        <v>45</v>
      </c>
      <c r="U103" s="1" t="s">
        <v>40</v>
      </c>
      <c r="V103" s="14">
        <v>36881</v>
      </c>
      <c r="W103" s="27">
        <f t="shared" si="5"/>
        <v>12</v>
      </c>
      <c r="Z103" s="29">
        <v>36921</v>
      </c>
      <c r="AA103" s="30">
        <f t="shared" si="6"/>
        <v>40</v>
      </c>
      <c r="AB103" s="37">
        <f t="shared" si="7"/>
        <v>52</v>
      </c>
      <c r="AC103" s="18">
        <v>11.5</v>
      </c>
      <c r="AD103" s="18">
        <f t="shared" si="8"/>
        <v>5.5</v>
      </c>
      <c r="AE103" s="42">
        <v>810</v>
      </c>
      <c r="AF103" s="27">
        <f t="shared" si="9"/>
        <v>105</v>
      </c>
      <c r="AG103" s="3">
        <v>198</v>
      </c>
      <c r="AH103" s="3">
        <v>90</v>
      </c>
      <c r="AI103" s="3">
        <v>73</v>
      </c>
      <c r="AJ103" s="3">
        <v>64</v>
      </c>
      <c r="AK103" s="3">
        <v>58</v>
      </c>
      <c r="AP103" s="14">
        <v>36958</v>
      </c>
    </row>
    <row r="104" spans="1:43" x14ac:dyDescent="0.25">
      <c r="A104" s="38">
        <v>1829</v>
      </c>
      <c r="B104" s="38" t="s">
        <v>247</v>
      </c>
      <c r="C104" s="38" t="s">
        <v>247</v>
      </c>
      <c r="D104" s="45">
        <v>327660</v>
      </c>
      <c r="E104" s="38">
        <v>101</v>
      </c>
      <c r="F104" s="39" t="s">
        <v>18</v>
      </c>
      <c r="G104" s="1" t="s">
        <v>382</v>
      </c>
      <c r="H104" s="1" t="s">
        <v>95</v>
      </c>
      <c r="I104" s="1" t="s">
        <v>39</v>
      </c>
      <c r="J104" s="18">
        <v>7.5</v>
      </c>
      <c r="K104" s="1">
        <v>710</v>
      </c>
      <c r="L104" s="3">
        <v>161</v>
      </c>
      <c r="M104" s="3">
        <v>80</v>
      </c>
      <c r="N104" s="3">
        <v>59</v>
      </c>
      <c r="O104" s="3">
        <v>48</v>
      </c>
      <c r="P104" s="3">
        <v>43</v>
      </c>
      <c r="Q104" s="12" t="s">
        <v>92</v>
      </c>
      <c r="R104" s="12" t="s">
        <v>46</v>
      </c>
      <c r="S104" s="12" t="s">
        <v>52</v>
      </c>
      <c r="T104" s="12" t="s">
        <v>45</v>
      </c>
      <c r="U104" s="1" t="s">
        <v>40</v>
      </c>
      <c r="V104" s="14">
        <v>36881</v>
      </c>
      <c r="W104" s="27" t="e">
        <f>V104-#REF!</f>
        <v>#REF!</v>
      </c>
      <c r="Z104" s="29">
        <v>36913</v>
      </c>
      <c r="AA104" s="30">
        <f t="shared" si="6"/>
        <v>32</v>
      </c>
      <c r="AB104" s="37" t="e">
        <f>Z104-#REF!</f>
        <v>#REF!</v>
      </c>
      <c r="AC104" s="18">
        <v>10.7</v>
      </c>
      <c r="AD104" s="18">
        <f t="shared" si="8"/>
        <v>3.1999999999999993</v>
      </c>
      <c r="AE104" s="42">
        <v>770</v>
      </c>
      <c r="AF104" s="27">
        <f t="shared" si="9"/>
        <v>60</v>
      </c>
      <c r="AG104" s="3">
        <v>176</v>
      </c>
      <c r="AH104" s="3">
        <v>83</v>
      </c>
      <c r="AI104" s="3">
        <v>70</v>
      </c>
      <c r="AJ104" s="3">
        <v>55</v>
      </c>
      <c r="AK104" s="3">
        <v>50</v>
      </c>
      <c r="AN104" s="14">
        <v>36913</v>
      </c>
    </row>
    <row r="105" spans="1:43" x14ac:dyDescent="0.25">
      <c r="A105" s="38">
        <v>1830</v>
      </c>
      <c r="B105" s="38" t="s">
        <v>255</v>
      </c>
      <c r="C105" s="38" t="s">
        <v>255</v>
      </c>
      <c r="D105" s="45">
        <v>2117908</v>
      </c>
      <c r="E105" s="38">
        <v>102</v>
      </c>
      <c r="F105" s="39">
        <v>36863</v>
      </c>
      <c r="G105" s="1" t="s">
        <v>386</v>
      </c>
      <c r="H105" s="1" t="s">
        <v>95</v>
      </c>
      <c r="I105" s="1" t="s">
        <v>41</v>
      </c>
      <c r="J105" s="18">
        <v>6.1</v>
      </c>
      <c r="K105" s="1">
        <v>675</v>
      </c>
      <c r="L105" s="3">
        <v>149</v>
      </c>
      <c r="M105" s="3">
        <v>85</v>
      </c>
      <c r="N105" s="3">
        <v>55</v>
      </c>
      <c r="O105" s="3">
        <v>46</v>
      </c>
      <c r="P105" s="3">
        <v>38</v>
      </c>
      <c r="Q105" s="12" t="s">
        <v>47</v>
      </c>
      <c r="R105" s="12" t="s">
        <v>46</v>
      </c>
      <c r="S105" s="12" t="s">
        <v>52</v>
      </c>
      <c r="T105" s="12" t="s">
        <v>45</v>
      </c>
      <c r="U105" s="1" t="s">
        <v>40</v>
      </c>
      <c r="V105" s="14">
        <v>36881</v>
      </c>
      <c r="W105" s="27">
        <f>V105-F128</f>
        <v>12</v>
      </c>
      <c r="Z105" s="29">
        <v>36914</v>
      </c>
      <c r="AA105" s="30">
        <f t="shared" si="6"/>
        <v>33</v>
      </c>
      <c r="AB105" s="37">
        <f>Z105-F128</f>
        <v>45</v>
      </c>
      <c r="AC105" s="18">
        <v>10</v>
      </c>
      <c r="AD105" s="18">
        <f t="shared" si="8"/>
        <v>3.9000000000000004</v>
      </c>
      <c r="AE105" s="42">
        <v>790</v>
      </c>
      <c r="AF105" s="27">
        <f t="shared" si="9"/>
        <v>115</v>
      </c>
      <c r="AG105" s="3">
        <v>176</v>
      </c>
      <c r="AH105" s="3">
        <v>90</v>
      </c>
      <c r="AI105" s="3">
        <v>60</v>
      </c>
      <c r="AJ105" s="3">
        <v>52</v>
      </c>
      <c r="AK105" s="3">
        <v>43</v>
      </c>
      <c r="AO105" s="14">
        <v>36914</v>
      </c>
    </row>
    <row r="106" spans="1:43" x14ac:dyDescent="0.25">
      <c r="A106" s="38">
        <v>1831</v>
      </c>
      <c r="B106" s="38" t="s">
        <v>250</v>
      </c>
      <c r="C106" s="38" t="s">
        <v>250</v>
      </c>
      <c r="D106" s="45">
        <v>327598</v>
      </c>
      <c r="E106" s="38">
        <v>103</v>
      </c>
      <c r="F106" s="39">
        <v>36873</v>
      </c>
      <c r="G106" s="1" t="s">
        <v>183</v>
      </c>
      <c r="H106" s="1" t="s">
        <v>94</v>
      </c>
      <c r="I106" s="1" t="s">
        <v>41</v>
      </c>
      <c r="J106" s="18">
        <v>4.2</v>
      </c>
      <c r="K106" s="1">
        <v>585</v>
      </c>
      <c r="L106" s="3">
        <v>140</v>
      </c>
      <c r="M106" s="3">
        <v>82</v>
      </c>
      <c r="N106" s="3">
        <v>49</v>
      </c>
      <c r="O106" s="3">
        <v>38</v>
      </c>
      <c r="P106" s="3">
        <v>36</v>
      </c>
      <c r="Q106" s="12" t="s">
        <v>47</v>
      </c>
      <c r="R106" s="12" t="s">
        <v>46</v>
      </c>
      <c r="S106" s="12" t="s">
        <v>45</v>
      </c>
      <c r="T106" s="12" t="s">
        <v>45</v>
      </c>
      <c r="U106" s="1" t="s">
        <v>40</v>
      </c>
      <c r="V106" s="14">
        <v>36881</v>
      </c>
      <c r="W106" s="27">
        <f t="shared" si="5"/>
        <v>8</v>
      </c>
      <c r="Z106" s="29">
        <v>36913</v>
      </c>
      <c r="AA106" s="30">
        <f t="shared" si="6"/>
        <v>32</v>
      </c>
      <c r="AB106" s="37">
        <f t="shared" si="7"/>
        <v>40</v>
      </c>
      <c r="AC106" s="18">
        <v>8.1</v>
      </c>
      <c r="AD106" s="18">
        <f t="shared" si="8"/>
        <v>3.8999999999999995</v>
      </c>
      <c r="AE106" s="42">
        <v>720</v>
      </c>
      <c r="AF106" s="27">
        <f t="shared" si="9"/>
        <v>135</v>
      </c>
      <c r="AG106" s="3">
        <v>150</v>
      </c>
      <c r="AH106" s="3">
        <v>70</v>
      </c>
      <c r="AI106" s="3">
        <v>56</v>
      </c>
      <c r="AJ106" s="3">
        <v>47</v>
      </c>
      <c r="AK106" s="3">
        <v>42</v>
      </c>
      <c r="AM106" s="14">
        <v>36913</v>
      </c>
    </row>
    <row r="107" spans="1:43" x14ac:dyDescent="0.25">
      <c r="A107" s="38">
        <v>1832</v>
      </c>
      <c r="B107" s="38" t="s">
        <v>266</v>
      </c>
      <c r="C107" s="38" t="s">
        <v>266</v>
      </c>
      <c r="D107" s="45">
        <v>5327189</v>
      </c>
      <c r="E107" s="38">
        <v>104</v>
      </c>
      <c r="F107" s="39">
        <v>36874</v>
      </c>
      <c r="G107" s="1" t="s">
        <v>182</v>
      </c>
      <c r="H107" s="1" t="s">
        <v>165</v>
      </c>
      <c r="I107" s="1" t="s">
        <v>41</v>
      </c>
      <c r="J107" s="18">
        <v>5</v>
      </c>
      <c r="K107" s="1">
        <v>610</v>
      </c>
      <c r="L107" s="3">
        <v>145</v>
      </c>
      <c r="M107" s="3">
        <v>83</v>
      </c>
      <c r="N107" s="3">
        <v>55</v>
      </c>
      <c r="O107" s="3">
        <v>43</v>
      </c>
      <c r="P107" s="3">
        <v>43</v>
      </c>
      <c r="Q107" s="12" t="s">
        <v>47</v>
      </c>
      <c r="R107" s="12" t="s">
        <v>46</v>
      </c>
      <c r="S107" s="12" t="s">
        <v>45</v>
      </c>
      <c r="T107" s="12" t="s">
        <v>45</v>
      </c>
      <c r="U107" s="1" t="s">
        <v>40</v>
      </c>
      <c r="V107" s="14">
        <v>36882</v>
      </c>
      <c r="W107" s="27">
        <f t="shared" si="5"/>
        <v>8</v>
      </c>
      <c r="Z107" s="29">
        <v>36914</v>
      </c>
      <c r="AA107" s="30">
        <f t="shared" si="6"/>
        <v>32</v>
      </c>
      <c r="AB107" s="37">
        <f t="shared" si="7"/>
        <v>40</v>
      </c>
      <c r="AC107" s="18">
        <v>8.1999999999999993</v>
      </c>
      <c r="AD107" s="18">
        <f t="shared" si="8"/>
        <v>3.1999999999999993</v>
      </c>
      <c r="AE107" s="42">
        <v>710</v>
      </c>
      <c r="AF107" s="27">
        <f t="shared" si="9"/>
        <v>100</v>
      </c>
      <c r="AG107" s="3">
        <v>186</v>
      </c>
      <c r="AH107" s="3">
        <v>90</v>
      </c>
      <c r="AI107" s="3">
        <v>60</v>
      </c>
      <c r="AJ107" s="3">
        <v>47</v>
      </c>
      <c r="AK107" s="3">
        <v>43</v>
      </c>
      <c r="AN107" s="14">
        <v>36914</v>
      </c>
      <c r="AP107" s="14">
        <v>36955</v>
      </c>
    </row>
    <row r="108" spans="1:43" x14ac:dyDescent="0.25">
      <c r="A108" s="38">
        <v>1833</v>
      </c>
      <c r="B108" s="38" t="s">
        <v>295</v>
      </c>
      <c r="C108" s="38" t="s">
        <v>295</v>
      </c>
      <c r="D108" s="45">
        <v>2117851</v>
      </c>
      <c r="E108" s="38">
        <v>105</v>
      </c>
      <c r="F108" s="39">
        <v>36874</v>
      </c>
      <c r="G108" s="1" t="s">
        <v>179</v>
      </c>
      <c r="H108" s="1" t="s">
        <v>113</v>
      </c>
      <c r="I108" s="1" t="s">
        <v>41</v>
      </c>
      <c r="J108" s="18">
        <v>4.2</v>
      </c>
      <c r="K108" s="1">
        <v>600</v>
      </c>
      <c r="L108" s="3">
        <v>132</v>
      </c>
      <c r="M108" s="3">
        <v>73</v>
      </c>
      <c r="N108" s="3">
        <v>46</v>
      </c>
      <c r="O108" s="3">
        <v>37</v>
      </c>
      <c r="P108" s="3">
        <v>33</v>
      </c>
      <c r="Q108" s="12" t="s">
        <v>47</v>
      </c>
      <c r="R108" s="12" t="s">
        <v>46</v>
      </c>
      <c r="S108" s="12" t="s">
        <v>45</v>
      </c>
      <c r="T108" s="12" t="s">
        <v>45</v>
      </c>
      <c r="U108" s="1" t="s">
        <v>40</v>
      </c>
      <c r="V108" s="14">
        <v>36882</v>
      </c>
      <c r="W108" s="27">
        <f t="shared" si="5"/>
        <v>8</v>
      </c>
      <c r="Z108" s="29">
        <v>36916</v>
      </c>
      <c r="AA108" s="30">
        <f t="shared" si="6"/>
        <v>34</v>
      </c>
      <c r="AB108" s="37">
        <f t="shared" si="7"/>
        <v>42</v>
      </c>
      <c r="AC108" s="18">
        <v>8.3000000000000007</v>
      </c>
      <c r="AD108" s="18">
        <f t="shared" si="8"/>
        <v>4.1000000000000005</v>
      </c>
      <c r="AE108" s="42">
        <v>690</v>
      </c>
      <c r="AF108" s="27">
        <f t="shared" si="9"/>
        <v>90</v>
      </c>
      <c r="AG108" s="3">
        <v>150</v>
      </c>
      <c r="AH108" s="3">
        <v>85</v>
      </c>
      <c r="AI108" s="3">
        <v>55</v>
      </c>
      <c r="AJ108" s="3">
        <v>45</v>
      </c>
      <c r="AK108" s="3">
        <v>40</v>
      </c>
      <c r="AL108" s="48" t="s">
        <v>18</v>
      </c>
      <c r="AM108" s="14">
        <v>36916</v>
      </c>
    </row>
    <row r="109" spans="1:43" x14ac:dyDescent="0.25">
      <c r="A109" s="38">
        <v>1834</v>
      </c>
      <c r="B109" s="38" t="s">
        <v>300</v>
      </c>
      <c r="C109" s="38" t="s">
        <v>300</v>
      </c>
      <c r="D109" s="45">
        <v>2118015</v>
      </c>
      <c r="E109" s="38">
        <v>106</v>
      </c>
      <c r="F109" s="39">
        <v>36873</v>
      </c>
      <c r="G109" s="1" t="s">
        <v>176</v>
      </c>
      <c r="H109" s="1" t="s">
        <v>166</v>
      </c>
      <c r="I109" s="1" t="s">
        <v>39</v>
      </c>
      <c r="J109" s="18">
        <v>5.8</v>
      </c>
      <c r="K109" s="1">
        <v>710</v>
      </c>
      <c r="L109" s="3">
        <v>140</v>
      </c>
      <c r="M109" s="3">
        <v>88</v>
      </c>
      <c r="N109" s="3">
        <v>51</v>
      </c>
      <c r="O109" s="3">
        <v>40</v>
      </c>
      <c r="P109" s="3">
        <v>38</v>
      </c>
      <c r="Q109" s="12" t="s">
        <v>168</v>
      </c>
      <c r="R109" s="12" t="s">
        <v>91</v>
      </c>
      <c r="S109" s="12" t="s">
        <v>66</v>
      </c>
      <c r="T109" s="12" t="s">
        <v>52</v>
      </c>
      <c r="U109" s="1" t="s">
        <v>40</v>
      </c>
      <c r="V109" s="14">
        <v>36882</v>
      </c>
      <c r="W109" s="27">
        <f t="shared" si="5"/>
        <v>9</v>
      </c>
      <c r="Z109" s="29">
        <v>36916</v>
      </c>
      <c r="AA109" s="30">
        <f t="shared" si="6"/>
        <v>34</v>
      </c>
      <c r="AB109" s="37">
        <f t="shared" si="7"/>
        <v>43</v>
      </c>
      <c r="AC109" s="18">
        <v>10.5</v>
      </c>
      <c r="AD109" s="18">
        <f t="shared" si="8"/>
        <v>4.7</v>
      </c>
      <c r="AE109" s="42">
        <v>790</v>
      </c>
      <c r="AF109" s="27">
        <f t="shared" si="9"/>
        <v>80</v>
      </c>
      <c r="AG109" s="3">
        <v>165</v>
      </c>
      <c r="AH109" s="3">
        <v>90</v>
      </c>
      <c r="AI109" s="3">
        <v>62</v>
      </c>
      <c r="AJ109" s="3">
        <v>51</v>
      </c>
      <c r="AK109" s="3">
        <v>47</v>
      </c>
      <c r="AM109" s="14">
        <v>36916</v>
      </c>
      <c r="AN109" s="14">
        <v>36955</v>
      </c>
      <c r="AP109" s="14">
        <v>36972</v>
      </c>
    </row>
    <row r="110" spans="1:43" x14ac:dyDescent="0.25">
      <c r="A110" s="38">
        <v>1835</v>
      </c>
      <c r="B110" s="38" t="s">
        <v>392</v>
      </c>
      <c r="C110" s="38" t="s">
        <v>392</v>
      </c>
      <c r="D110" s="45">
        <v>46670362</v>
      </c>
      <c r="E110" s="38">
        <v>107</v>
      </c>
      <c r="F110" s="39">
        <v>36868</v>
      </c>
      <c r="G110" s="1" t="s">
        <v>384</v>
      </c>
      <c r="H110" s="1" t="s">
        <v>167</v>
      </c>
      <c r="I110" s="1" t="s">
        <v>41</v>
      </c>
      <c r="J110" s="18">
        <v>6.7</v>
      </c>
      <c r="K110" s="1">
        <v>710</v>
      </c>
      <c r="L110" s="3">
        <v>135</v>
      </c>
      <c r="M110" s="3">
        <v>90</v>
      </c>
      <c r="N110" s="3">
        <v>41</v>
      </c>
      <c r="O110" s="3">
        <v>33</v>
      </c>
      <c r="P110" s="3">
        <v>34</v>
      </c>
      <c r="Q110" s="12" t="s">
        <v>168</v>
      </c>
      <c r="R110" s="12" t="s">
        <v>91</v>
      </c>
      <c r="S110" s="12" t="s">
        <v>52</v>
      </c>
      <c r="T110" s="12" t="s">
        <v>168</v>
      </c>
      <c r="U110" s="1" t="s">
        <v>40</v>
      </c>
      <c r="V110" s="14">
        <v>36882</v>
      </c>
      <c r="W110" s="27">
        <f t="shared" si="5"/>
        <v>14</v>
      </c>
      <c r="AA110" s="30">
        <f t="shared" si="6"/>
        <v>-36882</v>
      </c>
      <c r="AB110" s="37">
        <f t="shared" si="7"/>
        <v>-36868</v>
      </c>
      <c r="AD110" s="18">
        <f t="shared" si="8"/>
        <v>-6.7</v>
      </c>
      <c r="AF110" s="27">
        <f t="shared" si="9"/>
        <v>-710</v>
      </c>
    </row>
    <row r="111" spans="1:43" x14ac:dyDescent="0.25">
      <c r="A111" s="38">
        <v>1836</v>
      </c>
      <c r="B111" s="38" t="s">
        <v>324</v>
      </c>
      <c r="C111" s="38" t="s">
        <v>324</v>
      </c>
      <c r="D111" s="45">
        <v>2117394</v>
      </c>
      <c r="E111" s="38">
        <v>108</v>
      </c>
      <c r="F111" s="39">
        <v>36874</v>
      </c>
      <c r="G111" s="1" t="s">
        <v>389</v>
      </c>
      <c r="H111" s="1" t="s">
        <v>167</v>
      </c>
      <c r="I111" s="1" t="s">
        <v>41</v>
      </c>
      <c r="J111" s="18">
        <v>6.1</v>
      </c>
      <c r="K111" s="1">
        <v>650</v>
      </c>
      <c r="L111" s="3">
        <v>130</v>
      </c>
      <c r="M111" s="3">
        <v>93</v>
      </c>
      <c r="N111" s="3">
        <v>45</v>
      </c>
      <c r="O111" s="3">
        <v>38</v>
      </c>
      <c r="P111" s="3">
        <v>39</v>
      </c>
      <c r="Q111" s="12" t="s">
        <v>168</v>
      </c>
      <c r="R111" s="12" t="s">
        <v>65</v>
      </c>
      <c r="S111" s="12" t="s">
        <v>66</v>
      </c>
      <c r="T111" s="12" t="s">
        <v>168</v>
      </c>
      <c r="U111" s="1" t="s">
        <v>40</v>
      </c>
      <c r="V111" s="14">
        <v>36882</v>
      </c>
      <c r="W111" s="27">
        <f>V111-F112</f>
        <v>13</v>
      </c>
      <c r="Z111" s="29">
        <v>36920</v>
      </c>
      <c r="AA111" s="30">
        <f t="shared" si="6"/>
        <v>38</v>
      </c>
      <c r="AB111" s="37">
        <f>Z111-F112</f>
        <v>51</v>
      </c>
      <c r="AC111" s="18">
        <v>9.1</v>
      </c>
      <c r="AD111" s="18">
        <f t="shared" si="8"/>
        <v>3</v>
      </c>
      <c r="AE111" s="42">
        <v>700</v>
      </c>
      <c r="AF111" s="27">
        <f t="shared" si="9"/>
        <v>50</v>
      </c>
      <c r="AG111" s="3">
        <v>160</v>
      </c>
      <c r="AH111" s="3">
        <v>100</v>
      </c>
      <c r="AI111" s="3">
        <v>50</v>
      </c>
      <c r="AJ111" s="3">
        <v>42</v>
      </c>
      <c r="AK111" s="3">
        <v>40</v>
      </c>
    </row>
    <row r="112" spans="1:43" x14ac:dyDescent="0.25">
      <c r="A112" s="38">
        <v>1837</v>
      </c>
      <c r="B112" s="38" t="s">
        <v>347</v>
      </c>
      <c r="C112" s="38" t="s">
        <v>347</v>
      </c>
      <c r="D112" s="45">
        <v>2117428</v>
      </c>
      <c r="E112" s="38">
        <v>109</v>
      </c>
      <c r="F112" s="39">
        <v>36869</v>
      </c>
      <c r="G112" s="1" t="s">
        <v>186</v>
      </c>
      <c r="H112" s="1" t="s">
        <v>167</v>
      </c>
      <c r="I112" s="1" t="s">
        <v>41</v>
      </c>
      <c r="J112" s="18">
        <v>6.7</v>
      </c>
      <c r="K112" s="1">
        <v>680</v>
      </c>
      <c r="L112" s="3">
        <v>152</v>
      </c>
      <c r="M112" s="3">
        <v>80</v>
      </c>
      <c r="N112" s="3">
        <v>54</v>
      </c>
      <c r="O112" s="3">
        <v>43</v>
      </c>
      <c r="P112" s="3">
        <v>45</v>
      </c>
      <c r="Q112" s="12" t="s">
        <v>47</v>
      </c>
      <c r="R112" s="12" t="s">
        <v>46</v>
      </c>
      <c r="S112" s="12" t="s">
        <v>45</v>
      </c>
      <c r="T112" s="12" t="s">
        <v>45</v>
      </c>
      <c r="U112" s="1" t="s">
        <v>40</v>
      </c>
      <c r="V112" s="14">
        <v>36882</v>
      </c>
      <c r="W112" s="27" t="e">
        <f>V112-#REF!</f>
        <v>#REF!</v>
      </c>
      <c r="Z112" s="29">
        <v>36921</v>
      </c>
      <c r="AA112" s="30">
        <f t="shared" si="6"/>
        <v>39</v>
      </c>
      <c r="AB112" s="37" t="e">
        <f>Z112-#REF!</f>
        <v>#REF!</v>
      </c>
      <c r="AC112" s="18">
        <v>10.6</v>
      </c>
      <c r="AD112" s="18">
        <f t="shared" si="8"/>
        <v>3.8999999999999995</v>
      </c>
      <c r="AE112" s="42">
        <v>740</v>
      </c>
      <c r="AF112" s="27">
        <f t="shared" si="9"/>
        <v>60</v>
      </c>
      <c r="AG112" s="3">
        <v>167</v>
      </c>
      <c r="AH112" s="3">
        <v>95</v>
      </c>
      <c r="AI112" s="3">
        <v>68</v>
      </c>
      <c r="AJ112" s="3">
        <v>55</v>
      </c>
      <c r="AK112" s="3">
        <v>55</v>
      </c>
      <c r="AP112" s="14">
        <v>36944</v>
      </c>
      <c r="AQ112" s="14">
        <v>36953</v>
      </c>
    </row>
    <row r="113" spans="1:43" x14ac:dyDescent="0.25">
      <c r="A113" s="38">
        <v>1838</v>
      </c>
      <c r="B113" s="38" t="s">
        <v>318</v>
      </c>
      <c r="C113" s="38" t="s">
        <v>318</v>
      </c>
      <c r="D113" s="45">
        <v>2118072</v>
      </c>
      <c r="E113" s="38">
        <v>110</v>
      </c>
      <c r="F113" s="39">
        <v>36865</v>
      </c>
      <c r="G113" s="1" t="s">
        <v>203</v>
      </c>
      <c r="H113" s="1" t="s">
        <v>167</v>
      </c>
      <c r="I113" s="1" t="s">
        <v>41</v>
      </c>
      <c r="J113" s="18">
        <v>7</v>
      </c>
      <c r="K113" s="1">
        <v>690</v>
      </c>
      <c r="L113" s="3">
        <v>144</v>
      </c>
      <c r="M113" s="3">
        <v>88</v>
      </c>
      <c r="N113" s="3">
        <v>50</v>
      </c>
      <c r="O113" s="3">
        <v>44</v>
      </c>
      <c r="P113" s="3">
        <v>42</v>
      </c>
      <c r="Q113" s="12" t="s">
        <v>168</v>
      </c>
      <c r="R113" s="12" t="s">
        <v>65</v>
      </c>
      <c r="S113" s="12" t="s">
        <v>66</v>
      </c>
      <c r="T113" s="12" t="s">
        <v>168</v>
      </c>
      <c r="U113" s="1" t="s">
        <v>40</v>
      </c>
      <c r="V113" s="14">
        <v>36882</v>
      </c>
      <c r="W113" s="27">
        <f t="shared" si="5"/>
        <v>17</v>
      </c>
      <c r="Z113" s="29">
        <v>36920</v>
      </c>
      <c r="AA113" s="30">
        <f t="shared" si="6"/>
        <v>38</v>
      </c>
      <c r="AB113" s="37">
        <f t="shared" si="7"/>
        <v>55</v>
      </c>
      <c r="AC113" s="18">
        <v>10.199999999999999</v>
      </c>
      <c r="AD113" s="18">
        <f t="shared" si="8"/>
        <v>3.1999999999999993</v>
      </c>
      <c r="AE113" s="42">
        <v>740</v>
      </c>
      <c r="AF113" s="27">
        <f t="shared" si="9"/>
        <v>50</v>
      </c>
      <c r="AG113" s="3">
        <v>165</v>
      </c>
      <c r="AH113" s="3">
        <v>97</v>
      </c>
      <c r="AI113" s="3">
        <v>56</v>
      </c>
      <c r="AJ113" s="3">
        <v>52</v>
      </c>
      <c r="AK113" s="3">
        <v>50</v>
      </c>
      <c r="AM113" s="14">
        <v>36920</v>
      </c>
      <c r="AO113" s="14">
        <v>36944</v>
      </c>
    </row>
    <row r="114" spans="1:43" x14ac:dyDescent="0.25">
      <c r="A114" s="38">
        <v>1839</v>
      </c>
      <c r="B114" s="38" t="s">
        <v>326</v>
      </c>
      <c r="C114" s="38" t="s">
        <v>326</v>
      </c>
      <c r="D114" s="45">
        <v>2117924</v>
      </c>
      <c r="E114" s="38">
        <v>111</v>
      </c>
      <c r="F114" s="39">
        <v>36872</v>
      </c>
      <c r="G114" s="1" t="s">
        <v>190</v>
      </c>
      <c r="H114" s="1" t="s">
        <v>167</v>
      </c>
      <c r="I114" s="1" t="s">
        <v>41</v>
      </c>
      <c r="J114" s="18">
        <v>6.8</v>
      </c>
      <c r="K114" s="1">
        <v>630</v>
      </c>
      <c r="L114" s="3">
        <v>127</v>
      </c>
      <c r="M114" s="3">
        <v>92</v>
      </c>
      <c r="N114" s="3">
        <v>45</v>
      </c>
      <c r="O114" s="3">
        <v>37</v>
      </c>
      <c r="P114" s="3">
        <v>38</v>
      </c>
      <c r="Q114" s="12" t="s">
        <v>169</v>
      </c>
      <c r="R114" s="12" t="s">
        <v>65</v>
      </c>
      <c r="S114" s="12" t="s">
        <v>66</v>
      </c>
      <c r="T114" s="12" t="s">
        <v>168</v>
      </c>
      <c r="U114" s="1" t="s">
        <v>40</v>
      </c>
      <c r="V114" s="14">
        <v>36882</v>
      </c>
      <c r="W114" s="27">
        <f t="shared" si="5"/>
        <v>10</v>
      </c>
      <c r="Z114" s="29">
        <v>36908</v>
      </c>
      <c r="AA114" s="30">
        <v>26</v>
      </c>
      <c r="AB114" s="37">
        <f>Z114-F113</f>
        <v>43</v>
      </c>
      <c r="AC114" s="18">
        <v>8.1</v>
      </c>
      <c r="AD114" s="18">
        <v>1.1000000000000001</v>
      </c>
      <c r="AE114" s="42">
        <v>660</v>
      </c>
      <c r="AF114" s="27">
        <f t="shared" si="9"/>
        <v>30</v>
      </c>
      <c r="AG114" s="3">
        <v>143</v>
      </c>
      <c r="AH114" s="3">
        <v>90</v>
      </c>
      <c r="AI114" s="3">
        <v>51</v>
      </c>
      <c r="AJ114" s="3">
        <v>39</v>
      </c>
      <c r="AK114" s="3">
        <v>39</v>
      </c>
    </row>
    <row r="115" spans="1:43" x14ac:dyDescent="0.25">
      <c r="A115" s="38">
        <v>1840</v>
      </c>
      <c r="B115" s="38" t="s">
        <v>355</v>
      </c>
      <c r="C115" s="38" t="s">
        <v>355</v>
      </c>
      <c r="D115" s="45">
        <v>2117345</v>
      </c>
      <c r="E115" s="38">
        <v>112</v>
      </c>
      <c r="F115" s="39" t="s">
        <v>18</v>
      </c>
      <c r="G115" s="1" t="s">
        <v>18</v>
      </c>
      <c r="H115" s="1" t="s">
        <v>93</v>
      </c>
      <c r="I115" s="1" t="s">
        <v>39</v>
      </c>
      <c r="J115" s="18">
        <v>7.6</v>
      </c>
      <c r="K115" s="1" t="s">
        <v>64</v>
      </c>
      <c r="L115" s="3">
        <v>150</v>
      </c>
      <c r="M115" s="3">
        <v>85</v>
      </c>
      <c r="N115" s="3">
        <v>48</v>
      </c>
      <c r="O115" s="3">
        <v>42</v>
      </c>
      <c r="P115" s="3">
        <v>38</v>
      </c>
      <c r="Q115" s="12" t="s">
        <v>47</v>
      </c>
      <c r="R115" s="12" t="s">
        <v>91</v>
      </c>
      <c r="S115" s="12" t="s">
        <v>45</v>
      </c>
      <c r="T115" s="12" t="s">
        <v>45</v>
      </c>
      <c r="U115" s="1" t="s">
        <v>40</v>
      </c>
      <c r="V115" s="14">
        <v>36882</v>
      </c>
      <c r="W115" s="27" t="e">
        <f t="shared" si="5"/>
        <v>#VALUE!</v>
      </c>
      <c r="AA115" s="30">
        <f t="shared" si="6"/>
        <v>-36882</v>
      </c>
      <c r="AB115" s="37" t="e">
        <f t="shared" si="7"/>
        <v>#VALUE!</v>
      </c>
      <c r="AD115" s="18">
        <f t="shared" si="8"/>
        <v>-7.6</v>
      </c>
      <c r="AF115" s="27" t="e">
        <f t="shared" si="9"/>
        <v>#VALUE!</v>
      </c>
      <c r="AM115" s="14">
        <v>36922</v>
      </c>
    </row>
    <row r="116" spans="1:43" x14ac:dyDescent="0.25">
      <c r="A116" s="38">
        <v>1841</v>
      </c>
      <c r="B116" s="38" t="s">
        <v>264</v>
      </c>
      <c r="C116" s="38" t="s">
        <v>264</v>
      </c>
      <c r="D116" s="45">
        <v>2117977</v>
      </c>
      <c r="E116" s="38">
        <v>113</v>
      </c>
      <c r="F116" s="39">
        <v>36874</v>
      </c>
      <c r="G116" s="1" t="s">
        <v>200</v>
      </c>
      <c r="H116" s="1" t="s">
        <v>111</v>
      </c>
      <c r="I116" s="1" t="s">
        <v>39</v>
      </c>
      <c r="J116" s="18">
        <v>6.3</v>
      </c>
      <c r="K116" s="1" t="s">
        <v>64</v>
      </c>
      <c r="L116" s="3">
        <v>151</v>
      </c>
      <c r="M116" s="3">
        <v>75</v>
      </c>
      <c r="N116" s="3">
        <v>56</v>
      </c>
      <c r="O116" s="3">
        <v>49</v>
      </c>
      <c r="P116" s="3">
        <v>46</v>
      </c>
      <c r="Q116" s="12" t="s">
        <v>47</v>
      </c>
      <c r="R116" s="12" t="s">
        <v>91</v>
      </c>
      <c r="S116" s="12" t="s">
        <v>45</v>
      </c>
      <c r="T116" s="12" t="s">
        <v>52</v>
      </c>
      <c r="U116" s="1" t="s">
        <v>40</v>
      </c>
      <c r="V116" s="14">
        <v>36884</v>
      </c>
      <c r="W116" s="27">
        <f t="shared" si="5"/>
        <v>10</v>
      </c>
      <c r="Z116" s="29">
        <v>36914</v>
      </c>
      <c r="AA116" s="30">
        <f t="shared" si="6"/>
        <v>30</v>
      </c>
      <c r="AB116" s="37">
        <f t="shared" si="7"/>
        <v>40</v>
      </c>
      <c r="AC116" s="18">
        <v>11.2</v>
      </c>
      <c r="AD116" s="18">
        <f t="shared" si="8"/>
        <v>4.8999999999999995</v>
      </c>
      <c r="AE116" s="42">
        <v>790</v>
      </c>
      <c r="AF116" s="27" t="e">
        <f t="shared" si="9"/>
        <v>#VALUE!</v>
      </c>
      <c r="AG116" s="3">
        <v>194</v>
      </c>
      <c r="AH116" s="3">
        <v>98</v>
      </c>
      <c r="AI116" s="3">
        <v>65</v>
      </c>
      <c r="AJ116" s="3">
        <v>55</v>
      </c>
      <c r="AK116" s="3">
        <v>53</v>
      </c>
      <c r="AM116" s="14">
        <v>36914</v>
      </c>
    </row>
    <row r="117" spans="1:43" x14ac:dyDescent="0.25">
      <c r="A117" s="38">
        <v>1842</v>
      </c>
      <c r="B117" s="38" t="s">
        <v>299</v>
      </c>
      <c r="C117" s="38" t="s">
        <v>299</v>
      </c>
      <c r="D117" s="45">
        <v>2117892</v>
      </c>
      <c r="E117" s="38">
        <v>114</v>
      </c>
      <c r="H117" s="1" t="s">
        <v>167</v>
      </c>
      <c r="I117" s="1" t="s">
        <v>41</v>
      </c>
      <c r="J117" s="18">
        <v>6.9</v>
      </c>
      <c r="K117" s="1" t="s">
        <v>64</v>
      </c>
      <c r="L117" s="3">
        <v>127</v>
      </c>
      <c r="M117" s="3">
        <v>95</v>
      </c>
      <c r="N117" s="3">
        <v>39</v>
      </c>
      <c r="O117" s="3">
        <v>34</v>
      </c>
      <c r="P117" s="3">
        <v>34</v>
      </c>
      <c r="Q117" s="12" t="s">
        <v>168</v>
      </c>
      <c r="R117" s="12" t="s">
        <v>65</v>
      </c>
      <c r="S117" s="12" t="s">
        <v>66</v>
      </c>
      <c r="T117" s="12" t="s">
        <v>66</v>
      </c>
      <c r="U117" s="1" t="s">
        <v>40</v>
      </c>
      <c r="V117" s="14">
        <v>36884</v>
      </c>
      <c r="W117" s="27">
        <f t="shared" si="5"/>
        <v>36884</v>
      </c>
      <c r="Z117" s="29">
        <v>36916</v>
      </c>
      <c r="AA117" s="30">
        <f t="shared" si="6"/>
        <v>32</v>
      </c>
      <c r="AB117" s="37">
        <f t="shared" si="7"/>
        <v>36916</v>
      </c>
      <c r="AC117" s="18">
        <v>9.3000000000000007</v>
      </c>
      <c r="AD117" s="18">
        <f t="shared" si="8"/>
        <v>2.4000000000000004</v>
      </c>
      <c r="AE117" s="42">
        <v>705</v>
      </c>
      <c r="AF117" s="27" t="e">
        <f t="shared" si="9"/>
        <v>#VALUE!</v>
      </c>
      <c r="AG117" s="3">
        <v>138</v>
      </c>
      <c r="AH117" s="3">
        <v>95</v>
      </c>
      <c r="AI117" s="3">
        <v>42</v>
      </c>
      <c r="AJ117" s="3">
        <v>38</v>
      </c>
      <c r="AK117" s="3">
        <v>38</v>
      </c>
      <c r="AM117" s="14">
        <v>36916</v>
      </c>
    </row>
    <row r="118" spans="1:43" x14ac:dyDescent="0.25">
      <c r="A118" s="38">
        <v>1843</v>
      </c>
      <c r="B118" s="38" t="s">
        <v>330</v>
      </c>
      <c r="C118" s="38" t="s">
        <v>330</v>
      </c>
      <c r="D118" s="45">
        <v>5327562</v>
      </c>
      <c r="E118" s="38">
        <v>115</v>
      </c>
      <c r="H118" s="1" t="s">
        <v>167</v>
      </c>
      <c r="I118" s="1" t="s">
        <v>41</v>
      </c>
      <c r="J118" s="18">
        <v>4.3</v>
      </c>
      <c r="K118" s="1">
        <v>590</v>
      </c>
      <c r="L118" s="3">
        <v>125</v>
      </c>
      <c r="M118" s="3">
        <v>80</v>
      </c>
      <c r="N118" s="3">
        <v>40</v>
      </c>
      <c r="O118" s="3">
        <v>32</v>
      </c>
      <c r="P118" s="3">
        <v>33</v>
      </c>
      <c r="Q118" s="12" t="s">
        <v>168</v>
      </c>
      <c r="R118" s="12" t="s">
        <v>65</v>
      </c>
      <c r="S118" s="12" t="s">
        <v>66</v>
      </c>
      <c r="T118" s="12" t="s">
        <v>66</v>
      </c>
      <c r="U118" s="1" t="s">
        <v>40</v>
      </c>
      <c r="V118" s="14">
        <v>36884</v>
      </c>
      <c r="W118" s="27">
        <f t="shared" si="5"/>
        <v>36884</v>
      </c>
      <c r="Z118" s="29">
        <v>36915</v>
      </c>
      <c r="AA118" s="30">
        <f t="shared" si="6"/>
        <v>31</v>
      </c>
      <c r="AB118" s="37">
        <f t="shared" si="7"/>
        <v>36915</v>
      </c>
      <c r="AC118" s="18">
        <v>7.7</v>
      </c>
      <c r="AD118" s="18">
        <f t="shared" si="8"/>
        <v>3.4000000000000004</v>
      </c>
      <c r="AE118" s="42">
        <v>685</v>
      </c>
      <c r="AF118" s="27">
        <f t="shared" si="9"/>
        <v>95</v>
      </c>
      <c r="AG118" s="3">
        <v>134</v>
      </c>
      <c r="AH118" s="3">
        <v>63</v>
      </c>
      <c r="AI118" s="3">
        <v>40</v>
      </c>
      <c r="AJ118" s="3">
        <v>32</v>
      </c>
      <c r="AK118" s="3">
        <v>33</v>
      </c>
    </row>
    <row r="119" spans="1:43" x14ac:dyDescent="0.25">
      <c r="A119" s="38">
        <v>1844</v>
      </c>
      <c r="B119" s="38" t="s">
        <v>356</v>
      </c>
      <c r="C119" s="38" t="s">
        <v>356</v>
      </c>
      <c r="D119" s="45">
        <v>2117926</v>
      </c>
      <c r="E119" s="38">
        <v>116</v>
      </c>
      <c r="F119" s="39">
        <v>36877</v>
      </c>
      <c r="G119" s="1" t="s">
        <v>205</v>
      </c>
      <c r="H119" s="1" t="s">
        <v>167</v>
      </c>
      <c r="I119" s="1" t="s">
        <v>39</v>
      </c>
      <c r="J119" s="18">
        <v>7</v>
      </c>
      <c r="K119" s="1">
        <v>680</v>
      </c>
      <c r="L119" s="3">
        <v>131</v>
      </c>
      <c r="M119" s="3">
        <v>102</v>
      </c>
      <c r="N119" s="3">
        <v>40</v>
      </c>
      <c r="O119" s="3">
        <v>31</v>
      </c>
      <c r="P119" s="3">
        <v>37</v>
      </c>
      <c r="Q119" s="12" t="s">
        <v>168</v>
      </c>
      <c r="R119" s="12" t="s">
        <v>65</v>
      </c>
      <c r="S119" s="12" t="s">
        <v>66</v>
      </c>
      <c r="T119" s="12" t="s">
        <v>66</v>
      </c>
      <c r="U119" s="1" t="s">
        <v>40</v>
      </c>
      <c r="V119" s="14">
        <v>36887</v>
      </c>
      <c r="W119" s="27">
        <f t="shared" si="5"/>
        <v>10</v>
      </c>
      <c r="Z119" s="29">
        <v>36920</v>
      </c>
      <c r="AA119" s="30">
        <f t="shared" si="6"/>
        <v>33</v>
      </c>
      <c r="AB119" s="37">
        <f t="shared" si="7"/>
        <v>43</v>
      </c>
      <c r="AC119" s="18">
        <v>8.8000000000000007</v>
      </c>
      <c r="AD119" s="18">
        <f t="shared" si="8"/>
        <v>1.8000000000000007</v>
      </c>
      <c r="AE119" s="42">
        <v>730</v>
      </c>
      <c r="AF119" s="27">
        <f t="shared" si="9"/>
        <v>50</v>
      </c>
      <c r="AG119" s="3">
        <v>151</v>
      </c>
      <c r="AH119" s="3">
        <v>110</v>
      </c>
      <c r="AI119" s="3">
        <v>47</v>
      </c>
      <c r="AJ119" s="3">
        <v>44</v>
      </c>
      <c r="AK119" s="3">
        <v>39</v>
      </c>
    </row>
    <row r="120" spans="1:43" x14ac:dyDescent="0.25">
      <c r="A120" s="38">
        <v>1845</v>
      </c>
      <c r="B120" s="38" t="s">
        <v>327</v>
      </c>
      <c r="C120" s="38" t="s">
        <v>327</v>
      </c>
      <c r="D120" s="45">
        <v>2117665</v>
      </c>
      <c r="E120" s="38">
        <v>117</v>
      </c>
      <c r="F120" s="39">
        <v>36892</v>
      </c>
      <c r="G120" s="1" t="s">
        <v>206</v>
      </c>
      <c r="H120" s="1" t="s">
        <v>167</v>
      </c>
      <c r="I120" s="1" t="s">
        <v>41</v>
      </c>
      <c r="J120" s="18">
        <v>4.5999999999999996</v>
      </c>
      <c r="K120" s="1">
        <v>610</v>
      </c>
      <c r="L120" s="3">
        <v>120</v>
      </c>
      <c r="M120" s="3">
        <v>87</v>
      </c>
      <c r="N120" s="3">
        <v>41</v>
      </c>
      <c r="O120" s="3">
        <v>30</v>
      </c>
      <c r="P120" s="3">
        <v>32</v>
      </c>
      <c r="Q120" s="12" t="s">
        <v>168</v>
      </c>
      <c r="R120" s="12" t="s">
        <v>65</v>
      </c>
      <c r="S120" s="12" t="s">
        <v>66</v>
      </c>
      <c r="T120" s="12" t="s">
        <v>66</v>
      </c>
      <c r="U120" s="1" t="s">
        <v>40</v>
      </c>
      <c r="V120" s="14">
        <v>36887</v>
      </c>
      <c r="W120" s="27" t="e">
        <f>V120-#REF!</f>
        <v>#REF!</v>
      </c>
      <c r="Z120" s="29">
        <v>36920</v>
      </c>
      <c r="AA120" s="30">
        <f t="shared" si="6"/>
        <v>33</v>
      </c>
      <c r="AB120" s="37">
        <f t="shared" si="7"/>
        <v>28</v>
      </c>
      <c r="AC120" s="18">
        <v>8.3000000000000007</v>
      </c>
      <c r="AD120" s="18">
        <f t="shared" si="8"/>
        <v>3.7000000000000011</v>
      </c>
      <c r="AE120" s="42">
        <v>660</v>
      </c>
      <c r="AF120" s="27">
        <f t="shared" si="9"/>
        <v>50</v>
      </c>
      <c r="AG120" s="3">
        <v>143</v>
      </c>
      <c r="AH120" s="3">
        <v>85</v>
      </c>
      <c r="AI120" s="3">
        <v>45</v>
      </c>
      <c r="AJ120" s="3">
        <v>35</v>
      </c>
      <c r="AK120" s="3">
        <v>35</v>
      </c>
    </row>
    <row r="121" spans="1:43" x14ac:dyDescent="0.25">
      <c r="A121" s="38">
        <v>1846</v>
      </c>
      <c r="B121" s="38" t="s">
        <v>331</v>
      </c>
      <c r="C121" s="38" t="s">
        <v>331</v>
      </c>
      <c r="D121" s="45">
        <v>736921</v>
      </c>
      <c r="E121" s="38">
        <v>118</v>
      </c>
      <c r="F121" s="39">
        <v>36875</v>
      </c>
      <c r="G121" s="1" t="s">
        <v>381</v>
      </c>
      <c r="H121" s="1" t="s">
        <v>167</v>
      </c>
      <c r="I121" s="1" t="s">
        <v>41</v>
      </c>
      <c r="J121" s="18">
        <v>5.4</v>
      </c>
      <c r="K121" s="1">
        <v>630</v>
      </c>
      <c r="L121" s="3">
        <v>127</v>
      </c>
      <c r="M121" s="3">
        <v>97</v>
      </c>
      <c r="N121" s="3">
        <v>41</v>
      </c>
      <c r="O121" s="3">
        <v>37</v>
      </c>
      <c r="P121" s="3">
        <v>33</v>
      </c>
      <c r="Q121" s="12" t="s">
        <v>168</v>
      </c>
      <c r="R121" s="12" t="s">
        <v>91</v>
      </c>
      <c r="S121" s="12" t="s">
        <v>52</v>
      </c>
      <c r="T121" s="12" t="s">
        <v>52</v>
      </c>
      <c r="U121" s="1" t="s">
        <v>40</v>
      </c>
      <c r="V121" s="14">
        <v>36887</v>
      </c>
      <c r="W121" s="27">
        <f t="shared" si="5"/>
        <v>12</v>
      </c>
      <c r="Z121" s="29">
        <v>36921</v>
      </c>
      <c r="AA121" s="30">
        <f t="shared" si="6"/>
        <v>34</v>
      </c>
      <c r="AB121" s="37">
        <f t="shared" si="7"/>
        <v>46</v>
      </c>
      <c r="AC121" s="18">
        <v>9.3000000000000007</v>
      </c>
      <c r="AD121" s="18">
        <f t="shared" si="8"/>
        <v>3.9000000000000004</v>
      </c>
      <c r="AE121" s="42">
        <v>720</v>
      </c>
      <c r="AF121" s="27">
        <f t="shared" si="9"/>
        <v>90</v>
      </c>
      <c r="AG121" s="3">
        <v>150</v>
      </c>
      <c r="AH121" s="3">
        <v>98</v>
      </c>
      <c r="AI121" s="3">
        <v>40</v>
      </c>
      <c r="AJ121" s="3">
        <v>38</v>
      </c>
      <c r="AK121" s="3">
        <v>30</v>
      </c>
    </row>
    <row r="122" spans="1:43" x14ac:dyDescent="0.25">
      <c r="A122" s="38">
        <v>1847</v>
      </c>
      <c r="B122" s="38" t="s">
        <v>325</v>
      </c>
      <c r="C122" s="38" t="s">
        <v>325</v>
      </c>
      <c r="D122" s="45">
        <v>2117577</v>
      </c>
      <c r="E122" s="38">
        <v>119</v>
      </c>
      <c r="F122" s="39">
        <v>36884</v>
      </c>
      <c r="G122" s="44" t="s">
        <v>207</v>
      </c>
      <c r="H122" s="1" t="s">
        <v>167</v>
      </c>
      <c r="I122" s="1" t="s">
        <v>41</v>
      </c>
      <c r="J122" s="18">
        <v>5.5</v>
      </c>
      <c r="K122" s="1">
        <v>590</v>
      </c>
      <c r="L122" s="3">
        <v>118</v>
      </c>
      <c r="M122" s="3">
        <v>86</v>
      </c>
      <c r="N122" s="3">
        <v>43</v>
      </c>
      <c r="O122" s="3">
        <v>36</v>
      </c>
      <c r="P122" s="3">
        <v>36</v>
      </c>
      <c r="Q122" s="12" t="s">
        <v>168</v>
      </c>
      <c r="R122" s="12" t="s">
        <v>65</v>
      </c>
      <c r="S122" s="12" t="s">
        <v>66</v>
      </c>
      <c r="T122" s="12" t="s">
        <v>66</v>
      </c>
      <c r="U122" s="1" t="s">
        <v>40</v>
      </c>
      <c r="V122" s="14">
        <v>36888</v>
      </c>
      <c r="W122" s="27">
        <f>V122-F120</f>
        <v>-4</v>
      </c>
      <c r="Z122" s="29">
        <v>36920</v>
      </c>
      <c r="AA122" s="30">
        <f t="shared" si="6"/>
        <v>32</v>
      </c>
      <c r="AB122" s="37">
        <f t="shared" si="7"/>
        <v>36</v>
      </c>
      <c r="AC122" s="18">
        <v>8.1999999999999993</v>
      </c>
      <c r="AD122" s="18">
        <f t="shared" si="8"/>
        <v>2.6999999999999993</v>
      </c>
      <c r="AE122" s="42">
        <v>690</v>
      </c>
      <c r="AF122" s="27">
        <f t="shared" si="9"/>
        <v>100</v>
      </c>
      <c r="AG122" s="3">
        <v>135</v>
      </c>
      <c r="AH122" s="3">
        <v>85</v>
      </c>
      <c r="AI122" s="3">
        <v>48</v>
      </c>
      <c r="AJ122" s="3">
        <v>40</v>
      </c>
      <c r="AK122" s="3">
        <v>38</v>
      </c>
    </row>
    <row r="123" spans="1:43" x14ac:dyDescent="0.25">
      <c r="A123" s="38">
        <v>1848</v>
      </c>
      <c r="B123" s="38" t="s">
        <v>329</v>
      </c>
      <c r="C123" s="38" t="s">
        <v>329</v>
      </c>
      <c r="D123" s="45">
        <v>736612</v>
      </c>
      <c r="E123" s="38">
        <v>120</v>
      </c>
      <c r="F123" s="39">
        <v>36865</v>
      </c>
      <c r="G123" s="1" t="s">
        <v>187</v>
      </c>
      <c r="H123" s="1" t="s">
        <v>167</v>
      </c>
      <c r="I123" s="1" t="s">
        <v>41</v>
      </c>
      <c r="J123" s="18">
        <v>7.9</v>
      </c>
      <c r="K123" s="1">
        <v>700</v>
      </c>
      <c r="L123" s="3">
        <v>140</v>
      </c>
      <c r="M123" s="3">
        <v>85</v>
      </c>
      <c r="N123" s="3">
        <v>48</v>
      </c>
      <c r="O123" s="3">
        <v>41</v>
      </c>
      <c r="P123" s="3">
        <v>40</v>
      </c>
      <c r="Q123" s="12" t="s">
        <v>168</v>
      </c>
      <c r="R123" s="12" t="s">
        <v>65</v>
      </c>
      <c r="S123" s="12" t="s">
        <v>66</v>
      </c>
      <c r="T123" s="12" t="s">
        <v>66</v>
      </c>
      <c r="U123" s="1" t="s">
        <v>40</v>
      </c>
      <c r="V123" s="14">
        <v>36888</v>
      </c>
      <c r="W123" s="27">
        <f t="shared" si="5"/>
        <v>23</v>
      </c>
      <c r="Z123" s="29">
        <v>36921</v>
      </c>
      <c r="AA123" s="30">
        <f t="shared" si="6"/>
        <v>33</v>
      </c>
      <c r="AB123" s="37">
        <f t="shared" si="7"/>
        <v>56</v>
      </c>
      <c r="AC123" s="18">
        <v>10.4</v>
      </c>
      <c r="AD123" s="18">
        <f t="shared" si="8"/>
        <v>2.5</v>
      </c>
      <c r="AE123" s="42">
        <v>740</v>
      </c>
      <c r="AF123" s="27">
        <f t="shared" si="9"/>
        <v>40</v>
      </c>
      <c r="AG123" s="3">
        <v>165</v>
      </c>
      <c r="AH123" s="3">
        <v>85</v>
      </c>
      <c r="AI123" s="3">
        <v>52</v>
      </c>
      <c r="AJ123" s="3">
        <v>48</v>
      </c>
      <c r="AK123" s="3">
        <v>45</v>
      </c>
      <c r="AN123" s="14">
        <v>36966</v>
      </c>
    </row>
    <row r="124" spans="1:43" x14ac:dyDescent="0.25">
      <c r="A124" s="38">
        <v>1849</v>
      </c>
      <c r="B124" s="38" t="s">
        <v>323</v>
      </c>
      <c r="C124" s="38" t="s">
        <v>323</v>
      </c>
      <c r="D124" s="45">
        <v>2117384</v>
      </c>
      <c r="E124" s="38">
        <v>121</v>
      </c>
      <c r="F124" s="39">
        <v>36884</v>
      </c>
      <c r="G124" s="1" t="s">
        <v>202</v>
      </c>
      <c r="H124" s="1" t="s">
        <v>167</v>
      </c>
      <c r="I124" s="1" t="s">
        <v>41</v>
      </c>
      <c r="J124" s="18">
        <v>6.9</v>
      </c>
      <c r="K124" s="1">
        <v>690</v>
      </c>
      <c r="L124" s="3">
        <v>138</v>
      </c>
      <c r="M124" s="3">
        <v>94</v>
      </c>
      <c r="N124" s="3">
        <v>51</v>
      </c>
      <c r="O124" s="3">
        <v>45</v>
      </c>
      <c r="P124" s="3">
        <v>40</v>
      </c>
      <c r="Q124" s="12" t="s">
        <v>168</v>
      </c>
      <c r="R124" s="12" t="s">
        <v>65</v>
      </c>
      <c r="S124" s="12" t="s">
        <v>66</v>
      </c>
      <c r="T124" s="12" t="s">
        <v>66</v>
      </c>
      <c r="U124" s="1" t="s">
        <v>40</v>
      </c>
      <c r="V124" s="14">
        <v>36888</v>
      </c>
      <c r="W124" s="27">
        <f t="shared" si="5"/>
        <v>4</v>
      </c>
      <c r="Z124" s="29">
        <v>36920</v>
      </c>
      <c r="AA124" s="30">
        <f t="shared" si="6"/>
        <v>32</v>
      </c>
      <c r="AB124" s="37">
        <f t="shared" si="7"/>
        <v>36</v>
      </c>
      <c r="AC124" s="18">
        <v>10.3</v>
      </c>
      <c r="AD124" s="18">
        <f t="shared" si="8"/>
        <v>3.4000000000000004</v>
      </c>
      <c r="AE124" s="42">
        <v>730</v>
      </c>
      <c r="AF124" s="27">
        <f t="shared" si="9"/>
        <v>40</v>
      </c>
      <c r="AG124" s="3">
        <v>165</v>
      </c>
      <c r="AH124" s="3">
        <v>95</v>
      </c>
      <c r="AI124" s="3">
        <v>57</v>
      </c>
      <c r="AJ124" s="3">
        <v>51</v>
      </c>
      <c r="AK124" s="3">
        <v>45</v>
      </c>
    </row>
    <row r="125" spans="1:43" x14ac:dyDescent="0.25">
      <c r="A125" s="38">
        <v>1850</v>
      </c>
      <c r="B125" s="38" t="s">
        <v>328</v>
      </c>
      <c r="C125" s="38" t="s">
        <v>328</v>
      </c>
      <c r="D125" s="45">
        <v>736390</v>
      </c>
      <c r="E125" s="38">
        <v>122</v>
      </c>
      <c r="F125" s="39">
        <v>36883</v>
      </c>
      <c r="G125" s="1" t="s">
        <v>319</v>
      </c>
      <c r="H125" s="1" t="s">
        <v>95</v>
      </c>
      <c r="I125" s="1" t="s">
        <v>39</v>
      </c>
      <c r="J125" s="18">
        <v>5.7</v>
      </c>
      <c r="K125" s="1">
        <v>600</v>
      </c>
      <c r="L125" s="3">
        <v>135</v>
      </c>
      <c r="M125" s="3">
        <v>90</v>
      </c>
      <c r="N125" s="3">
        <v>47</v>
      </c>
      <c r="O125" s="3">
        <v>39</v>
      </c>
      <c r="P125" s="3">
        <v>40</v>
      </c>
      <c r="Q125" s="12" t="s">
        <v>47</v>
      </c>
      <c r="R125" s="12" t="s">
        <v>91</v>
      </c>
      <c r="S125" s="12" t="s">
        <v>52</v>
      </c>
      <c r="T125" s="12" t="s">
        <v>52</v>
      </c>
      <c r="U125" s="1" t="s">
        <v>40</v>
      </c>
      <c r="V125" s="14">
        <v>36888</v>
      </c>
      <c r="W125" s="27">
        <f t="shared" si="5"/>
        <v>5</v>
      </c>
      <c r="Z125" s="29">
        <v>36921</v>
      </c>
      <c r="AA125" s="30">
        <f t="shared" si="6"/>
        <v>33</v>
      </c>
      <c r="AB125" s="37">
        <f t="shared" si="7"/>
        <v>38</v>
      </c>
      <c r="AC125" s="18">
        <v>10.9</v>
      </c>
      <c r="AD125" s="18">
        <f t="shared" si="8"/>
        <v>5.2</v>
      </c>
      <c r="AE125" s="42">
        <v>740</v>
      </c>
      <c r="AF125" s="27">
        <f t="shared" si="9"/>
        <v>140</v>
      </c>
      <c r="AG125" s="3">
        <v>175</v>
      </c>
      <c r="AH125" s="3">
        <v>90</v>
      </c>
      <c r="AI125" s="3">
        <v>58</v>
      </c>
      <c r="AJ125" s="3">
        <v>48</v>
      </c>
      <c r="AK125" s="3">
        <v>45</v>
      </c>
    </row>
    <row r="126" spans="1:43" x14ac:dyDescent="0.25">
      <c r="A126" s="38">
        <v>1851</v>
      </c>
      <c r="B126" s="38" t="s">
        <v>273</v>
      </c>
      <c r="C126" s="38" t="s">
        <v>273</v>
      </c>
      <c r="D126" s="45">
        <v>2117860</v>
      </c>
      <c r="E126" s="38">
        <v>123</v>
      </c>
      <c r="F126" s="39">
        <v>36872</v>
      </c>
      <c r="G126" s="1" t="s">
        <v>194</v>
      </c>
      <c r="H126" s="1" t="s">
        <v>111</v>
      </c>
      <c r="I126" s="1" t="s">
        <v>41</v>
      </c>
      <c r="J126" s="18">
        <v>6.4</v>
      </c>
      <c r="K126" s="1">
        <v>660</v>
      </c>
      <c r="L126" s="3">
        <v>143</v>
      </c>
      <c r="M126" s="3">
        <v>101</v>
      </c>
      <c r="N126" s="3">
        <v>57</v>
      </c>
      <c r="O126" s="3">
        <v>42</v>
      </c>
      <c r="P126" s="3">
        <v>42</v>
      </c>
      <c r="Q126" s="12" t="s">
        <v>47</v>
      </c>
      <c r="R126" s="12" t="s">
        <v>46</v>
      </c>
      <c r="S126" s="12" t="s">
        <v>45</v>
      </c>
      <c r="T126" s="12" t="s">
        <v>45</v>
      </c>
      <c r="U126" s="1" t="s">
        <v>40</v>
      </c>
      <c r="V126" s="14">
        <v>36888</v>
      </c>
      <c r="W126" s="27">
        <f t="shared" si="5"/>
        <v>16</v>
      </c>
      <c r="AA126" s="30">
        <f t="shared" si="6"/>
        <v>-36888</v>
      </c>
      <c r="AB126" s="37">
        <f t="shared" si="7"/>
        <v>-36872</v>
      </c>
      <c r="AD126" s="18">
        <f t="shared" si="8"/>
        <v>-6.4</v>
      </c>
      <c r="AF126" s="27">
        <f t="shared" si="9"/>
        <v>-660</v>
      </c>
      <c r="AM126" s="14">
        <v>36915</v>
      </c>
      <c r="AP126" s="14">
        <v>36955</v>
      </c>
    </row>
    <row r="127" spans="1:43" x14ac:dyDescent="0.25">
      <c r="A127" s="38">
        <v>1852</v>
      </c>
      <c r="B127" s="38" t="s">
        <v>306</v>
      </c>
      <c r="C127" s="38" t="s">
        <v>306</v>
      </c>
      <c r="D127" s="45">
        <v>2117464</v>
      </c>
      <c r="E127" s="38">
        <v>124</v>
      </c>
      <c r="H127" s="1" t="s">
        <v>93</v>
      </c>
      <c r="I127" s="1" t="s">
        <v>41</v>
      </c>
      <c r="J127" s="18">
        <v>6</v>
      </c>
      <c r="K127" s="1">
        <v>610</v>
      </c>
      <c r="L127" s="3">
        <v>145</v>
      </c>
      <c r="M127" s="3">
        <v>100</v>
      </c>
      <c r="N127" s="3">
        <v>47</v>
      </c>
      <c r="O127" s="3">
        <v>37</v>
      </c>
      <c r="P127" s="3">
        <v>36</v>
      </c>
      <c r="Q127" s="12" t="s">
        <v>47</v>
      </c>
      <c r="R127" s="12" t="s">
        <v>46</v>
      </c>
      <c r="S127" s="12" t="s">
        <v>45</v>
      </c>
      <c r="T127" s="12" t="s">
        <v>45</v>
      </c>
      <c r="U127" s="1" t="s">
        <v>40</v>
      </c>
      <c r="V127" s="14">
        <v>36888</v>
      </c>
      <c r="W127" s="27">
        <f t="shared" si="5"/>
        <v>36888</v>
      </c>
      <c r="Z127" s="29">
        <v>36917</v>
      </c>
      <c r="AA127" s="30">
        <f t="shared" si="6"/>
        <v>29</v>
      </c>
      <c r="AB127" s="37">
        <f t="shared" si="7"/>
        <v>36917</v>
      </c>
      <c r="AC127" s="18">
        <v>9.3000000000000007</v>
      </c>
      <c r="AD127" s="18">
        <f t="shared" si="8"/>
        <v>3.3000000000000007</v>
      </c>
      <c r="AE127" s="42">
        <v>700</v>
      </c>
      <c r="AF127" s="27">
        <f t="shared" si="9"/>
        <v>90</v>
      </c>
      <c r="AG127" s="3">
        <v>166</v>
      </c>
      <c r="AH127" s="3">
        <v>96</v>
      </c>
      <c r="AI127" s="3">
        <v>56</v>
      </c>
      <c r="AJ127" s="3">
        <v>48</v>
      </c>
      <c r="AK127" s="3">
        <v>41</v>
      </c>
      <c r="AM127" s="14">
        <v>36917</v>
      </c>
      <c r="AO127" s="14">
        <v>36944</v>
      </c>
      <c r="AQ127" s="14">
        <v>36953</v>
      </c>
    </row>
    <row r="128" spans="1:43" x14ac:dyDescent="0.25">
      <c r="A128" s="38">
        <v>1853</v>
      </c>
      <c r="B128" s="38" t="s">
        <v>272</v>
      </c>
      <c r="C128" s="38" t="s">
        <v>272</v>
      </c>
      <c r="D128" s="45">
        <v>2117879</v>
      </c>
      <c r="E128" s="38">
        <v>125</v>
      </c>
      <c r="F128" s="39">
        <v>36869</v>
      </c>
      <c r="G128" s="1" t="s">
        <v>189</v>
      </c>
      <c r="H128" s="1" t="s">
        <v>196</v>
      </c>
      <c r="I128" s="1" t="s">
        <v>41</v>
      </c>
      <c r="J128" s="18">
        <v>8.1</v>
      </c>
      <c r="K128" s="1">
        <v>730</v>
      </c>
      <c r="L128" s="3">
        <v>166</v>
      </c>
      <c r="M128" s="3">
        <v>99</v>
      </c>
      <c r="N128" s="3">
        <v>62</v>
      </c>
      <c r="O128" s="3">
        <v>55</v>
      </c>
      <c r="P128" s="3">
        <v>48</v>
      </c>
      <c r="Q128" s="12" t="s">
        <v>92</v>
      </c>
      <c r="R128" s="12" t="s">
        <v>46</v>
      </c>
      <c r="S128" s="12" t="s">
        <v>52</v>
      </c>
      <c r="T128" s="12" t="s">
        <v>45</v>
      </c>
      <c r="U128" s="1" t="s">
        <v>40</v>
      </c>
      <c r="V128" s="14">
        <v>36893</v>
      </c>
      <c r="W128" s="27" t="e">
        <f>V128-F104</f>
        <v>#VALUE!</v>
      </c>
      <c r="Z128" s="29">
        <v>36915</v>
      </c>
      <c r="AA128" s="30">
        <f t="shared" si="6"/>
        <v>22</v>
      </c>
      <c r="AB128" s="37" t="e">
        <f>Z128-F104</f>
        <v>#VALUE!</v>
      </c>
      <c r="AC128" s="18">
        <v>11.1</v>
      </c>
      <c r="AD128" s="18">
        <f t="shared" si="8"/>
        <v>3</v>
      </c>
      <c r="AE128" s="42">
        <v>740</v>
      </c>
      <c r="AF128" s="27">
        <f t="shared" si="9"/>
        <v>10</v>
      </c>
      <c r="AG128" s="3">
        <v>172</v>
      </c>
      <c r="AH128" s="3">
        <v>105</v>
      </c>
      <c r="AI128" s="3">
        <v>65</v>
      </c>
      <c r="AJ128" s="3">
        <v>46</v>
      </c>
      <c r="AK128" s="3">
        <v>44</v>
      </c>
      <c r="AM128" s="14">
        <v>36915</v>
      </c>
    </row>
    <row r="129" spans="1:43" x14ac:dyDescent="0.25">
      <c r="A129" s="38">
        <v>1854</v>
      </c>
      <c r="B129" s="38" t="s">
        <v>332</v>
      </c>
      <c r="C129" s="38" t="s">
        <v>332</v>
      </c>
      <c r="D129" s="45">
        <v>2117917</v>
      </c>
      <c r="E129" s="38">
        <v>126</v>
      </c>
      <c r="G129" s="1">
        <v>935</v>
      </c>
      <c r="H129" s="1" t="s">
        <v>197</v>
      </c>
      <c r="I129" s="1" t="s">
        <v>41</v>
      </c>
      <c r="J129" s="18">
        <v>5.6</v>
      </c>
      <c r="K129" s="1">
        <v>600</v>
      </c>
      <c r="L129" s="3">
        <v>120</v>
      </c>
      <c r="M129" s="3">
        <v>89</v>
      </c>
      <c r="N129" s="3">
        <v>37</v>
      </c>
      <c r="O129" s="3">
        <v>32</v>
      </c>
      <c r="P129" s="3">
        <v>33</v>
      </c>
      <c r="Q129" s="12" t="s">
        <v>168</v>
      </c>
      <c r="R129" s="12" t="s">
        <v>65</v>
      </c>
      <c r="S129" s="12" t="s">
        <v>66</v>
      </c>
      <c r="T129" s="12" t="s">
        <v>52</v>
      </c>
      <c r="U129" s="1" t="s">
        <v>40</v>
      </c>
      <c r="V129" s="14">
        <v>36893</v>
      </c>
      <c r="W129" s="27">
        <f t="shared" si="5"/>
        <v>36893</v>
      </c>
      <c r="Z129" s="29">
        <v>36921</v>
      </c>
      <c r="AA129" s="30">
        <f t="shared" si="6"/>
        <v>28</v>
      </c>
      <c r="AB129" s="37">
        <f t="shared" si="7"/>
        <v>36921</v>
      </c>
      <c r="AC129" s="18">
        <v>8.6999999999999993</v>
      </c>
      <c r="AD129" s="18">
        <f t="shared" si="8"/>
        <v>3.0999999999999996</v>
      </c>
      <c r="AE129" s="42">
        <v>670</v>
      </c>
      <c r="AF129" s="27">
        <f t="shared" si="9"/>
        <v>70</v>
      </c>
      <c r="AG129" s="3">
        <v>128</v>
      </c>
      <c r="AH129" s="3">
        <v>80</v>
      </c>
      <c r="AI129" s="3">
        <v>40</v>
      </c>
      <c r="AJ129" s="3">
        <v>37</v>
      </c>
      <c r="AK129" s="3">
        <v>35</v>
      </c>
    </row>
    <row r="130" spans="1:43" x14ac:dyDescent="0.25">
      <c r="A130" s="38">
        <v>1856</v>
      </c>
      <c r="D130" s="45">
        <v>2117870</v>
      </c>
      <c r="E130" s="38">
        <v>127</v>
      </c>
      <c r="F130" s="39">
        <v>37248</v>
      </c>
      <c r="G130" s="1" t="s">
        <v>394</v>
      </c>
      <c r="H130" s="1" t="s">
        <v>163</v>
      </c>
      <c r="I130" s="1" t="s">
        <v>39</v>
      </c>
      <c r="J130" s="18">
        <v>5.3</v>
      </c>
      <c r="K130" s="1">
        <v>610</v>
      </c>
      <c r="L130" s="3">
        <v>133</v>
      </c>
      <c r="M130" s="3">
        <v>84</v>
      </c>
      <c r="N130" s="3">
        <v>45</v>
      </c>
      <c r="O130" s="3">
        <v>40</v>
      </c>
      <c r="P130" s="3">
        <v>38</v>
      </c>
      <c r="Q130" s="12" t="s">
        <v>47</v>
      </c>
      <c r="R130" s="12" t="s">
        <v>91</v>
      </c>
      <c r="S130" s="12" t="s">
        <v>66</v>
      </c>
      <c r="T130" s="12" t="s">
        <v>52</v>
      </c>
      <c r="U130" s="1" t="s">
        <v>40</v>
      </c>
      <c r="V130" s="14">
        <v>36893</v>
      </c>
      <c r="W130" s="27">
        <f t="shared" si="5"/>
        <v>-355</v>
      </c>
      <c r="Z130" s="29">
        <v>36920</v>
      </c>
      <c r="AA130" s="30">
        <f t="shared" si="6"/>
        <v>27</v>
      </c>
      <c r="AB130" s="37">
        <f t="shared" si="7"/>
        <v>-328</v>
      </c>
      <c r="AC130" s="18">
        <v>6.6</v>
      </c>
      <c r="AD130" s="18">
        <f t="shared" si="8"/>
        <v>1.2999999999999998</v>
      </c>
      <c r="AE130" s="42">
        <v>660</v>
      </c>
      <c r="AF130" s="27">
        <f t="shared" si="9"/>
        <v>50</v>
      </c>
      <c r="AG130" s="3">
        <v>142</v>
      </c>
      <c r="AH130" s="3">
        <v>75</v>
      </c>
      <c r="AI130" s="3">
        <v>50</v>
      </c>
      <c r="AJ130" s="3">
        <v>45</v>
      </c>
      <c r="AK130" s="3">
        <v>39</v>
      </c>
    </row>
    <row r="131" spans="1:43" x14ac:dyDescent="0.25">
      <c r="A131" s="38">
        <v>1857</v>
      </c>
      <c r="B131" s="38" t="s">
        <v>334</v>
      </c>
      <c r="C131" s="38" t="s">
        <v>334</v>
      </c>
      <c r="D131" s="45">
        <v>2117427</v>
      </c>
      <c r="E131" s="38">
        <v>128</v>
      </c>
      <c r="H131" s="1" t="s">
        <v>198</v>
      </c>
      <c r="I131" s="1" t="s">
        <v>39</v>
      </c>
      <c r="J131" s="18">
        <v>7</v>
      </c>
      <c r="K131" s="1" t="s">
        <v>64</v>
      </c>
      <c r="L131" s="3">
        <v>135</v>
      </c>
      <c r="M131" s="3">
        <v>92</v>
      </c>
      <c r="N131" s="3">
        <v>45</v>
      </c>
      <c r="O131" s="3">
        <v>40</v>
      </c>
      <c r="P131" s="3">
        <v>38</v>
      </c>
      <c r="Q131" s="12" t="s">
        <v>168</v>
      </c>
      <c r="R131" s="12" t="s">
        <v>65</v>
      </c>
      <c r="S131" s="12" t="s">
        <v>66</v>
      </c>
      <c r="T131" s="12" t="s">
        <v>66</v>
      </c>
      <c r="U131" s="1" t="s">
        <v>40</v>
      </c>
      <c r="V131" s="14">
        <v>36893</v>
      </c>
      <c r="W131" s="27">
        <f t="shared" si="5"/>
        <v>36893</v>
      </c>
      <c r="Z131" s="29">
        <v>36921</v>
      </c>
      <c r="AA131" s="30">
        <f t="shared" si="6"/>
        <v>28</v>
      </c>
      <c r="AB131" s="37">
        <f t="shared" si="7"/>
        <v>36921</v>
      </c>
      <c r="AC131" s="18">
        <v>10.3</v>
      </c>
      <c r="AD131" s="18">
        <f t="shared" si="8"/>
        <v>3.3000000000000007</v>
      </c>
      <c r="AE131" s="42">
        <v>750</v>
      </c>
      <c r="AF131" s="27" t="e">
        <f t="shared" si="9"/>
        <v>#VALUE!</v>
      </c>
      <c r="AG131" s="3">
        <v>148</v>
      </c>
      <c r="AH131" s="3">
        <v>100</v>
      </c>
      <c r="AI131" s="3">
        <v>52</v>
      </c>
      <c r="AJ131" s="3">
        <v>48</v>
      </c>
      <c r="AK131" s="3">
        <v>40</v>
      </c>
    </row>
    <row r="132" spans="1:43" x14ac:dyDescent="0.25">
      <c r="A132" s="38">
        <v>1858</v>
      </c>
      <c r="B132" s="38" t="s">
        <v>342</v>
      </c>
      <c r="C132" s="38" t="s">
        <v>342</v>
      </c>
      <c r="E132" s="38">
        <v>129</v>
      </c>
      <c r="H132" s="1" t="s">
        <v>198</v>
      </c>
      <c r="I132" s="1" t="s">
        <v>39</v>
      </c>
      <c r="J132" s="18">
        <v>5.8</v>
      </c>
      <c r="K132" s="1" t="s">
        <v>64</v>
      </c>
      <c r="L132" s="3">
        <v>130</v>
      </c>
      <c r="M132" s="3">
        <v>100</v>
      </c>
      <c r="N132" s="3">
        <v>42</v>
      </c>
      <c r="O132" s="3">
        <v>39</v>
      </c>
      <c r="P132" s="3">
        <v>37</v>
      </c>
      <c r="Q132" s="12" t="s">
        <v>168</v>
      </c>
      <c r="R132" s="12" t="s">
        <v>65</v>
      </c>
      <c r="S132" s="12" t="s">
        <v>66</v>
      </c>
      <c r="T132" s="12" t="s">
        <v>66</v>
      </c>
      <c r="U132" s="1" t="s">
        <v>40</v>
      </c>
      <c r="V132" s="14">
        <v>36893</v>
      </c>
      <c r="W132" s="27">
        <f t="shared" ref="W132:W152" si="10">V132-F132</f>
        <v>36893</v>
      </c>
      <c r="Z132" s="29">
        <v>36921</v>
      </c>
      <c r="AA132" s="30">
        <f t="shared" ref="AA132:AA153" si="11">Z132-V132</f>
        <v>28</v>
      </c>
      <c r="AB132" s="37">
        <f t="shared" ref="AB132:AB153" si="12">Z132-F132</f>
        <v>36921</v>
      </c>
      <c r="AC132" s="18">
        <v>8.1</v>
      </c>
      <c r="AD132" s="18">
        <f t="shared" ref="AD132:AD153" si="13">AC132-J132</f>
        <v>2.2999999999999998</v>
      </c>
      <c r="AE132" s="42">
        <v>680</v>
      </c>
      <c r="AF132" s="27" t="e">
        <f t="shared" ref="AF132:AF153" si="14">AE132-K132</f>
        <v>#VALUE!</v>
      </c>
      <c r="AG132" s="3">
        <v>130</v>
      </c>
      <c r="AH132" s="3">
        <v>75</v>
      </c>
      <c r="AI132" s="3">
        <v>46</v>
      </c>
      <c r="AJ132" s="3">
        <v>39</v>
      </c>
      <c r="AK132" s="3">
        <v>38</v>
      </c>
    </row>
    <row r="133" spans="1:43" x14ac:dyDescent="0.25">
      <c r="A133" s="38">
        <v>1859</v>
      </c>
      <c r="B133" s="38" t="s">
        <v>340</v>
      </c>
      <c r="C133" s="38" t="s">
        <v>340</v>
      </c>
      <c r="D133" s="45">
        <v>2117891</v>
      </c>
      <c r="E133" s="38">
        <v>130</v>
      </c>
      <c r="H133" s="1" t="s">
        <v>198</v>
      </c>
      <c r="I133" s="1" t="s">
        <v>39</v>
      </c>
      <c r="J133" s="18">
        <v>7.9</v>
      </c>
      <c r="K133" s="1" t="s">
        <v>64</v>
      </c>
      <c r="L133" s="3">
        <v>131</v>
      </c>
      <c r="M133" s="3">
        <v>98</v>
      </c>
      <c r="N133" s="3">
        <v>44</v>
      </c>
      <c r="O133" s="3">
        <v>35</v>
      </c>
      <c r="P133" s="3">
        <v>35</v>
      </c>
      <c r="Q133" s="12" t="s">
        <v>168</v>
      </c>
      <c r="R133" s="12" t="s">
        <v>65</v>
      </c>
      <c r="S133" s="12" t="s">
        <v>66</v>
      </c>
      <c r="T133" s="12" t="s">
        <v>66</v>
      </c>
      <c r="U133" s="1" t="s">
        <v>40</v>
      </c>
      <c r="V133" s="14">
        <v>36893</v>
      </c>
      <c r="W133" s="27">
        <f t="shared" si="10"/>
        <v>36893</v>
      </c>
      <c r="Z133" s="29">
        <v>36921</v>
      </c>
      <c r="AA133" s="30">
        <f t="shared" si="11"/>
        <v>28</v>
      </c>
      <c r="AB133" s="37">
        <f t="shared" si="12"/>
        <v>36921</v>
      </c>
      <c r="AC133" s="18">
        <v>10.199999999999999</v>
      </c>
      <c r="AD133" s="18">
        <f t="shared" si="13"/>
        <v>2.2999999999999989</v>
      </c>
      <c r="AE133" s="42">
        <v>720</v>
      </c>
      <c r="AF133" s="27" t="e">
        <f t="shared" si="14"/>
        <v>#VALUE!</v>
      </c>
      <c r="AG133" s="3">
        <v>143</v>
      </c>
      <c r="AH133" s="3">
        <v>90</v>
      </c>
      <c r="AI133" s="3">
        <v>47</v>
      </c>
      <c r="AJ133" s="3">
        <v>40</v>
      </c>
      <c r="AK133" s="3">
        <v>37</v>
      </c>
    </row>
    <row r="134" spans="1:43" x14ac:dyDescent="0.25">
      <c r="A134" s="38">
        <v>1860</v>
      </c>
      <c r="B134" s="38" t="s">
        <v>320</v>
      </c>
      <c r="C134" s="38" t="s">
        <v>320</v>
      </c>
      <c r="D134" s="45">
        <v>2117899</v>
      </c>
      <c r="E134" s="38">
        <v>131</v>
      </c>
      <c r="F134" s="39">
        <v>36886</v>
      </c>
      <c r="G134" s="1" t="s">
        <v>379</v>
      </c>
      <c r="H134" s="1" t="s">
        <v>111</v>
      </c>
      <c r="I134" s="1" t="s">
        <v>41</v>
      </c>
      <c r="J134" s="18">
        <v>5.5</v>
      </c>
      <c r="K134" s="1">
        <v>650</v>
      </c>
      <c r="L134" s="3">
        <v>158</v>
      </c>
      <c r="M134" s="3">
        <v>95</v>
      </c>
      <c r="N134" s="3">
        <v>56</v>
      </c>
      <c r="O134" s="3">
        <v>48</v>
      </c>
      <c r="P134" s="3">
        <v>44</v>
      </c>
      <c r="Q134" s="12" t="s">
        <v>47</v>
      </c>
      <c r="R134" s="12" t="s">
        <v>46</v>
      </c>
      <c r="S134" s="12" t="s">
        <v>52</v>
      </c>
      <c r="T134" s="12" t="s">
        <v>45</v>
      </c>
      <c r="U134" s="1" t="s">
        <v>40</v>
      </c>
      <c r="V134" s="14">
        <v>36895</v>
      </c>
      <c r="W134" s="27">
        <f t="shared" si="10"/>
        <v>9</v>
      </c>
      <c r="AA134" s="30">
        <f t="shared" si="11"/>
        <v>-36895</v>
      </c>
      <c r="AB134" s="37">
        <f t="shared" si="12"/>
        <v>-36886</v>
      </c>
      <c r="AD134" s="18">
        <f t="shared" si="13"/>
        <v>-5.5</v>
      </c>
      <c r="AF134" s="27">
        <f t="shared" si="14"/>
        <v>-650</v>
      </c>
      <c r="AM134" s="14">
        <v>36917</v>
      </c>
      <c r="AN134" s="14">
        <v>36944</v>
      </c>
      <c r="AP134" s="14">
        <v>36955</v>
      </c>
    </row>
    <row r="135" spans="1:43" x14ac:dyDescent="0.25">
      <c r="A135" s="38">
        <v>1861</v>
      </c>
      <c r="B135" s="38" t="s">
        <v>361</v>
      </c>
      <c r="C135" s="38" t="s">
        <v>361</v>
      </c>
      <c r="D135" s="45">
        <v>2117911</v>
      </c>
      <c r="E135" s="38">
        <v>132</v>
      </c>
      <c r="F135" s="39">
        <v>36866</v>
      </c>
      <c r="G135" s="1" t="s">
        <v>372</v>
      </c>
      <c r="H135" s="1" t="s">
        <v>93</v>
      </c>
      <c r="I135" s="1" t="s">
        <v>39</v>
      </c>
      <c r="J135" s="18">
        <v>9</v>
      </c>
      <c r="K135" s="1">
        <v>760</v>
      </c>
      <c r="L135" s="3">
        <v>181</v>
      </c>
      <c r="M135" s="3">
        <v>95</v>
      </c>
      <c r="N135" s="3">
        <v>69</v>
      </c>
      <c r="O135" s="3">
        <v>56</v>
      </c>
      <c r="P135" s="3">
        <v>55</v>
      </c>
      <c r="Q135" s="12" t="s">
        <v>47</v>
      </c>
      <c r="R135" s="12" t="s">
        <v>46</v>
      </c>
      <c r="S135" s="12" t="s">
        <v>52</v>
      </c>
      <c r="T135" s="12" t="s">
        <v>45</v>
      </c>
      <c r="U135" s="1" t="s">
        <v>40</v>
      </c>
      <c r="V135" s="14">
        <v>36895</v>
      </c>
      <c r="W135" s="27">
        <f t="shared" si="10"/>
        <v>29</v>
      </c>
      <c r="AA135" s="30">
        <f t="shared" si="11"/>
        <v>-36895</v>
      </c>
      <c r="AB135" s="37">
        <f t="shared" si="12"/>
        <v>-36866</v>
      </c>
      <c r="AD135" s="18">
        <f t="shared" si="13"/>
        <v>-9</v>
      </c>
      <c r="AF135" s="27">
        <f t="shared" si="14"/>
        <v>-760</v>
      </c>
      <c r="AN135" s="14">
        <v>36922</v>
      </c>
      <c r="AQ135" s="14">
        <v>36944</v>
      </c>
    </row>
    <row r="136" spans="1:43" x14ac:dyDescent="0.25">
      <c r="A136" s="38">
        <v>1862</v>
      </c>
      <c r="B136" s="38" t="s">
        <v>393</v>
      </c>
      <c r="C136" s="38" t="s">
        <v>393</v>
      </c>
      <c r="D136" s="45">
        <v>2117852</v>
      </c>
      <c r="E136" s="38">
        <v>133</v>
      </c>
      <c r="F136" s="39">
        <v>36886</v>
      </c>
      <c r="G136" s="1" t="s">
        <v>380</v>
      </c>
      <c r="H136" s="1" t="s">
        <v>113</v>
      </c>
      <c r="I136" s="1" t="s">
        <v>39</v>
      </c>
      <c r="J136" s="18">
        <v>6.8</v>
      </c>
      <c r="K136" s="1">
        <v>660</v>
      </c>
      <c r="L136" s="3">
        <v>157</v>
      </c>
      <c r="M136" s="3">
        <v>92</v>
      </c>
      <c r="N136" s="3">
        <v>55</v>
      </c>
      <c r="O136" s="3">
        <v>46</v>
      </c>
      <c r="P136" s="3">
        <v>45</v>
      </c>
      <c r="Q136" s="12" t="s">
        <v>47</v>
      </c>
      <c r="R136" s="12" t="s">
        <v>46</v>
      </c>
      <c r="S136" s="12" t="s">
        <v>45</v>
      </c>
      <c r="T136" s="12" t="s">
        <v>45</v>
      </c>
      <c r="U136" s="1" t="s">
        <v>40</v>
      </c>
      <c r="V136" s="14">
        <v>36898</v>
      </c>
      <c r="W136" s="27">
        <f t="shared" si="10"/>
        <v>12</v>
      </c>
      <c r="AA136" s="30">
        <f t="shared" si="11"/>
        <v>-36898</v>
      </c>
      <c r="AB136" s="37">
        <f t="shared" si="12"/>
        <v>-36886</v>
      </c>
      <c r="AD136" s="18">
        <f t="shared" si="13"/>
        <v>-6.8</v>
      </c>
      <c r="AF136" s="27">
        <f t="shared" si="14"/>
        <v>-660</v>
      </c>
      <c r="AM136" s="14">
        <v>36914</v>
      </c>
      <c r="AN136" s="14">
        <v>36944</v>
      </c>
    </row>
    <row r="137" spans="1:43" x14ac:dyDescent="0.25">
      <c r="A137" s="38">
        <v>1863</v>
      </c>
      <c r="B137" s="38" t="s">
        <v>333</v>
      </c>
      <c r="C137" s="38" t="s">
        <v>333</v>
      </c>
      <c r="D137" s="45">
        <v>2117678</v>
      </c>
      <c r="E137" s="38">
        <v>134</v>
      </c>
      <c r="G137" s="1" t="s">
        <v>385</v>
      </c>
      <c r="H137" s="1" t="s">
        <v>113</v>
      </c>
      <c r="I137" s="1" t="s">
        <v>41</v>
      </c>
      <c r="J137" s="18">
        <v>7.3</v>
      </c>
      <c r="K137" s="1">
        <v>650</v>
      </c>
      <c r="L137" s="3">
        <v>133</v>
      </c>
      <c r="M137" s="3">
        <v>87</v>
      </c>
      <c r="N137" s="3">
        <v>45</v>
      </c>
      <c r="O137" s="3">
        <v>36</v>
      </c>
      <c r="P137" s="3">
        <v>38</v>
      </c>
      <c r="Q137" s="12" t="s">
        <v>168</v>
      </c>
      <c r="R137" s="12" t="s">
        <v>65</v>
      </c>
      <c r="S137" s="12" t="s">
        <v>66</v>
      </c>
      <c r="T137" s="12" t="s">
        <v>66</v>
      </c>
      <c r="U137" s="1" t="s">
        <v>40</v>
      </c>
      <c r="V137" s="14">
        <v>36898</v>
      </c>
      <c r="W137" s="27">
        <f t="shared" si="10"/>
        <v>36898</v>
      </c>
      <c r="Z137" s="29">
        <v>36921</v>
      </c>
      <c r="AA137" s="30">
        <f t="shared" si="11"/>
        <v>23</v>
      </c>
      <c r="AB137" s="37">
        <f t="shared" si="12"/>
        <v>36921</v>
      </c>
      <c r="AC137" s="18">
        <v>9.1</v>
      </c>
      <c r="AD137" s="18">
        <f t="shared" si="13"/>
        <v>1.7999999999999998</v>
      </c>
      <c r="AE137" s="42">
        <v>660</v>
      </c>
      <c r="AF137" s="27">
        <f t="shared" si="14"/>
        <v>10</v>
      </c>
      <c r="AG137" s="3">
        <v>149</v>
      </c>
      <c r="AH137" s="3">
        <v>94</v>
      </c>
      <c r="AI137" s="3">
        <v>50</v>
      </c>
      <c r="AJ137" s="3">
        <v>41</v>
      </c>
      <c r="AK137" s="3">
        <v>39</v>
      </c>
    </row>
    <row r="138" spans="1:43" x14ac:dyDescent="0.25">
      <c r="A138" s="38">
        <v>1864</v>
      </c>
      <c r="B138" s="38" t="s">
        <v>362</v>
      </c>
      <c r="C138" s="38" t="s">
        <v>362</v>
      </c>
      <c r="D138" s="45">
        <v>5327344</v>
      </c>
      <c r="E138" s="38">
        <v>135</v>
      </c>
      <c r="H138" s="1" t="s">
        <v>198</v>
      </c>
      <c r="I138" s="1" t="s">
        <v>41</v>
      </c>
      <c r="J138" s="18">
        <v>8.1</v>
      </c>
      <c r="K138" s="1">
        <v>650</v>
      </c>
      <c r="L138" s="3">
        <v>138</v>
      </c>
      <c r="M138" s="3">
        <v>86</v>
      </c>
      <c r="N138" s="3">
        <v>48</v>
      </c>
      <c r="O138" s="3">
        <v>56</v>
      </c>
      <c r="P138" s="3">
        <v>35</v>
      </c>
      <c r="Q138" s="12" t="s">
        <v>168</v>
      </c>
      <c r="R138" s="12" t="s">
        <v>65</v>
      </c>
      <c r="S138" s="12" t="s">
        <v>66</v>
      </c>
      <c r="T138" s="12" t="s">
        <v>66</v>
      </c>
      <c r="U138" s="1" t="s">
        <v>40</v>
      </c>
      <c r="V138" s="14">
        <v>36898</v>
      </c>
      <c r="W138" s="27">
        <f t="shared" si="10"/>
        <v>36898</v>
      </c>
      <c r="Z138" s="29">
        <v>36947</v>
      </c>
      <c r="AA138" s="30">
        <f t="shared" si="11"/>
        <v>49</v>
      </c>
      <c r="AB138" s="37">
        <f t="shared" si="12"/>
        <v>36947</v>
      </c>
      <c r="AC138" s="18">
        <v>12.4</v>
      </c>
      <c r="AD138" s="18">
        <f t="shared" si="13"/>
        <v>4.3000000000000007</v>
      </c>
      <c r="AE138" s="42">
        <v>750</v>
      </c>
      <c r="AF138" s="27">
        <f t="shared" si="14"/>
        <v>100</v>
      </c>
      <c r="AG138" s="3">
        <v>158</v>
      </c>
      <c r="AH138" s="3">
        <v>85</v>
      </c>
      <c r="AI138" s="3">
        <v>50</v>
      </c>
      <c r="AJ138" s="3">
        <v>40</v>
      </c>
      <c r="AK138" s="3">
        <v>39</v>
      </c>
    </row>
    <row r="139" spans="1:43" x14ac:dyDescent="0.25">
      <c r="A139" s="38">
        <v>1865</v>
      </c>
      <c r="B139" s="38" t="s">
        <v>363</v>
      </c>
      <c r="C139" s="38" t="s">
        <v>363</v>
      </c>
      <c r="E139" s="38">
        <v>136</v>
      </c>
      <c r="H139" s="1" t="s">
        <v>198</v>
      </c>
      <c r="I139" s="1" t="s">
        <v>41</v>
      </c>
      <c r="J139" s="18">
        <v>9.1999999999999993</v>
      </c>
      <c r="K139" s="1" t="s">
        <v>64</v>
      </c>
      <c r="L139" s="3">
        <v>152</v>
      </c>
      <c r="M139" s="3">
        <v>102</v>
      </c>
      <c r="N139" s="3">
        <v>55</v>
      </c>
      <c r="O139" s="3">
        <v>45</v>
      </c>
      <c r="P139" s="3">
        <v>41</v>
      </c>
      <c r="Q139" s="12" t="s">
        <v>168</v>
      </c>
      <c r="R139" s="12" t="s">
        <v>65</v>
      </c>
      <c r="S139" s="12" t="s">
        <v>66</v>
      </c>
      <c r="T139" s="12" t="s">
        <v>66</v>
      </c>
      <c r="U139" s="1" t="s">
        <v>40</v>
      </c>
      <c r="V139" s="14">
        <v>36898</v>
      </c>
      <c r="W139" s="27">
        <f t="shared" si="10"/>
        <v>36898</v>
      </c>
      <c r="Z139" s="29">
        <v>36947</v>
      </c>
      <c r="AA139" s="30">
        <f t="shared" si="11"/>
        <v>49</v>
      </c>
      <c r="AB139" s="37">
        <f t="shared" si="12"/>
        <v>36947</v>
      </c>
      <c r="AC139" s="18">
        <v>11.9</v>
      </c>
      <c r="AD139" s="18">
        <f t="shared" si="13"/>
        <v>2.7000000000000011</v>
      </c>
      <c r="AE139" s="42">
        <v>750</v>
      </c>
      <c r="AF139" s="27" t="e">
        <f t="shared" si="14"/>
        <v>#VALUE!</v>
      </c>
      <c r="AG139" s="3">
        <v>175</v>
      </c>
      <c r="AH139" s="3">
        <v>93</v>
      </c>
      <c r="AI139" s="3">
        <v>65</v>
      </c>
      <c r="AJ139" s="3">
        <v>55</v>
      </c>
      <c r="AK139" s="3">
        <v>48</v>
      </c>
      <c r="AP139" s="14">
        <v>36947</v>
      </c>
    </row>
    <row r="140" spans="1:43" x14ac:dyDescent="0.25">
      <c r="A140" s="38">
        <v>1866</v>
      </c>
      <c r="B140" s="38" t="s">
        <v>336</v>
      </c>
      <c r="C140" s="38" t="s">
        <v>336</v>
      </c>
      <c r="E140" s="38">
        <v>137</v>
      </c>
      <c r="H140" s="1" t="s">
        <v>198</v>
      </c>
      <c r="I140" s="1" t="s">
        <v>39</v>
      </c>
      <c r="J140" s="18">
        <v>7.1</v>
      </c>
      <c r="K140" s="1">
        <v>640</v>
      </c>
      <c r="L140" s="3">
        <v>130</v>
      </c>
      <c r="M140" s="3">
        <v>90</v>
      </c>
      <c r="N140" s="3">
        <v>35</v>
      </c>
      <c r="O140" s="3">
        <v>34</v>
      </c>
      <c r="P140" s="3">
        <v>35</v>
      </c>
      <c r="Q140" s="12" t="s">
        <v>168</v>
      </c>
      <c r="R140" s="12" t="s">
        <v>65</v>
      </c>
      <c r="S140" s="12" t="s">
        <v>66</v>
      </c>
      <c r="T140" s="12" t="s">
        <v>66</v>
      </c>
      <c r="U140" s="1" t="s">
        <v>40</v>
      </c>
      <c r="V140" s="14">
        <v>36898</v>
      </c>
      <c r="W140" s="27">
        <f t="shared" si="10"/>
        <v>36898</v>
      </c>
      <c r="Z140" s="29">
        <v>36921</v>
      </c>
      <c r="AA140" s="30">
        <f t="shared" si="11"/>
        <v>23</v>
      </c>
      <c r="AB140" s="37">
        <f t="shared" si="12"/>
        <v>36921</v>
      </c>
      <c r="AC140" s="18">
        <v>9.1999999999999993</v>
      </c>
      <c r="AD140" s="18">
        <f t="shared" si="13"/>
        <v>2.0999999999999996</v>
      </c>
      <c r="AE140" s="42">
        <v>720</v>
      </c>
      <c r="AF140" s="27">
        <f t="shared" si="14"/>
        <v>80</v>
      </c>
      <c r="AG140" s="3">
        <v>145</v>
      </c>
      <c r="AH140" s="3">
        <v>80</v>
      </c>
      <c r="AI140" s="3">
        <v>45</v>
      </c>
      <c r="AJ140" s="3">
        <v>38</v>
      </c>
      <c r="AK140" s="3">
        <v>36</v>
      </c>
    </row>
    <row r="141" spans="1:43" x14ac:dyDescent="0.25">
      <c r="A141" s="38">
        <v>1867</v>
      </c>
      <c r="B141" s="38" t="s">
        <v>309</v>
      </c>
      <c r="C141" s="38" t="s">
        <v>309</v>
      </c>
      <c r="D141" s="45">
        <v>2117610</v>
      </c>
      <c r="E141" s="38">
        <v>138</v>
      </c>
      <c r="F141" s="39">
        <v>36859</v>
      </c>
      <c r="G141" s="1" t="s">
        <v>396</v>
      </c>
      <c r="H141" s="1" t="s">
        <v>93</v>
      </c>
      <c r="I141" s="1" t="s">
        <v>41</v>
      </c>
      <c r="J141" s="18">
        <v>8.1</v>
      </c>
      <c r="K141" s="1">
        <v>740</v>
      </c>
      <c r="L141" s="3">
        <v>166</v>
      </c>
      <c r="M141" s="3">
        <v>86</v>
      </c>
      <c r="N141" s="3">
        <v>55</v>
      </c>
      <c r="O141" s="3">
        <v>48</v>
      </c>
      <c r="P141" s="3">
        <v>45</v>
      </c>
      <c r="Q141" s="12" t="s">
        <v>47</v>
      </c>
      <c r="R141" s="12" t="s">
        <v>46</v>
      </c>
      <c r="S141" s="12" t="s">
        <v>45</v>
      </c>
      <c r="T141" s="12" t="s">
        <v>45</v>
      </c>
      <c r="U141" s="1" t="s">
        <v>208</v>
      </c>
      <c r="V141" s="14">
        <v>36899</v>
      </c>
      <c r="W141" s="27">
        <f t="shared" si="10"/>
        <v>40</v>
      </c>
      <c r="AA141" s="30">
        <f t="shared" si="11"/>
        <v>-36899</v>
      </c>
      <c r="AB141" s="37">
        <f t="shared" si="12"/>
        <v>-36859</v>
      </c>
      <c r="AD141" s="18">
        <f t="shared" si="13"/>
        <v>-8.1</v>
      </c>
      <c r="AF141" s="27">
        <f t="shared" si="14"/>
        <v>-740</v>
      </c>
      <c r="AN141" s="14">
        <v>36917</v>
      </c>
      <c r="AQ141" s="14">
        <v>36944</v>
      </c>
    </row>
    <row r="142" spans="1:43" x14ac:dyDescent="0.25">
      <c r="A142" s="38">
        <v>1868</v>
      </c>
      <c r="B142" s="38" t="s">
        <v>338</v>
      </c>
      <c r="C142" s="38" t="s">
        <v>338</v>
      </c>
      <c r="D142" s="45">
        <v>46564</v>
      </c>
      <c r="E142" s="38">
        <v>139</v>
      </c>
      <c r="H142" s="1" t="s">
        <v>220</v>
      </c>
      <c r="I142" s="1" t="s">
        <v>41</v>
      </c>
      <c r="J142" s="18">
        <v>7.2</v>
      </c>
      <c r="K142" s="1">
        <v>660</v>
      </c>
      <c r="L142" s="3">
        <v>139</v>
      </c>
      <c r="M142" s="3">
        <v>85</v>
      </c>
      <c r="N142" s="3">
        <v>46</v>
      </c>
      <c r="O142" s="3">
        <v>36</v>
      </c>
      <c r="P142" s="3">
        <v>37</v>
      </c>
      <c r="Q142" s="12" t="s">
        <v>168</v>
      </c>
      <c r="R142" s="12" t="s">
        <v>168</v>
      </c>
      <c r="S142" s="12" t="s">
        <v>66</v>
      </c>
      <c r="T142" s="12" t="s">
        <v>66</v>
      </c>
      <c r="U142" s="1" t="s">
        <v>40</v>
      </c>
      <c r="V142" s="14">
        <v>36907</v>
      </c>
      <c r="W142" s="27">
        <f t="shared" si="10"/>
        <v>36907</v>
      </c>
      <c r="Z142" s="29">
        <v>36921</v>
      </c>
      <c r="AA142" s="30">
        <f t="shared" si="11"/>
        <v>14</v>
      </c>
      <c r="AB142" s="37">
        <f t="shared" si="12"/>
        <v>36921</v>
      </c>
      <c r="AC142" s="18">
        <v>7.6</v>
      </c>
      <c r="AD142" s="18">
        <f t="shared" si="13"/>
        <v>0.39999999999999947</v>
      </c>
      <c r="AE142" s="42">
        <v>690</v>
      </c>
      <c r="AF142" s="27">
        <f t="shared" si="14"/>
        <v>30</v>
      </c>
      <c r="AG142" s="3">
        <v>144</v>
      </c>
      <c r="AH142" s="3">
        <v>90</v>
      </c>
      <c r="AI142" s="3">
        <v>46</v>
      </c>
      <c r="AJ142" s="3">
        <v>35</v>
      </c>
      <c r="AK142" s="3">
        <v>36</v>
      </c>
      <c r="AN142" s="14">
        <v>36921</v>
      </c>
    </row>
    <row r="143" spans="1:43" x14ac:dyDescent="0.25">
      <c r="A143" s="38">
        <v>1869</v>
      </c>
      <c r="B143" s="38" t="s">
        <v>345</v>
      </c>
      <c r="C143" s="38" t="s">
        <v>345</v>
      </c>
      <c r="D143" s="45">
        <v>46012</v>
      </c>
      <c r="E143" s="38">
        <v>140</v>
      </c>
      <c r="H143" s="1" t="s">
        <v>220</v>
      </c>
      <c r="I143" s="1" t="s">
        <v>39</v>
      </c>
      <c r="J143" s="18">
        <v>9.4</v>
      </c>
      <c r="K143" s="1">
        <v>665</v>
      </c>
      <c r="L143" s="3">
        <v>142</v>
      </c>
      <c r="M143" s="3">
        <v>90</v>
      </c>
      <c r="N143" s="3">
        <v>50</v>
      </c>
      <c r="O143" s="3">
        <v>37</v>
      </c>
      <c r="P143" s="3">
        <v>40</v>
      </c>
      <c r="Q143" s="12" t="s">
        <v>168</v>
      </c>
      <c r="R143" s="12" t="s">
        <v>168</v>
      </c>
      <c r="S143" s="12" t="s">
        <v>66</v>
      </c>
      <c r="T143" s="12" t="s">
        <v>66</v>
      </c>
      <c r="U143" s="1" t="s">
        <v>40</v>
      </c>
      <c r="V143" s="14">
        <v>36907</v>
      </c>
      <c r="W143" s="27">
        <f t="shared" si="10"/>
        <v>36907</v>
      </c>
      <c r="Z143" s="29">
        <v>36921</v>
      </c>
      <c r="AA143" s="30">
        <f t="shared" si="11"/>
        <v>14</v>
      </c>
      <c r="AB143" s="37">
        <f t="shared" si="12"/>
        <v>36921</v>
      </c>
      <c r="AC143" s="18">
        <v>10.8</v>
      </c>
      <c r="AD143" s="18">
        <f t="shared" si="13"/>
        <v>1.4000000000000004</v>
      </c>
      <c r="AE143" s="42">
        <v>750</v>
      </c>
      <c r="AF143" s="27">
        <f t="shared" si="14"/>
        <v>85</v>
      </c>
      <c r="AG143" s="3">
        <v>160</v>
      </c>
      <c r="AH143" s="3">
        <v>95</v>
      </c>
      <c r="AI143" s="3">
        <v>54</v>
      </c>
      <c r="AJ143" s="3">
        <v>40</v>
      </c>
      <c r="AK143" s="3">
        <v>42</v>
      </c>
    </row>
    <row r="144" spans="1:43" x14ac:dyDescent="0.25">
      <c r="A144" s="38">
        <v>1870</v>
      </c>
      <c r="B144" s="38" t="s">
        <v>343</v>
      </c>
      <c r="C144" s="38" t="s">
        <v>343</v>
      </c>
      <c r="D144" s="45">
        <v>2117530</v>
      </c>
      <c r="E144" s="38">
        <v>141</v>
      </c>
      <c r="H144" s="1" t="s">
        <v>220</v>
      </c>
      <c r="I144" s="1" t="s">
        <v>41</v>
      </c>
      <c r="J144" s="18">
        <v>8.1999999999999993</v>
      </c>
      <c r="K144" s="1">
        <v>710</v>
      </c>
      <c r="L144" s="3">
        <v>178</v>
      </c>
      <c r="M144" s="3">
        <v>85</v>
      </c>
      <c r="N144" s="3">
        <v>70</v>
      </c>
      <c r="O144" s="3">
        <v>62</v>
      </c>
      <c r="P144" s="3">
        <v>55</v>
      </c>
      <c r="Q144" s="12" t="s">
        <v>221</v>
      </c>
      <c r="R144" s="12" t="s">
        <v>91</v>
      </c>
      <c r="S144" s="12" t="s">
        <v>66</v>
      </c>
      <c r="T144" s="12" t="s">
        <v>52</v>
      </c>
      <c r="U144" s="1" t="s">
        <v>40</v>
      </c>
      <c r="V144" s="14">
        <v>36907</v>
      </c>
      <c r="W144" s="27">
        <f t="shared" si="10"/>
        <v>36907</v>
      </c>
      <c r="Z144" s="29">
        <v>36921</v>
      </c>
      <c r="AA144" s="30">
        <f t="shared" si="11"/>
        <v>14</v>
      </c>
      <c r="AB144" s="37">
        <f t="shared" si="12"/>
        <v>36921</v>
      </c>
      <c r="AC144" s="18">
        <v>9.8000000000000007</v>
      </c>
      <c r="AD144" s="18">
        <f t="shared" si="13"/>
        <v>1.6000000000000014</v>
      </c>
      <c r="AE144" s="42">
        <v>750</v>
      </c>
      <c r="AF144" s="27">
        <f t="shared" si="14"/>
        <v>40</v>
      </c>
      <c r="AG144" s="3">
        <v>185</v>
      </c>
      <c r="AH144" s="3">
        <v>85</v>
      </c>
      <c r="AI144" s="3">
        <v>75</v>
      </c>
      <c r="AJ144" s="3">
        <v>65</v>
      </c>
      <c r="AK144" s="3">
        <v>60</v>
      </c>
      <c r="AN144" s="14">
        <v>36921</v>
      </c>
    </row>
    <row r="145" spans="1:37" x14ac:dyDescent="0.25">
      <c r="A145" s="38">
        <v>1871</v>
      </c>
      <c r="B145" s="38" t="s">
        <v>344</v>
      </c>
      <c r="C145" s="38" t="s">
        <v>344</v>
      </c>
      <c r="D145" s="45">
        <v>46092</v>
      </c>
      <c r="E145" s="38">
        <v>142</v>
      </c>
      <c r="H145" s="1" t="s">
        <v>220</v>
      </c>
      <c r="I145" s="1" t="s">
        <v>41</v>
      </c>
      <c r="J145" s="18">
        <v>4.8</v>
      </c>
      <c r="K145" s="1">
        <v>580</v>
      </c>
      <c r="L145" s="3">
        <v>117</v>
      </c>
      <c r="M145" s="3">
        <v>82</v>
      </c>
      <c r="N145" s="3">
        <v>37</v>
      </c>
      <c r="O145" s="3">
        <v>32</v>
      </c>
      <c r="P145" s="3">
        <v>30</v>
      </c>
      <c r="Q145" s="12" t="s">
        <v>168</v>
      </c>
      <c r="R145" s="12" t="s">
        <v>168</v>
      </c>
      <c r="S145" s="12" t="s">
        <v>66</v>
      </c>
      <c r="T145" s="12" t="s">
        <v>66</v>
      </c>
      <c r="U145" s="1" t="s">
        <v>40</v>
      </c>
      <c r="V145" s="14">
        <v>36907</v>
      </c>
      <c r="W145" s="27">
        <f t="shared" si="10"/>
        <v>36907</v>
      </c>
      <c r="Z145" s="29">
        <v>36921</v>
      </c>
      <c r="AA145" s="30">
        <f t="shared" si="11"/>
        <v>14</v>
      </c>
      <c r="AB145" s="37">
        <f t="shared" si="12"/>
        <v>36921</v>
      </c>
      <c r="AC145" s="18">
        <v>6</v>
      </c>
      <c r="AD145" s="18">
        <f t="shared" si="13"/>
        <v>1.2000000000000002</v>
      </c>
      <c r="AE145" s="42">
        <v>660</v>
      </c>
      <c r="AF145" s="27">
        <f t="shared" si="14"/>
        <v>80</v>
      </c>
      <c r="AG145" s="3">
        <v>130</v>
      </c>
      <c r="AH145" s="3">
        <v>80</v>
      </c>
      <c r="AI145" s="3">
        <v>40</v>
      </c>
      <c r="AJ145" s="3">
        <v>32</v>
      </c>
      <c r="AK145" s="3">
        <v>30</v>
      </c>
    </row>
    <row r="146" spans="1:37" x14ac:dyDescent="0.25">
      <c r="A146" s="38">
        <v>1872</v>
      </c>
      <c r="B146" s="38" t="s">
        <v>337</v>
      </c>
      <c r="C146" s="38" t="s">
        <v>337</v>
      </c>
      <c r="D146" s="45">
        <v>2117853</v>
      </c>
      <c r="E146" s="38">
        <v>143</v>
      </c>
      <c r="H146" s="1" t="s">
        <v>220</v>
      </c>
      <c r="I146" s="1" t="s">
        <v>41</v>
      </c>
      <c r="J146" s="18">
        <v>7.6</v>
      </c>
      <c r="K146" s="1">
        <v>650</v>
      </c>
      <c r="L146" s="3">
        <v>130</v>
      </c>
      <c r="M146" s="3">
        <v>85</v>
      </c>
      <c r="N146" s="3">
        <v>48</v>
      </c>
      <c r="O146" s="3">
        <v>40</v>
      </c>
      <c r="P146" s="3">
        <v>38</v>
      </c>
      <c r="Q146" s="12" t="s">
        <v>168</v>
      </c>
      <c r="R146" s="12" t="s">
        <v>168</v>
      </c>
      <c r="S146" s="12" t="s">
        <v>66</v>
      </c>
      <c r="T146" s="12" t="s">
        <v>66</v>
      </c>
      <c r="U146" s="1" t="s">
        <v>40</v>
      </c>
      <c r="V146" s="14">
        <v>36907</v>
      </c>
      <c r="W146" s="27">
        <f t="shared" si="10"/>
        <v>36907</v>
      </c>
      <c r="Z146" s="29">
        <v>36921</v>
      </c>
      <c r="AA146" s="30">
        <f t="shared" si="11"/>
        <v>14</v>
      </c>
      <c r="AB146" s="37">
        <f t="shared" si="12"/>
        <v>36921</v>
      </c>
      <c r="AC146" s="18">
        <v>8.6</v>
      </c>
      <c r="AD146" s="18">
        <f t="shared" si="13"/>
        <v>1</v>
      </c>
      <c r="AE146" s="42">
        <v>705</v>
      </c>
      <c r="AF146" s="27">
        <f t="shared" si="14"/>
        <v>55</v>
      </c>
      <c r="AG146" s="3">
        <v>140</v>
      </c>
      <c r="AH146" s="3">
        <v>90</v>
      </c>
      <c r="AI146" s="3">
        <v>50</v>
      </c>
      <c r="AJ146" s="3">
        <v>40</v>
      </c>
      <c r="AK146" s="3">
        <v>40</v>
      </c>
    </row>
    <row r="147" spans="1:37" x14ac:dyDescent="0.25">
      <c r="A147" s="38">
        <v>1873</v>
      </c>
      <c r="B147" s="38" t="s">
        <v>339</v>
      </c>
      <c r="C147" s="38" t="s">
        <v>339</v>
      </c>
      <c r="D147" s="45">
        <v>46475</v>
      </c>
      <c r="E147" s="38">
        <v>144</v>
      </c>
      <c r="H147" s="1" t="s">
        <v>220</v>
      </c>
      <c r="I147" s="1" t="s">
        <v>39</v>
      </c>
      <c r="J147" s="18">
        <v>10.6</v>
      </c>
      <c r="K147" s="1">
        <v>700</v>
      </c>
      <c r="L147" s="3">
        <v>136</v>
      </c>
      <c r="M147" s="3">
        <v>97</v>
      </c>
      <c r="N147" s="3">
        <v>46</v>
      </c>
      <c r="O147" s="3">
        <v>42</v>
      </c>
      <c r="P147" s="3">
        <v>38</v>
      </c>
      <c r="Q147" s="12" t="s">
        <v>168</v>
      </c>
      <c r="R147" s="12" t="s">
        <v>168</v>
      </c>
      <c r="S147" s="12" t="s">
        <v>66</v>
      </c>
      <c r="T147" s="12" t="s">
        <v>66</v>
      </c>
      <c r="U147" s="1" t="s">
        <v>40</v>
      </c>
      <c r="V147" s="14">
        <v>36907</v>
      </c>
      <c r="W147" s="27">
        <f t="shared" si="10"/>
        <v>36907</v>
      </c>
      <c r="Z147" s="29">
        <v>36921</v>
      </c>
      <c r="AA147" s="30">
        <f t="shared" si="11"/>
        <v>14</v>
      </c>
      <c r="AB147" s="37">
        <f t="shared" si="12"/>
        <v>36921</v>
      </c>
      <c r="AC147" s="18">
        <v>11.1</v>
      </c>
      <c r="AD147" s="18">
        <f t="shared" si="13"/>
        <v>0.5</v>
      </c>
      <c r="AE147" s="42">
        <v>760</v>
      </c>
      <c r="AF147" s="27">
        <f t="shared" si="14"/>
        <v>60</v>
      </c>
      <c r="AG147" s="3">
        <v>150</v>
      </c>
      <c r="AH147" s="3">
        <v>90</v>
      </c>
      <c r="AI147" s="3">
        <v>48</v>
      </c>
      <c r="AJ147" s="3">
        <v>45</v>
      </c>
      <c r="AK147" s="3">
        <v>41</v>
      </c>
    </row>
    <row r="148" spans="1:37" x14ac:dyDescent="0.25">
      <c r="A148" s="38">
        <v>1874</v>
      </c>
      <c r="B148" s="38" t="s">
        <v>223</v>
      </c>
      <c r="C148" s="38" t="s">
        <v>223</v>
      </c>
      <c r="D148" s="45">
        <v>46244</v>
      </c>
      <c r="E148" s="38">
        <v>145</v>
      </c>
      <c r="H148" s="1" t="s">
        <v>220</v>
      </c>
      <c r="I148" s="1" t="s">
        <v>39</v>
      </c>
      <c r="J148" s="18">
        <v>10.5</v>
      </c>
      <c r="K148" s="1">
        <v>740</v>
      </c>
      <c r="L148" s="3">
        <v>160</v>
      </c>
      <c r="M148" s="3">
        <v>90</v>
      </c>
      <c r="N148" s="3">
        <v>60</v>
      </c>
      <c r="O148" s="3">
        <v>50</v>
      </c>
      <c r="P148" s="3">
        <v>48</v>
      </c>
      <c r="Q148" s="12" t="s">
        <v>47</v>
      </c>
      <c r="R148" s="12" t="s">
        <v>46</v>
      </c>
      <c r="S148" s="12" t="s">
        <v>45</v>
      </c>
      <c r="T148" s="12" t="s">
        <v>52</v>
      </c>
      <c r="U148" s="1" t="s">
        <v>40</v>
      </c>
      <c r="V148" s="14">
        <v>36908</v>
      </c>
      <c r="W148" s="27">
        <f t="shared" si="10"/>
        <v>36908</v>
      </c>
      <c r="AA148" s="30">
        <f t="shared" si="11"/>
        <v>-36908</v>
      </c>
      <c r="AB148" s="37">
        <f t="shared" si="12"/>
        <v>0</v>
      </c>
      <c r="AD148" s="18">
        <f t="shared" si="13"/>
        <v>-10.5</v>
      </c>
      <c r="AF148" s="27">
        <f t="shared" si="14"/>
        <v>-740</v>
      </c>
    </row>
    <row r="149" spans="1:37" x14ac:dyDescent="0.25">
      <c r="A149" s="38">
        <v>1875</v>
      </c>
      <c r="B149" s="38" t="s">
        <v>341</v>
      </c>
      <c r="C149" s="38" t="s">
        <v>341</v>
      </c>
      <c r="D149" s="45">
        <v>46604</v>
      </c>
      <c r="E149" s="38">
        <v>146</v>
      </c>
      <c r="H149" s="1" t="s">
        <v>220</v>
      </c>
      <c r="I149" s="1" t="s">
        <v>39</v>
      </c>
      <c r="J149" s="18">
        <v>10.3</v>
      </c>
      <c r="K149" s="1">
        <v>710</v>
      </c>
      <c r="L149" s="3">
        <v>150</v>
      </c>
      <c r="M149" s="3">
        <v>100</v>
      </c>
      <c r="N149" s="3">
        <v>53</v>
      </c>
      <c r="O149" s="3">
        <v>45</v>
      </c>
      <c r="P149" s="3">
        <v>41</v>
      </c>
      <c r="Q149" s="12" t="s">
        <v>168</v>
      </c>
      <c r="R149" s="12" t="s">
        <v>168</v>
      </c>
      <c r="S149" s="12" t="s">
        <v>66</v>
      </c>
      <c r="T149" s="12" t="s">
        <v>66</v>
      </c>
      <c r="U149" s="1" t="s">
        <v>40</v>
      </c>
      <c r="V149" s="14">
        <v>36908</v>
      </c>
      <c r="W149" s="27">
        <f t="shared" si="10"/>
        <v>36908</v>
      </c>
      <c r="Z149" s="29">
        <v>36921</v>
      </c>
      <c r="AA149" s="30">
        <f t="shared" si="11"/>
        <v>13</v>
      </c>
      <c r="AB149" s="37">
        <f t="shared" si="12"/>
        <v>36921</v>
      </c>
      <c r="AC149" s="18">
        <v>9.1</v>
      </c>
      <c r="AD149" s="18">
        <f t="shared" si="13"/>
        <v>-1.2000000000000011</v>
      </c>
      <c r="AE149" s="42">
        <v>690</v>
      </c>
      <c r="AF149" s="27">
        <f t="shared" si="14"/>
        <v>-20</v>
      </c>
      <c r="AG149" s="3">
        <v>97</v>
      </c>
      <c r="AH149" s="3">
        <v>97</v>
      </c>
      <c r="AI149" s="3">
        <v>52</v>
      </c>
      <c r="AJ149" s="3">
        <v>48</v>
      </c>
      <c r="AK149" s="3">
        <v>42</v>
      </c>
    </row>
    <row r="150" spans="1:37" x14ac:dyDescent="0.25">
      <c r="A150" s="38">
        <v>1876</v>
      </c>
      <c r="B150" s="38" t="s">
        <v>346</v>
      </c>
      <c r="C150" s="38" t="s">
        <v>346</v>
      </c>
      <c r="D150" s="45">
        <v>46709</v>
      </c>
      <c r="E150" s="38">
        <v>147</v>
      </c>
      <c r="H150" s="1" t="s">
        <v>220</v>
      </c>
      <c r="I150" s="1" t="s">
        <v>39</v>
      </c>
      <c r="J150" s="18">
        <v>8.8000000000000007</v>
      </c>
      <c r="K150" s="1">
        <v>730</v>
      </c>
      <c r="L150" s="3">
        <v>135</v>
      </c>
      <c r="M150" s="3">
        <v>95</v>
      </c>
      <c r="N150" s="3">
        <v>43</v>
      </c>
      <c r="O150" s="3">
        <v>37</v>
      </c>
      <c r="P150" s="3">
        <v>35</v>
      </c>
      <c r="Q150" s="12" t="s">
        <v>168</v>
      </c>
      <c r="R150" s="12" t="s">
        <v>168</v>
      </c>
      <c r="S150" s="12" t="s">
        <v>66</v>
      </c>
      <c r="T150" s="12" t="s">
        <v>66</v>
      </c>
      <c r="U150" s="1" t="s">
        <v>40</v>
      </c>
      <c r="V150" s="14">
        <v>36908</v>
      </c>
      <c r="W150" s="27">
        <f t="shared" si="10"/>
        <v>36908</v>
      </c>
      <c r="Z150" s="29">
        <v>36921</v>
      </c>
      <c r="AA150" s="30">
        <f t="shared" si="11"/>
        <v>13</v>
      </c>
      <c r="AB150" s="37">
        <f t="shared" si="12"/>
        <v>36921</v>
      </c>
      <c r="AC150" s="18">
        <v>9.8000000000000007</v>
      </c>
      <c r="AD150" s="18">
        <f t="shared" si="13"/>
        <v>1</v>
      </c>
      <c r="AE150" s="42">
        <v>720</v>
      </c>
      <c r="AF150" s="27">
        <f t="shared" si="14"/>
        <v>-10</v>
      </c>
      <c r="AG150" s="3">
        <v>90</v>
      </c>
      <c r="AH150" s="3">
        <v>90</v>
      </c>
      <c r="AI150" s="3">
        <v>45</v>
      </c>
      <c r="AJ150" s="3">
        <v>40</v>
      </c>
      <c r="AK150" s="3">
        <v>38</v>
      </c>
    </row>
    <row r="151" spans="1:37" x14ac:dyDescent="0.25">
      <c r="A151" s="38">
        <v>1877</v>
      </c>
      <c r="B151" s="38" t="s">
        <v>335</v>
      </c>
      <c r="C151" s="38" t="s">
        <v>335</v>
      </c>
      <c r="D151" s="45">
        <v>2117866</v>
      </c>
      <c r="E151" s="38">
        <v>148</v>
      </c>
      <c r="H151" s="1" t="s">
        <v>220</v>
      </c>
      <c r="I151" s="1" t="s">
        <v>39</v>
      </c>
      <c r="J151" s="18">
        <v>10.199999999999999</v>
      </c>
      <c r="K151" s="1">
        <v>730</v>
      </c>
      <c r="L151" s="3">
        <v>142</v>
      </c>
      <c r="M151" s="3">
        <v>94</v>
      </c>
      <c r="N151" s="3">
        <v>50</v>
      </c>
      <c r="O151" s="3">
        <v>45</v>
      </c>
      <c r="P151" s="3">
        <v>40</v>
      </c>
      <c r="Q151" s="12" t="s">
        <v>168</v>
      </c>
      <c r="R151" s="12" t="s">
        <v>168</v>
      </c>
      <c r="S151" s="12" t="s">
        <v>66</v>
      </c>
      <c r="T151" s="12" t="s">
        <v>66</v>
      </c>
      <c r="U151" s="1" t="s">
        <v>40</v>
      </c>
      <c r="V151" s="14">
        <v>36921</v>
      </c>
      <c r="W151" s="27">
        <f t="shared" si="10"/>
        <v>36921</v>
      </c>
      <c r="AA151" s="30">
        <f t="shared" si="11"/>
        <v>-36921</v>
      </c>
      <c r="AB151" s="37">
        <f t="shared" si="12"/>
        <v>0</v>
      </c>
      <c r="AD151" s="18">
        <f t="shared" si="13"/>
        <v>-10.199999999999999</v>
      </c>
      <c r="AF151" s="27">
        <f t="shared" si="14"/>
        <v>-730</v>
      </c>
    </row>
    <row r="152" spans="1:37" x14ac:dyDescent="0.25">
      <c r="A152" s="38">
        <v>1878</v>
      </c>
      <c r="B152" s="38" t="s">
        <v>348</v>
      </c>
      <c r="C152" s="38" t="s">
        <v>348</v>
      </c>
      <c r="D152" s="45" t="s">
        <v>350</v>
      </c>
      <c r="E152" s="38">
        <v>149</v>
      </c>
      <c r="H152" s="1" t="s">
        <v>351</v>
      </c>
      <c r="I152" s="1" t="s">
        <v>39</v>
      </c>
      <c r="J152" s="18">
        <v>7.7</v>
      </c>
      <c r="K152" s="1" t="s">
        <v>64</v>
      </c>
      <c r="L152" s="3" t="s">
        <v>64</v>
      </c>
      <c r="M152" s="3" t="s">
        <v>64</v>
      </c>
      <c r="N152" s="3" t="s">
        <v>64</v>
      </c>
      <c r="O152" s="3" t="s">
        <v>64</v>
      </c>
      <c r="P152" s="3" t="s">
        <v>64</v>
      </c>
      <c r="Q152" s="12" t="s">
        <v>47</v>
      </c>
      <c r="R152" s="12" t="s">
        <v>352</v>
      </c>
      <c r="S152" s="12" t="s">
        <v>45</v>
      </c>
      <c r="T152" s="12" t="s">
        <v>45</v>
      </c>
      <c r="U152" s="1" t="s">
        <v>40</v>
      </c>
      <c r="V152" s="14">
        <v>36930</v>
      </c>
      <c r="W152" s="27">
        <f t="shared" si="10"/>
        <v>36930</v>
      </c>
      <c r="AA152" s="30">
        <f t="shared" si="11"/>
        <v>-36930</v>
      </c>
      <c r="AB152" s="37">
        <f t="shared" si="12"/>
        <v>0</v>
      </c>
      <c r="AD152" s="18">
        <f t="shared" si="13"/>
        <v>-7.7</v>
      </c>
      <c r="AF152" s="27" t="e">
        <f t="shared" si="14"/>
        <v>#VALUE!</v>
      </c>
    </row>
    <row r="153" spans="1:37" x14ac:dyDescent="0.25">
      <c r="A153" s="38">
        <v>1879</v>
      </c>
      <c r="B153" s="38" t="s">
        <v>349</v>
      </c>
      <c r="C153" s="38" t="s">
        <v>349</v>
      </c>
      <c r="D153" s="45" t="s">
        <v>350</v>
      </c>
      <c r="E153" s="38">
        <v>150</v>
      </c>
      <c r="H153" s="1" t="s">
        <v>351</v>
      </c>
      <c r="I153" s="1" t="s">
        <v>39</v>
      </c>
      <c r="J153" s="18">
        <v>10.4</v>
      </c>
      <c r="K153" s="1" t="s">
        <v>64</v>
      </c>
      <c r="L153" s="3" t="s">
        <v>64</v>
      </c>
      <c r="M153" s="3" t="s">
        <v>64</v>
      </c>
      <c r="N153" s="3" t="s">
        <v>64</v>
      </c>
      <c r="O153" s="3" t="s">
        <v>64</v>
      </c>
      <c r="P153" s="3" t="s">
        <v>64</v>
      </c>
      <c r="Q153" s="12" t="s">
        <v>47</v>
      </c>
      <c r="R153" s="12" t="s">
        <v>352</v>
      </c>
      <c r="S153" s="12" t="s">
        <v>45</v>
      </c>
      <c r="T153" s="12" t="s">
        <v>45</v>
      </c>
      <c r="U153" s="1" t="s">
        <v>40</v>
      </c>
      <c r="V153" s="14">
        <v>36930</v>
      </c>
      <c r="AA153" s="30">
        <f t="shared" si="11"/>
        <v>-36930</v>
      </c>
      <c r="AB153" s="37">
        <f t="shared" si="12"/>
        <v>0</v>
      </c>
      <c r="AD153" s="18">
        <f t="shared" si="13"/>
        <v>-10.4</v>
      </c>
      <c r="AF153" s="27" t="e">
        <f t="shared" si="14"/>
        <v>#VALUE!</v>
      </c>
    </row>
    <row r="154" spans="1:37" x14ac:dyDescent="0.25">
      <c r="A154" s="38">
        <v>1880</v>
      </c>
      <c r="B154" s="38" t="s">
        <v>350</v>
      </c>
      <c r="C154" s="38" t="s">
        <v>350</v>
      </c>
      <c r="D154" s="38" t="s">
        <v>350</v>
      </c>
      <c r="E154" s="38">
        <v>151</v>
      </c>
      <c r="H154" s="1" t="s">
        <v>93</v>
      </c>
      <c r="I154" s="1" t="s">
        <v>39</v>
      </c>
      <c r="J154" s="18">
        <v>6.6</v>
      </c>
      <c r="K154" s="1">
        <v>660</v>
      </c>
      <c r="L154" s="3">
        <v>140</v>
      </c>
      <c r="M154" s="3">
        <v>80</v>
      </c>
      <c r="N154" s="3">
        <v>44</v>
      </c>
      <c r="O154" s="3">
        <v>37</v>
      </c>
      <c r="P154" s="3">
        <v>35</v>
      </c>
      <c r="Q154" s="13" t="s">
        <v>168</v>
      </c>
      <c r="R154" s="12" t="s">
        <v>91</v>
      </c>
      <c r="S154" s="12" t="s">
        <v>368</v>
      </c>
      <c r="T154" s="12" t="s">
        <v>66</v>
      </c>
      <c r="U154" s="1" t="s">
        <v>40</v>
      </c>
      <c r="V154" s="14">
        <v>36946</v>
      </c>
    </row>
  </sheetData>
  <mergeCells count="3">
    <mergeCell ref="L1:P1"/>
    <mergeCell ref="Q1:T1"/>
    <mergeCell ref="AG1:AK1"/>
  </mergeCells>
  <phoneticPr fontId="0" type="noConversion"/>
  <printOptions gridLines="1"/>
  <pageMargins left="0.75" right="0.75" top="1" bottom="1" header="0.5" footer="0.5"/>
  <pageSetup scale="65"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55"/>
  <sheetViews>
    <sheetView zoomScale="75" workbookViewId="0">
      <pane xSplit="4" ySplit="1" topLeftCell="E2" activePane="bottomRight" state="frozen"/>
      <selection pane="topRight" activeCell="E1" sqref="E1"/>
      <selection pane="bottomLeft" activeCell="A2" sqref="A2"/>
      <selection pane="bottomRight" activeCell="A20" sqref="A20"/>
    </sheetView>
  </sheetViews>
  <sheetFormatPr defaultRowHeight="13.2" x14ac:dyDescent="0.25"/>
  <cols>
    <col min="1" max="1" width="9.109375" style="12" customWidth="1"/>
    <col min="2" max="2" width="9.6640625" style="25" customWidth="1"/>
    <col min="3" max="3" width="9.5546875" style="12" customWidth="1"/>
    <col min="4" max="4" width="10" style="12" customWidth="1"/>
    <col min="5" max="5" width="10.44140625" style="38" customWidth="1"/>
    <col min="6" max="6" width="10.88671875" style="38" customWidth="1"/>
    <col min="7" max="7" width="10.88671875" style="18" customWidth="1"/>
    <col min="8" max="8" width="14.6640625" style="14" customWidth="1"/>
    <col min="9" max="9" width="19.44140625" style="1" customWidth="1"/>
    <col min="10" max="10" width="14.6640625" style="29" customWidth="1"/>
    <col min="11" max="11" width="14.6640625" style="36" customWidth="1"/>
    <col min="12" max="12" width="11.5546875" style="18" customWidth="1"/>
    <col min="13" max="13" width="22.33203125" style="27" customWidth="1"/>
    <col min="14" max="14" width="18.109375" style="1" customWidth="1"/>
    <col min="15" max="15" width="19.109375" style="29" customWidth="1"/>
    <col min="16" max="16" width="15.88671875" style="36" customWidth="1"/>
    <col min="17" max="17" width="14.33203125" style="18" customWidth="1"/>
    <col min="18" max="18" width="23.88671875" style="1" customWidth="1"/>
    <col min="19" max="19" width="17.88671875" style="1" customWidth="1"/>
    <col min="20" max="20" width="14.5546875" style="29" customWidth="1"/>
    <col min="21" max="21" width="17.109375" style="1" customWidth="1"/>
    <col min="22" max="22" width="9.109375" style="1" customWidth="1"/>
    <col min="23" max="23" width="22.6640625" style="1" customWidth="1"/>
    <col min="24" max="24" width="15.5546875" style="1" customWidth="1"/>
    <col min="25" max="25" width="14" style="29" customWidth="1"/>
    <col min="26" max="26" width="16.33203125" style="42" customWidth="1"/>
    <col min="27" max="27" width="9.109375" style="1" customWidth="1"/>
    <col min="28" max="28" width="21.88671875" style="42" customWidth="1"/>
    <col min="29" max="29" width="15.33203125" style="1" customWidth="1"/>
    <col min="30" max="30" width="15" style="29" customWidth="1"/>
    <col min="31" max="31" width="17.6640625" style="27" customWidth="1"/>
    <col min="32" max="32" width="9.109375" style="1" customWidth="1"/>
    <col min="33" max="33" width="22.6640625" style="1" customWidth="1"/>
    <col min="34" max="34" width="14.88671875" style="1" customWidth="1"/>
    <col min="35" max="35" width="15.33203125" style="40" customWidth="1"/>
    <col min="36" max="36" width="16.109375" style="1" customWidth="1"/>
    <col min="37" max="37" width="9.109375" style="1" customWidth="1"/>
    <col min="38" max="38" width="23.33203125" style="1" customWidth="1"/>
    <col min="39" max="39" width="14.33203125" style="1" customWidth="1"/>
  </cols>
  <sheetData>
    <row r="1" spans="1:39" s="22" customFormat="1" x14ac:dyDescent="0.25">
      <c r="A1" s="23" t="s">
        <v>12</v>
      </c>
      <c r="B1" s="24" t="s">
        <v>15</v>
      </c>
      <c r="C1" s="23" t="s">
        <v>38</v>
      </c>
      <c r="D1" s="23" t="s">
        <v>16</v>
      </c>
      <c r="E1" s="38" t="s">
        <v>13</v>
      </c>
      <c r="F1" s="38" t="s">
        <v>14</v>
      </c>
      <c r="G1" s="21" t="s">
        <v>30</v>
      </c>
      <c r="H1" s="20" t="s">
        <v>44</v>
      </c>
      <c r="I1" s="19" t="s">
        <v>159</v>
      </c>
      <c r="J1" s="35" t="s">
        <v>44</v>
      </c>
      <c r="K1" s="20" t="s">
        <v>160</v>
      </c>
      <c r="L1" s="21" t="s">
        <v>120</v>
      </c>
      <c r="M1" s="26" t="s">
        <v>119</v>
      </c>
      <c r="N1" s="19" t="s">
        <v>133</v>
      </c>
      <c r="O1" s="35" t="s">
        <v>44</v>
      </c>
      <c r="P1" s="20" t="s">
        <v>159</v>
      </c>
      <c r="Q1" s="21" t="s">
        <v>120</v>
      </c>
      <c r="R1" s="26" t="s">
        <v>119</v>
      </c>
      <c r="S1" s="19" t="s">
        <v>131</v>
      </c>
      <c r="T1" s="35" t="s">
        <v>44</v>
      </c>
      <c r="U1" s="20" t="s">
        <v>159</v>
      </c>
      <c r="V1" s="21" t="s">
        <v>120</v>
      </c>
      <c r="W1" s="26" t="s">
        <v>119</v>
      </c>
      <c r="X1" s="19" t="s">
        <v>131</v>
      </c>
      <c r="Y1" s="35" t="s">
        <v>44</v>
      </c>
      <c r="Z1" s="47" t="s">
        <v>159</v>
      </c>
      <c r="AA1" s="21" t="s">
        <v>120</v>
      </c>
      <c r="AB1" s="47" t="s">
        <v>119</v>
      </c>
      <c r="AC1" s="19" t="s">
        <v>131</v>
      </c>
      <c r="AD1" s="35" t="s">
        <v>44</v>
      </c>
      <c r="AE1" s="26" t="s">
        <v>159</v>
      </c>
      <c r="AF1" s="21" t="s">
        <v>120</v>
      </c>
      <c r="AG1" s="26" t="s">
        <v>119</v>
      </c>
      <c r="AH1" s="19" t="s">
        <v>131</v>
      </c>
      <c r="AI1" s="35" t="s">
        <v>44</v>
      </c>
      <c r="AJ1" s="20" t="s">
        <v>159</v>
      </c>
      <c r="AK1" s="21" t="s">
        <v>120</v>
      </c>
      <c r="AL1" s="26" t="s">
        <v>119</v>
      </c>
      <c r="AM1" s="19" t="s">
        <v>131</v>
      </c>
    </row>
    <row r="2" spans="1:39" x14ac:dyDescent="0.25">
      <c r="A2" s="12">
        <v>1726</v>
      </c>
      <c r="B2" s="25">
        <v>36842</v>
      </c>
      <c r="C2" s="12" t="s">
        <v>39</v>
      </c>
      <c r="D2" s="12">
        <v>1</v>
      </c>
      <c r="E2" s="38" t="s">
        <v>238</v>
      </c>
      <c r="F2" s="38" t="s">
        <v>238</v>
      </c>
      <c r="G2" s="18">
        <v>7.7</v>
      </c>
      <c r="H2" s="14">
        <v>36847</v>
      </c>
      <c r="I2" s="1">
        <f>H2-B2</f>
        <v>5</v>
      </c>
      <c r="J2" s="29">
        <v>36864</v>
      </c>
      <c r="K2" s="37">
        <f>J2-B2</f>
        <v>22</v>
      </c>
      <c r="L2" s="18">
        <v>9.6999999999999993</v>
      </c>
      <c r="M2" s="27">
        <f>J2-H2</f>
        <v>17</v>
      </c>
      <c r="N2" s="18">
        <f>L2-G2</f>
        <v>1.9999999999999991</v>
      </c>
      <c r="O2" s="29">
        <v>36882</v>
      </c>
      <c r="P2" s="30">
        <f>O2-B2</f>
        <v>40</v>
      </c>
      <c r="Q2" s="18">
        <v>12.1</v>
      </c>
      <c r="R2" s="27">
        <f>O2-J2</f>
        <v>18</v>
      </c>
      <c r="S2" s="18">
        <f>Q2-L2</f>
        <v>2.4000000000000004</v>
      </c>
      <c r="T2" s="29">
        <v>36895</v>
      </c>
      <c r="U2" s="42">
        <f>T2-B2</f>
        <v>53</v>
      </c>
      <c r="V2" s="1">
        <v>14.4</v>
      </c>
      <c r="W2" s="42">
        <f>T2-O2</f>
        <v>13</v>
      </c>
      <c r="X2" s="18">
        <f>V2-Q2</f>
        <v>2.3000000000000007</v>
      </c>
      <c r="Y2" s="29">
        <v>36908</v>
      </c>
      <c r="Z2" s="42">
        <f>Y2-B2</f>
        <v>66</v>
      </c>
      <c r="AA2" s="1">
        <v>16.7</v>
      </c>
      <c r="AB2" s="42">
        <f>Y2-T2</f>
        <v>13</v>
      </c>
      <c r="AC2" s="18">
        <f>AA2-V2</f>
        <v>2.2999999999999989</v>
      </c>
      <c r="AD2" s="29">
        <v>36944</v>
      </c>
      <c r="AE2" s="27">
        <f>AD2-B2</f>
        <v>102</v>
      </c>
      <c r="AF2" s="1">
        <v>18.7</v>
      </c>
      <c r="AG2" s="27">
        <f>AD2-Y2</f>
        <v>36</v>
      </c>
      <c r="AH2" s="18">
        <f>AF2-AA2</f>
        <v>2</v>
      </c>
    </row>
    <row r="3" spans="1:39" x14ac:dyDescent="0.25">
      <c r="A3" s="12">
        <v>1727</v>
      </c>
      <c r="B3" s="25">
        <v>36847</v>
      </c>
      <c r="C3" s="12" t="s">
        <v>39</v>
      </c>
      <c r="D3" s="12">
        <v>2</v>
      </c>
      <c r="E3" s="38" t="s">
        <v>292</v>
      </c>
      <c r="F3" s="38" t="s">
        <v>292</v>
      </c>
      <c r="G3" s="18">
        <v>5.4</v>
      </c>
      <c r="H3" s="14">
        <v>36851</v>
      </c>
      <c r="I3" s="1">
        <f t="shared" ref="I3:I66" si="0">H3-B3</f>
        <v>4</v>
      </c>
      <c r="J3" s="29">
        <v>36864</v>
      </c>
      <c r="K3" s="37">
        <f t="shared" ref="K3:K66" si="1">J3-B3</f>
        <v>17</v>
      </c>
      <c r="L3" s="18">
        <v>5.5</v>
      </c>
      <c r="M3" s="27">
        <f t="shared" ref="M3:M66" si="2">J3-H3</f>
        <v>13</v>
      </c>
      <c r="N3" s="18">
        <f t="shared" ref="N3:N66" si="3">L3-G3</f>
        <v>9.9999999999999645E-2</v>
      </c>
      <c r="O3" s="29">
        <v>36882</v>
      </c>
      <c r="P3" s="30">
        <f t="shared" ref="P3:P66" si="4">O3-B3</f>
        <v>35</v>
      </c>
      <c r="Q3" s="18">
        <v>5.8</v>
      </c>
      <c r="R3" s="27">
        <f t="shared" ref="R3:R66" si="5">O3-J3</f>
        <v>18</v>
      </c>
      <c r="S3" s="18">
        <f t="shared" ref="S3:S66" si="6">Q3-L3</f>
        <v>0.29999999999999982</v>
      </c>
      <c r="T3" s="29">
        <v>36895</v>
      </c>
      <c r="U3" s="42">
        <f t="shared" ref="U3:U66" si="7">T3-B3</f>
        <v>48</v>
      </c>
      <c r="V3" s="1">
        <v>6.2</v>
      </c>
      <c r="W3" s="42">
        <f t="shared" ref="W3:W66" si="8">T3-O3</f>
        <v>13</v>
      </c>
      <c r="X3" s="18">
        <f t="shared" ref="X3:X66" si="9">V3-Q3</f>
        <v>0.40000000000000036</v>
      </c>
      <c r="Y3" s="29">
        <v>36916</v>
      </c>
      <c r="Z3" s="42">
        <f t="shared" ref="Z3:Z66" si="10">Y3-B3</f>
        <v>69</v>
      </c>
      <c r="AA3" s="1">
        <v>7.6</v>
      </c>
      <c r="AB3" s="42">
        <f t="shared" ref="AB3:AB66" si="11">Y3-T3</f>
        <v>21</v>
      </c>
      <c r="AC3" s="18">
        <f t="shared" ref="AC3:AC66" si="12">AA3-V3</f>
        <v>1.3999999999999995</v>
      </c>
      <c r="AD3" s="29">
        <v>36944</v>
      </c>
      <c r="AE3" s="27">
        <f t="shared" ref="AE3:AE66" si="13">AD3-B3</f>
        <v>97</v>
      </c>
      <c r="AF3" s="1">
        <v>9.3000000000000007</v>
      </c>
      <c r="AG3" s="27">
        <f t="shared" ref="AG3:AG66" si="14">AD3-Y3</f>
        <v>28</v>
      </c>
      <c r="AH3" s="18">
        <f t="shared" ref="AH3:AH66" si="15">AF3-AA3</f>
        <v>1.7000000000000011</v>
      </c>
    </row>
    <row r="4" spans="1:39" x14ac:dyDescent="0.25">
      <c r="A4" s="12">
        <v>1728</v>
      </c>
      <c r="B4" s="25">
        <v>36845</v>
      </c>
      <c r="C4" s="12" t="s">
        <v>41</v>
      </c>
      <c r="D4" s="12">
        <v>3</v>
      </c>
      <c r="E4" s="38" t="s">
        <v>226</v>
      </c>
      <c r="F4" s="38" t="s">
        <v>226</v>
      </c>
      <c r="G4" s="18">
        <v>6</v>
      </c>
      <c r="H4" s="14">
        <v>36851</v>
      </c>
      <c r="I4" s="1">
        <f t="shared" si="0"/>
        <v>6</v>
      </c>
      <c r="J4" s="29">
        <v>36864</v>
      </c>
      <c r="K4" s="37">
        <f t="shared" si="1"/>
        <v>19</v>
      </c>
      <c r="L4" s="18">
        <v>8.6</v>
      </c>
      <c r="M4" s="27">
        <f t="shared" si="2"/>
        <v>13</v>
      </c>
      <c r="N4" s="18">
        <f t="shared" si="3"/>
        <v>2.5999999999999996</v>
      </c>
      <c r="O4" s="29">
        <v>36882</v>
      </c>
      <c r="P4" s="30">
        <f t="shared" si="4"/>
        <v>37</v>
      </c>
      <c r="Q4" s="18">
        <v>9.6999999999999993</v>
      </c>
      <c r="R4" s="27">
        <f t="shared" si="5"/>
        <v>18</v>
      </c>
      <c r="S4" s="18">
        <f t="shared" si="6"/>
        <v>1.0999999999999996</v>
      </c>
      <c r="T4" s="29">
        <v>36895</v>
      </c>
      <c r="U4" s="42">
        <f t="shared" si="7"/>
        <v>50</v>
      </c>
      <c r="V4" s="1">
        <v>10.4</v>
      </c>
      <c r="W4" s="42">
        <f t="shared" si="8"/>
        <v>13</v>
      </c>
      <c r="X4" s="18">
        <f t="shared" si="9"/>
        <v>0.70000000000000107</v>
      </c>
      <c r="Y4" s="29">
        <v>36907</v>
      </c>
      <c r="Z4" s="42">
        <f t="shared" si="10"/>
        <v>62</v>
      </c>
      <c r="AA4" s="1">
        <v>11.9</v>
      </c>
      <c r="AB4" s="42">
        <f t="shared" si="11"/>
        <v>12</v>
      </c>
      <c r="AC4" s="18">
        <f t="shared" si="12"/>
        <v>1.5</v>
      </c>
      <c r="AE4" s="27">
        <f t="shared" si="13"/>
        <v>-36845</v>
      </c>
      <c r="AG4" s="27">
        <f t="shared" si="14"/>
        <v>-36907</v>
      </c>
      <c r="AH4" s="18">
        <f t="shared" si="15"/>
        <v>-11.9</v>
      </c>
    </row>
    <row r="5" spans="1:39" x14ac:dyDescent="0.25">
      <c r="A5" s="12">
        <v>1729</v>
      </c>
      <c r="B5" s="25">
        <v>36846</v>
      </c>
      <c r="C5" s="12" t="s">
        <v>39</v>
      </c>
      <c r="D5" s="12">
        <v>4</v>
      </c>
      <c r="E5" s="38" t="s">
        <v>234</v>
      </c>
      <c r="F5" s="38" t="s">
        <v>234</v>
      </c>
      <c r="G5" s="18">
        <v>6.7</v>
      </c>
      <c r="H5" s="14">
        <v>36851</v>
      </c>
      <c r="I5" s="1">
        <f t="shared" si="0"/>
        <v>5</v>
      </c>
      <c r="J5" s="29">
        <v>36864</v>
      </c>
      <c r="K5" s="37">
        <f t="shared" si="1"/>
        <v>18</v>
      </c>
      <c r="L5" s="18">
        <v>9</v>
      </c>
      <c r="M5" s="27">
        <f t="shared" si="2"/>
        <v>13</v>
      </c>
      <c r="N5" s="18">
        <f t="shared" si="3"/>
        <v>2.2999999999999998</v>
      </c>
      <c r="O5" s="29">
        <v>36887</v>
      </c>
      <c r="P5" s="30">
        <f t="shared" si="4"/>
        <v>41</v>
      </c>
      <c r="Q5" s="18">
        <v>12.1</v>
      </c>
      <c r="R5" s="27">
        <f t="shared" si="5"/>
        <v>23</v>
      </c>
      <c r="S5" s="18">
        <f t="shared" si="6"/>
        <v>3.0999999999999996</v>
      </c>
      <c r="T5" s="29">
        <v>36895</v>
      </c>
      <c r="U5" s="42">
        <f t="shared" si="7"/>
        <v>49</v>
      </c>
      <c r="V5" s="1">
        <v>12.9</v>
      </c>
      <c r="W5" s="42">
        <f t="shared" si="8"/>
        <v>8</v>
      </c>
      <c r="X5" s="18">
        <f t="shared" si="9"/>
        <v>0.80000000000000071</v>
      </c>
      <c r="Y5" s="29">
        <v>36908</v>
      </c>
      <c r="Z5" s="42">
        <f t="shared" si="10"/>
        <v>62</v>
      </c>
      <c r="AA5" s="1">
        <v>13.6</v>
      </c>
      <c r="AB5" s="42">
        <f t="shared" si="11"/>
        <v>13</v>
      </c>
      <c r="AC5" s="18">
        <f t="shared" si="12"/>
        <v>0.69999999999999929</v>
      </c>
      <c r="AD5" s="29">
        <v>36944</v>
      </c>
      <c r="AE5" s="27">
        <f t="shared" si="13"/>
        <v>98</v>
      </c>
      <c r="AF5" s="1">
        <v>16</v>
      </c>
      <c r="AG5" s="27">
        <f t="shared" si="14"/>
        <v>36</v>
      </c>
      <c r="AH5" s="18">
        <f t="shared" si="15"/>
        <v>2.4000000000000004</v>
      </c>
      <c r="AI5" s="49">
        <v>36955</v>
      </c>
      <c r="AK5" s="1">
        <v>17.399999999999999</v>
      </c>
    </row>
    <row r="6" spans="1:39" x14ac:dyDescent="0.25">
      <c r="A6" s="12">
        <v>1730</v>
      </c>
      <c r="B6" s="25">
        <v>36853</v>
      </c>
      <c r="C6" s="12" t="s">
        <v>41</v>
      </c>
      <c r="D6" s="12">
        <v>5</v>
      </c>
      <c r="G6" s="18">
        <v>5.3</v>
      </c>
      <c r="H6" s="14">
        <v>36854</v>
      </c>
      <c r="I6" s="1">
        <f t="shared" si="0"/>
        <v>1</v>
      </c>
      <c r="J6" s="29">
        <v>36864</v>
      </c>
      <c r="K6" s="37">
        <f t="shared" si="1"/>
        <v>11</v>
      </c>
      <c r="L6" s="18">
        <v>6.5</v>
      </c>
      <c r="M6" s="27">
        <f t="shared" si="2"/>
        <v>10</v>
      </c>
      <c r="N6" s="18">
        <f t="shared" si="3"/>
        <v>1.2000000000000002</v>
      </c>
      <c r="O6" s="41" t="s">
        <v>192</v>
      </c>
      <c r="P6" s="30" t="s">
        <v>191</v>
      </c>
      <c r="R6" s="27" t="e">
        <f t="shared" si="5"/>
        <v>#VALUE!</v>
      </c>
      <c r="S6" s="18">
        <f t="shared" si="6"/>
        <v>-6.5</v>
      </c>
      <c r="T6" s="29" t="s">
        <v>161</v>
      </c>
      <c r="U6" s="42" t="s">
        <v>161</v>
      </c>
      <c r="W6" s="42" t="s">
        <v>161</v>
      </c>
      <c r="X6" s="18">
        <f t="shared" si="9"/>
        <v>0</v>
      </c>
      <c r="Y6" s="29" t="s">
        <v>161</v>
      </c>
      <c r="Z6" s="42" t="e">
        <f t="shared" si="10"/>
        <v>#VALUE!</v>
      </c>
      <c r="AB6" s="42" t="e">
        <f t="shared" si="11"/>
        <v>#VALUE!</v>
      </c>
      <c r="AC6" s="18">
        <f t="shared" si="12"/>
        <v>0</v>
      </c>
      <c r="AD6" s="29" t="s">
        <v>161</v>
      </c>
      <c r="AE6" s="27" t="e">
        <f t="shared" si="13"/>
        <v>#VALUE!</v>
      </c>
      <c r="AG6" s="27" t="e">
        <f t="shared" si="14"/>
        <v>#VALUE!</v>
      </c>
      <c r="AH6" s="18">
        <f t="shared" si="15"/>
        <v>0</v>
      </c>
      <c r="AI6" s="40" t="s">
        <v>161</v>
      </c>
      <c r="AJ6" s="1" t="s">
        <v>161</v>
      </c>
      <c r="AL6" s="1" t="s">
        <v>161</v>
      </c>
    </row>
    <row r="7" spans="1:39" x14ac:dyDescent="0.25">
      <c r="A7" s="12">
        <v>1731</v>
      </c>
      <c r="B7" s="25">
        <v>36845</v>
      </c>
      <c r="C7" s="12" t="s">
        <v>39</v>
      </c>
      <c r="D7" s="12">
        <v>6</v>
      </c>
      <c r="E7" s="38" t="s">
        <v>395</v>
      </c>
      <c r="F7" s="38" t="s">
        <v>395</v>
      </c>
      <c r="G7" s="18">
        <v>6.3</v>
      </c>
      <c r="H7" s="14">
        <v>36855</v>
      </c>
      <c r="I7" s="1">
        <f t="shared" si="0"/>
        <v>10</v>
      </c>
      <c r="J7" s="29">
        <v>36864</v>
      </c>
      <c r="K7" s="37">
        <f t="shared" si="1"/>
        <v>19</v>
      </c>
      <c r="L7" s="18">
        <v>8.3000000000000007</v>
      </c>
      <c r="M7" s="27">
        <f t="shared" si="2"/>
        <v>9</v>
      </c>
      <c r="N7" s="18">
        <f t="shared" si="3"/>
        <v>2.0000000000000009</v>
      </c>
      <c r="O7" s="29">
        <v>36882</v>
      </c>
      <c r="P7" s="30">
        <f t="shared" si="4"/>
        <v>37</v>
      </c>
      <c r="Q7" s="18">
        <v>9.9</v>
      </c>
      <c r="R7" s="27">
        <f t="shared" si="5"/>
        <v>18</v>
      </c>
      <c r="S7" s="18">
        <f t="shared" si="6"/>
        <v>1.5999999999999996</v>
      </c>
      <c r="T7" s="29">
        <v>36905</v>
      </c>
      <c r="U7" s="42">
        <f t="shared" si="7"/>
        <v>60</v>
      </c>
      <c r="V7" s="1">
        <v>13.2</v>
      </c>
      <c r="W7" s="42">
        <f t="shared" si="8"/>
        <v>23</v>
      </c>
      <c r="X7" s="18">
        <f t="shared" si="9"/>
        <v>3.2999999999999989</v>
      </c>
      <c r="Y7" s="29">
        <v>36908</v>
      </c>
      <c r="Z7" s="42">
        <f t="shared" si="10"/>
        <v>63</v>
      </c>
      <c r="AA7" s="1">
        <v>14.3</v>
      </c>
      <c r="AB7" s="42">
        <f t="shared" si="11"/>
        <v>3</v>
      </c>
      <c r="AC7" s="18">
        <f t="shared" si="12"/>
        <v>1.1000000000000014</v>
      </c>
      <c r="AD7" s="29">
        <v>36944</v>
      </c>
      <c r="AE7" s="27">
        <f t="shared" si="13"/>
        <v>99</v>
      </c>
      <c r="AF7" s="1">
        <v>16.2</v>
      </c>
      <c r="AG7" s="27">
        <f t="shared" si="14"/>
        <v>36</v>
      </c>
      <c r="AH7" s="18">
        <f t="shared" si="15"/>
        <v>1.8999999999999986</v>
      </c>
    </row>
    <row r="8" spans="1:39" x14ac:dyDescent="0.25">
      <c r="A8" s="12">
        <v>1732</v>
      </c>
      <c r="B8" s="25">
        <v>36844</v>
      </c>
      <c r="C8" s="12" t="s">
        <v>41</v>
      </c>
      <c r="D8" s="12">
        <v>7</v>
      </c>
      <c r="E8" s="38" t="s">
        <v>224</v>
      </c>
      <c r="F8" s="38" t="s">
        <v>224</v>
      </c>
      <c r="G8" s="18">
        <v>6.1</v>
      </c>
      <c r="H8" s="14">
        <v>36855</v>
      </c>
      <c r="I8" s="1">
        <f t="shared" si="0"/>
        <v>11</v>
      </c>
      <c r="J8" s="29">
        <v>36876</v>
      </c>
      <c r="K8" s="37">
        <f t="shared" si="1"/>
        <v>32</v>
      </c>
      <c r="L8" s="18">
        <v>8.5</v>
      </c>
      <c r="M8" s="27">
        <f t="shared" si="2"/>
        <v>21</v>
      </c>
      <c r="N8" s="18">
        <f t="shared" si="3"/>
        <v>2.4000000000000004</v>
      </c>
      <c r="O8" s="29">
        <v>36882</v>
      </c>
      <c r="P8" s="30">
        <f t="shared" si="4"/>
        <v>38</v>
      </c>
      <c r="Q8" s="18">
        <v>8.9</v>
      </c>
      <c r="R8" s="27">
        <f t="shared" si="5"/>
        <v>6</v>
      </c>
      <c r="S8" s="18">
        <f t="shared" si="6"/>
        <v>0.40000000000000036</v>
      </c>
      <c r="T8" s="29">
        <v>36906</v>
      </c>
      <c r="U8" s="42">
        <f t="shared" si="7"/>
        <v>62</v>
      </c>
      <c r="V8" s="1">
        <v>11.4</v>
      </c>
      <c r="W8" s="42">
        <f t="shared" si="8"/>
        <v>24</v>
      </c>
      <c r="X8" s="18">
        <f t="shared" si="9"/>
        <v>2.5</v>
      </c>
      <c r="Y8" s="29">
        <v>36944</v>
      </c>
      <c r="Z8" s="42">
        <f t="shared" si="10"/>
        <v>100</v>
      </c>
      <c r="AA8" s="1">
        <v>15.5</v>
      </c>
      <c r="AB8" s="42">
        <f t="shared" si="11"/>
        <v>38</v>
      </c>
      <c r="AC8" s="18">
        <f t="shared" si="12"/>
        <v>4.0999999999999996</v>
      </c>
      <c r="AE8" s="27">
        <f t="shared" si="13"/>
        <v>-36844</v>
      </c>
      <c r="AG8" s="27">
        <f t="shared" si="14"/>
        <v>-36944</v>
      </c>
      <c r="AH8" s="18">
        <f t="shared" si="15"/>
        <v>-15.5</v>
      </c>
    </row>
    <row r="9" spans="1:39" x14ac:dyDescent="0.25">
      <c r="A9" s="12">
        <v>1733</v>
      </c>
      <c r="B9" s="25">
        <v>36852</v>
      </c>
      <c r="C9" s="12" t="s">
        <v>39</v>
      </c>
      <c r="D9" s="12">
        <v>8</v>
      </c>
      <c r="E9" s="38" t="s">
        <v>357</v>
      </c>
      <c r="F9" s="38" t="s">
        <v>357</v>
      </c>
      <c r="G9" s="18">
        <v>5.2</v>
      </c>
      <c r="H9" s="14">
        <v>36856</v>
      </c>
      <c r="I9" s="1">
        <f t="shared" si="0"/>
        <v>4</v>
      </c>
      <c r="J9" s="29">
        <v>36878</v>
      </c>
      <c r="K9" s="37">
        <f t="shared" si="1"/>
        <v>26</v>
      </c>
      <c r="L9" s="18">
        <v>8.4</v>
      </c>
      <c r="M9" s="27">
        <f t="shared" si="2"/>
        <v>22</v>
      </c>
      <c r="N9" s="18">
        <f t="shared" si="3"/>
        <v>3.2</v>
      </c>
      <c r="O9" s="29">
        <v>36895</v>
      </c>
      <c r="P9" s="30">
        <f t="shared" si="4"/>
        <v>43</v>
      </c>
      <c r="Q9" s="18">
        <v>9.6999999999999993</v>
      </c>
      <c r="R9" s="27">
        <f t="shared" si="5"/>
        <v>17</v>
      </c>
      <c r="S9" s="18">
        <f t="shared" si="6"/>
        <v>1.2999999999999989</v>
      </c>
      <c r="T9" s="29">
        <v>36922</v>
      </c>
      <c r="U9" s="42">
        <f t="shared" si="7"/>
        <v>70</v>
      </c>
      <c r="V9" s="1">
        <v>11.6</v>
      </c>
      <c r="W9" s="42">
        <f t="shared" si="8"/>
        <v>27</v>
      </c>
      <c r="X9" s="18">
        <f t="shared" si="9"/>
        <v>1.9000000000000004</v>
      </c>
      <c r="Y9" s="29">
        <v>36962</v>
      </c>
      <c r="Z9" s="42">
        <f t="shared" si="10"/>
        <v>110</v>
      </c>
      <c r="AA9" s="1">
        <v>13.6</v>
      </c>
      <c r="AB9" s="42">
        <f t="shared" si="11"/>
        <v>40</v>
      </c>
      <c r="AC9" s="18">
        <f t="shared" si="12"/>
        <v>2</v>
      </c>
      <c r="AE9" s="27">
        <f t="shared" si="13"/>
        <v>-36852</v>
      </c>
      <c r="AG9" s="27">
        <f t="shared" si="14"/>
        <v>-36962</v>
      </c>
      <c r="AH9" s="18">
        <f t="shared" si="15"/>
        <v>-13.6</v>
      </c>
    </row>
    <row r="10" spans="1:39" x14ac:dyDescent="0.25">
      <c r="A10" s="12">
        <v>1734</v>
      </c>
      <c r="B10" s="25">
        <v>36851</v>
      </c>
      <c r="C10" s="12" t="s">
        <v>39</v>
      </c>
      <c r="D10" s="12">
        <v>9</v>
      </c>
      <c r="E10" s="38" t="s">
        <v>251</v>
      </c>
      <c r="F10" s="38" t="s">
        <v>251</v>
      </c>
      <c r="G10" s="18">
        <v>5.5</v>
      </c>
      <c r="H10" s="14">
        <v>36856</v>
      </c>
      <c r="I10" s="1">
        <f t="shared" si="0"/>
        <v>5</v>
      </c>
      <c r="J10" s="29">
        <v>36873</v>
      </c>
      <c r="K10" s="37">
        <f t="shared" si="1"/>
        <v>22</v>
      </c>
      <c r="L10" s="18">
        <v>7.3</v>
      </c>
      <c r="M10" s="27">
        <f t="shared" si="2"/>
        <v>17</v>
      </c>
      <c r="N10" s="18">
        <f t="shared" si="3"/>
        <v>1.7999999999999998</v>
      </c>
      <c r="O10" s="29">
        <v>36882</v>
      </c>
      <c r="P10" s="30">
        <f t="shared" si="4"/>
        <v>31</v>
      </c>
      <c r="Q10" s="18">
        <v>9.1999999999999993</v>
      </c>
      <c r="R10" s="27">
        <f t="shared" si="5"/>
        <v>9</v>
      </c>
      <c r="S10" s="18">
        <f t="shared" si="6"/>
        <v>1.8999999999999995</v>
      </c>
      <c r="T10" s="29">
        <v>36902</v>
      </c>
      <c r="U10" s="42">
        <f t="shared" si="7"/>
        <v>51</v>
      </c>
      <c r="V10" s="1">
        <v>10.9</v>
      </c>
      <c r="W10" s="42">
        <f t="shared" si="8"/>
        <v>20</v>
      </c>
      <c r="X10" s="18">
        <f t="shared" si="9"/>
        <v>1.7000000000000011</v>
      </c>
      <c r="Y10" s="29">
        <v>36913</v>
      </c>
      <c r="Z10" s="42">
        <f t="shared" si="10"/>
        <v>62</v>
      </c>
      <c r="AA10" s="1">
        <v>10.6</v>
      </c>
      <c r="AB10" s="42">
        <f t="shared" si="11"/>
        <v>11</v>
      </c>
      <c r="AC10" s="18">
        <f t="shared" si="12"/>
        <v>-0.30000000000000071</v>
      </c>
      <c r="AD10" s="29">
        <v>36944</v>
      </c>
      <c r="AE10" s="27">
        <f t="shared" si="13"/>
        <v>93</v>
      </c>
      <c r="AF10" s="1">
        <v>13.3</v>
      </c>
      <c r="AG10" s="27">
        <f t="shared" si="14"/>
        <v>31</v>
      </c>
      <c r="AH10" s="18">
        <f t="shared" si="15"/>
        <v>2.7000000000000011</v>
      </c>
      <c r="AI10" s="49">
        <v>36955</v>
      </c>
      <c r="AK10" s="1">
        <v>14.7</v>
      </c>
    </row>
    <row r="11" spans="1:39" x14ac:dyDescent="0.25">
      <c r="A11" s="12">
        <v>1735</v>
      </c>
      <c r="B11" s="25">
        <v>36851</v>
      </c>
      <c r="C11" s="12" t="s">
        <v>39</v>
      </c>
      <c r="D11" s="12">
        <v>10</v>
      </c>
      <c r="E11" s="38" t="s">
        <v>232</v>
      </c>
      <c r="F11" s="38" t="s">
        <v>232</v>
      </c>
      <c r="G11" s="18">
        <v>6.7</v>
      </c>
      <c r="H11" s="14">
        <v>36858</v>
      </c>
      <c r="I11" s="1">
        <f t="shared" si="0"/>
        <v>7</v>
      </c>
      <c r="J11" s="29">
        <v>36873</v>
      </c>
      <c r="K11" s="37">
        <f t="shared" si="1"/>
        <v>22</v>
      </c>
      <c r="L11" s="18">
        <v>7.6</v>
      </c>
      <c r="M11" s="27">
        <f t="shared" si="2"/>
        <v>15</v>
      </c>
      <c r="N11" s="18">
        <f t="shared" si="3"/>
        <v>0.89999999999999947</v>
      </c>
      <c r="O11" s="29">
        <v>36887</v>
      </c>
      <c r="P11" s="30">
        <f t="shared" si="4"/>
        <v>36</v>
      </c>
      <c r="Q11" s="18">
        <v>9.8000000000000007</v>
      </c>
      <c r="R11" s="27">
        <f t="shared" si="5"/>
        <v>14</v>
      </c>
      <c r="S11" s="18">
        <f t="shared" si="6"/>
        <v>2.2000000000000011</v>
      </c>
      <c r="T11" s="29">
        <v>36899</v>
      </c>
      <c r="U11" s="42">
        <f t="shared" si="7"/>
        <v>48</v>
      </c>
      <c r="V11" s="1">
        <v>11</v>
      </c>
      <c r="W11" s="42">
        <f t="shared" si="8"/>
        <v>12</v>
      </c>
      <c r="X11" s="18">
        <f t="shared" si="9"/>
        <v>1.1999999999999993</v>
      </c>
      <c r="Z11" s="42">
        <f t="shared" si="10"/>
        <v>-36851</v>
      </c>
      <c r="AB11" s="42">
        <f t="shared" si="11"/>
        <v>-36899</v>
      </c>
      <c r="AC11" s="18">
        <f t="shared" si="12"/>
        <v>-11</v>
      </c>
      <c r="AE11" s="27">
        <f t="shared" si="13"/>
        <v>-36851</v>
      </c>
      <c r="AG11" s="27">
        <f t="shared" si="14"/>
        <v>0</v>
      </c>
      <c r="AH11" s="18">
        <f t="shared" si="15"/>
        <v>0</v>
      </c>
    </row>
    <row r="12" spans="1:39" x14ac:dyDescent="0.25">
      <c r="A12" s="12">
        <v>1736</v>
      </c>
      <c r="B12" s="25">
        <v>36854</v>
      </c>
      <c r="C12" s="12" t="s">
        <v>39</v>
      </c>
      <c r="D12" s="12">
        <v>11</v>
      </c>
      <c r="E12" s="38" t="s">
        <v>246</v>
      </c>
      <c r="F12" s="38" t="s">
        <v>246</v>
      </c>
      <c r="G12" s="18">
        <v>7.2</v>
      </c>
      <c r="H12" s="14">
        <v>36858</v>
      </c>
      <c r="I12" s="1">
        <f t="shared" si="0"/>
        <v>4</v>
      </c>
      <c r="J12" s="29">
        <v>36876</v>
      </c>
      <c r="K12" s="37">
        <f t="shared" si="1"/>
        <v>22</v>
      </c>
      <c r="L12" s="18">
        <v>8.9</v>
      </c>
      <c r="M12" s="27">
        <f t="shared" si="2"/>
        <v>18</v>
      </c>
      <c r="N12" s="18">
        <f t="shared" si="3"/>
        <v>1.7000000000000002</v>
      </c>
      <c r="O12" s="29">
        <v>36888</v>
      </c>
      <c r="P12" s="30">
        <f t="shared" si="4"/>
        <v>34</v>
      </c>
      <c r="Q12" s="18">
        <v>10.9</v>
      </c>
      <c r="R12" s="27">
        <f t="shared" si="5"/>
        <v>12</v>
      </c>
      <c r="S12" s="18">
        <f t="shared" si="6"/>
        <v>2</v>
      </c>
      <c r="T12" s="29">
        <v>36899</v>
      </c>
      <c r="U12" s="42">
        <f t="shared" si="7"/>
        <v>45</v>
      </c>
      <c r="V12" s="1">
        <v>12.8</v>
      </c>
      <c r="W12" s="42">
        <f t="shared" si="8"/>
        <v>11</v>
      </c>
      <c r="X12" s="18">
        <f t="shared" si="9"/>
        <v>1.9000000000000004</v>
      </c>
      <c r="Y12" s="29">
        <v>36913</v>
      </c>
      <c r="Z12" s="42">
        <f t="shared" si="10"/>
        <v>59</v>
      </c>
      <c r="AA12" s="1">
        <v>12.9</v>
      </c>
      <c r="AB12" s="42">
        <f t="shared" si="11"/>
        <v>14</v>
      </c>
      <c r="AC12" s="18">
        <f t="shared" si="12"/>
        <v>9.9999999999999645E-2</v>
      </c>
      <c r="AE12" s="27">
        <f t="shared" si="13"/>
        <v>-36854</v>
      </c>
      <c r="AG12" s="27">
        <f t="shared" si="14"/>
        <v>-36913</v>
      </c>
      <c r="AH12" s="18">
        <f t="shared" si="15"/>
        <v>-12.9</v>
      </c>
    </row>
    <row r="13" spans="1:39" x14ac:dyDescent="0.25">
      <c r="A13" s="12">
        <v>1737</v>
      </c>
      <c r="B13" s="25">
        <v>36852</v>
      </c>
      <c r="C13" s="12" t="s">
        <v>39</v>
      </c>
      <c r="D13" s="12">
        <v>12</v>
      </c>
      <c r="E13" s="38" t="s">
        <v>231</v>
      </c>
      <c r="F13" s="38" t="s">
        <v>231</v>
      </c>
      <c r="G13" s="18">
        <v>6.8</v>
      </c>
      <c r="H13" s="14">
        <v>36858</v>
      </c>
      <c r="I13" s="1">
        <f t="shared" si="0"/>
        <v>6</v>
      </c>
      <c r="J13" s="29">
        <v>36873</v>
      </c>
      <c r="K13" s="37">
        <f t="shared" si="1"/>
        <v>21</v>
      </c>
      <c r="L13" s="18">
        <v>8.1</v>
      </c>
      <c r="M13" s="27">
        <f t="shared" si="2"/>
        <v>15</v>
      </c>
      <c r="N13" s="18">
        <f t="shared" si="3"/>
        <v>1.2999999999999998</v>
      </c>
      <c r="O13" s="29">
        <v>36887</v>
      </c>
      <c r="P13" s="30">
        <f t="shared" si="4"/>
        <v>35</v>
      </c>
      <c r="Q13" s="18">
        <v>11.1</v>
      </c>
      <c r="R13" s="27">
        <f t="shared" si="5"/>
        <v>14</v>
      </c>
      <c r="S13" s="18">
        <f t="shared" si="6"/>
        <v>3</v>
      </c>
      <c r="T13" s="29">
        <v>36902</v>
      </c>
      <c r="U13" s="42">
        <f t="shared" si="7"/>
        <v>50</v>
      </c>
      <c r="V13" s="1">
        <v>12</v>
      </c>
      <c r="W13" s="42">
        <f t="shared" si="8"/>
        <v>15</v>
      </c>
      <c r="X13" s="18">
        <f t="shared" si="9"/>
        <v>0.90000000000000036</v>
      </c>
      <c r="Y13" s="29">
        <v>36946</v>
      </c>
      <c r="Z13" s="42">
        <f t="shared" si="10"/>
        <v>94</v>
      </c>
      <c r="AA13" s="1">
        <v>16.5</v>
      </c>
      <c r="AB13" s="42">
        <f t="shared" si="11"/>
        <v>44</v>
      </c>
      <c r="AC13" s="18">
        <f t="shared" si="12"/>
        <v>4.5</v>
      </c>
      <c r="AD13" s="29">
        <v>36962</v>
      </c>
      <c r="AE13" s="27">
        <f t="shared" si="13"/>
        <v>110</v>
      </c>
      <c r="AF13" s="1">
        <v>16.600000000000001</v>
      </c>
      <c r="AG13" s="27">
        <f t="shared" si="14"/>
        <v>16</v>
      </c>
      <c r="AH13" s="18">
        <f t="shared" si="15"/>
        <v>0.10000000000000142</v>
      </c>
    </row>
    <row r="14" spans="1:39" x14ac:dyDescent="0.25">
      <c r="A14" s="12">
        <v>1738</v>
      </c>
      <c r="B14" s="25">
        <v>36855</v>
      </c>
      <c r="C14" s="12" t="s">
        <v>41</v>
      </c>
      <c r="D14" s="12">
        <v>13</v>
      </c>
      <c r="E14" s="38" t="s">
        <v>269</v>
      </c>
      <c r="F14" s="38" t="s">
        <v>269</v>
      </c>
      <c r="G14" s="18">
        <v>5.6</v>
      </c>
      <c r="H14" s="14">
        <v>36859</v>
      </c>
      <c r="I14" s="1">
        <f t="shared" si="0"/>
        <v>4</v>
      </c>
      <c r="J14" s="29">
        <v>36873</v>
      </c>
      <c r="K14" s="37">
        <f t="shared" si="1"/>
        <v>18</v>
      </c>
      <c r="L14" s="18">
        <v>6.1</v>
      </c>
      <c r="M14" s="27">
        <f t="shared" si="2"/>
        <v>14</v>
      </c>
      <c r="N14" s="18">
        <f t="shared" si="3"/>
        <v>0.5</v>
      </c>
      <c r="O14" s="29">
        <v>36887</v>
      </c>
      <c r="P14" s="30">
        <f t="shared" si="4"/>
        <v>32</v>
      </c>
      <c r="Q14" s="18">
        <v>8.1999999999999993</v>
      </c>
      <c r="R14" s="27">
        <f t="shared" si="5"/>
        <v>14</v>
      </c>
      <c r="S14" s="18">
        <f t="shared" si="6"/>
        <v>2.0999999999999996</v>
      </c>
      <c r="T14" s="29">
        <v>36902</v>
      </c>
      <c r="U14" s="42">
        <f t="shared" si="7"/>
        <v>47</v>
      </c>
      <c r="V14" s="1">
        <v>9.6999999999999993</v>
      </c>
      <c r="W14" s="42">
        <f t="shared" si="8"/>
        <v>15</v>
      </c>
      <c r="X14" s="18">
        <f t="shared" si="9"/>
        <v>1.5</v>
      </c>
      <c r="Y14" s="29">
        <v>36914</v>
      </c>
      <c r="Z14" s="42">
        <f t="shared" si="10"/>
        <v>59</v>
      </c>
      <c r="AA14" s="1">
        <v>9.5</v>
      </c>
      <c r="AB14" s="42">
        <f t="shared" si="11"/>
        <v>12</v>
      </c>
      <c r="AC14" s="18">
        <f t="shared" si="12"/>
        <v>-0.19999999999999929</v>
      </c>
      <c r="AD14" s="29">
        <v>36955</v>
      </c>
      <c r="AE14" s="27">
        <f t="shared" si="13"/>
        <v>100</v>
      </c>
      <c r="AF14" s="1">
        <v>11</v>
      </c>
      <c r="AG14" s="27">
        <f t="shared" si="14"/>
        <v>41</v>
      </c>
      <c r="AH14" s="18">
        <f t="shared" si="15"/>
        <v>1.5</v>
      </c>
    </row>
    <row r="15" spans="1:39" x14ac:dyDescent="0.25">
      <c r="A15" s="12">
        <v>1739</v>
      </c>
      <c r="B15" s="25">
        <v>36852</v>
      </c>
      <c r="C15" s="12" t="s">
        <v>41</v>
      </c>
      <c r="D15" s="12">
        <v>14</v>
      </c>
      <c r="E15" s="38" t="s">
        <v>276</v>
      </c>
      <c r="F15" s="38" t="s">
        <v>276</v>
      </c>
      <c r="G15" s="18">
        <v>6.2</v>
      </c>
      <c r="H15" s="14">
        <v>36859</v>
      </c>
      <c r="I15" s="1">
        <f t="shared" si="0"/>
        <v>7</v>
      </c>
      <c r="J15" s="29">
        <v>36873</v>
      </c>
      <c r="K15" s="37">
        <f t="shared" si="1"/>
        <v>21</v>
      </c>
      <c r="L15" s="18">
        <v>7.2</v>
      </c>
      <c r="M15" s="27">
        <f t="shared" si="2"/>
        <v>14</v>
      </c>
      <c r="N15" s="18">
        <f t="shared" si="3"/>
        <v>1</v>
      </c>
      <c r="O15" s="29">
        <v>36902</v>
      </c>
      <c r="P15" s="30">
        <f t="shared" si="4"/>
        <v>50</v>
      </c>
      <c r="Q15" s="18">
        <v>10</v>
      </c>
      <c r="R15" s="27">
        <f t="shared" si="5"/>
        <v>29</v>
      </c>
      <c r="S15" s="18">
        <f t="shared" si="6"/>
        <v>2.8</v>
      </c>
      <c r="T15" s="29">
        <v>36915</v>
      </c>
      <c r="U15" s="42">
        <f t="shared" si="7"/>
        <v>63</v>
      </c>
      <c r="V15" s="1">
        <v>10.4</v>
      </c>
      <c r="W15" s="42">
        <f t="shared" si="8"/>
        <v>13</v>
      </c>
      <c r="X15" s="18">
        <f t="shared" si="9"/>
        <v>0.40000000000000036</v>
      </c>
      <c r="Y15" s="29">
        <v>36944</v>
      </c>
      <c r="Z15" s="42">
        <f t="shared" si="10"/>
        <v>92</v>
      </c>
      <c r="AA15" s="1">
        <v>13.5</v>
      </c>
      <c r="AB15" s="42">
        <f t="shared" si="11"/>
        <v>29</v>
      </c>
      <c r="AC15" s="18">
        <f t="shared" si="12"/>
        <v>3.0999999999999996</v>
      </c>
      <c r="AD15" s="29">
        <v>36953</v>
      </c>
      <c r="AE15" s="27">
        <f t="shared" si="13"/>
        <v>101</v>
      </c>
      <c r="AF15" s="1">
        <v>13</v>
      </c>
      <c r="AG15" s="27">
        <f t="shared" si="14"/>
        <v>9</v>
      </c>
      <c r="AH15" s="18">
        <f t="shared" si="15"/>
        <v>-0.5</v>
      </c>
    </row>
    <row r="16" spans="1:39" x14ac:dyDescent="0.25">
      <c r="A16" s="12">
        <v>1740</v>
      </c>
      <c r="B16" s="25">
        <v>36852</v>
      </c>
      <c r="C16" s="12" t="s">
        <v>39</v>
      </c>
      <c r="D16" s="12">
        <v>15</v>
      </c>
      <c r="E16" s="38" t="s">
        <v>237</v>
      </c>
      <c r="F16" s="38" t="s">
        <v>237</v>
      </c>
      <c r="G16" s="18">
        <v>7.4</v>
      </c>
      <c r="H16" s="14">
        <v>36859</v>
      </c>
      <c r="I16" s="1">
        <f t="shared" si="0"/>
        <v>7</v>
      </c>
      <c r="J16" s="29">
        <v>36873</v>
      </c>
      <c r="K16" s="37">
        <f t="shared" si="1"/>
        <v>21</v>
      </c>
      <c r="L16" s="18">
        <v>9.6</v>
      </c>
      <c r="M16" s="27">
        <f t="shared" si="2"/>
        <v>14</v>
      </c>
      <c r="N16" s="18">
        <f t="shared" si="3"/>
        <v>2.1999999999999993</v>
      </c>
      <c r="O16" s="29">
        <v>36887</v>
      </c>
      <c r="P16" s="30">
        <f t="shared" si="4"/>
        <v>35</v>
      </c>
      <c r="Q16" s="18">
        <v>12.1</v>
      </c>
      <c r="R16" s="27">
        <f t="shared" si="5"/>
        <v>14</v>
      </c>
      <c r="S16" s="18">
        <f t="shared" si="6"/>
        <v>2.5</v>
      </c>
      <c r="T16" s="29">
        <v>36899</v>
      </c>
      <c r="U16" s="42">
        <f t="shared" si="7"/>
        <v>47</v>
      </c>
      <c r="V16" s="1">
        <v>13.3</v>
      </c>
      <c r="W16" s="42">
        <f t="shared" si="8"/>
        <v>12</v>
      </c>
      <c r="X16" s="18">
        <f t="shared" si="9"/>
        <v>1.2000000000000011</v>
      </c>
      <c r="Z16" s="42">
        <f t="shared" si="10"/>
        <v>-36852</v>
      </c>
      <c r="AB16" s="42">
        <f t="shared" si="11"/>
        <v>-36899</v>
      </c>
      <c r="AC16" s="18">
        <f t="shared" si="12"/>
        <v>-13.3</v>
      </c>
      <c r="AE16" s="27">
        <f t="shared" si="13"/>
        <v>-36852</v>
      </c>
      <c r="AG16" s="27">
        <f t="shared" si="14"/>
        <v>0</v>
      </c>
      <c r="AH16" s="18">
        <f t="shared" si="15"/>
        <v>0</v>
      </c>
    </row>
    <row r="17" spans="1:34" x14ac:dyDescent="0.25">
      <c r="A17" s="12">
        <v>1741</v>
      </c>
      <c r="B17" s="25">
        <v>36853</v>
      </c>
      <c r="C17" s="12" t="s">
        <v>41</v>
      </c>
      <c r="D17" s="12">
        <v>16</v>
      </c>
      <c r="E17" s="38" t="s">
        <v>390</v>
      </c>
      <c r="F17" s="38" t="s">
        <v>390</v>
      </c>
      <c r="G17" s="18">
        <v>5.4</v>
      </c>
      <c r="H17" s="14">
        <v>36859</v>
      </c>
      <c r="I17" s="1">
        <f t="shared" si="0"/>
        <v>6</v>
      </c>
      <c r="J17" s="29">
        <v>36875</v>
      </c>
      <c r="K17" s="37">
        <f t="shared" si="1"/>
        <v>22</v>
      </c>
      <c r="L17" s="18">
        <v>7.5</v>
      </c>
      <c r="M17" s="27">
        <f t="shared" si="2"/>
        <v>16</v>
      </c>
      <c r="N17" s="18">
        <f t="shared" si="3"/>
        <v>2.0999999999999996</v>
      </c>
      <c r="O17" s="29">
        <v>36887</v>
      </c>
      <c r="P17" s="30">
        <f t="shared" si="4"/>
        <v>34</v>
      </c>
      <c r="Q17" s="18">
        <v>8</v>
      </c>
      <c r="R17" s="27">
        <f t="shared" si="5"/>
        <v>12</v>
      </c>
      <c r="S17" s="18">
        <f t="shared" si="6"/>
        <v>0.5</v>
      </c>
      <c r="T17" s="29">
        <v>36906</v>
      </c>
      <c r="U17" s="42">
        <f t="shared" si="7"/>
        <v>53</v>
      </c>
      <c r="V17" s="1">
        <v>10</v>
      </c>
      <c r="W17" s="42">
        <f t="shared" si="8"/>
        <v>19</v>
      </c>
      <c r="X17" s="18">
        <f t="shared" si="9"/>
        <v>2</v>
      </c>
      <c r="Z17" s="42">
        <f t="shared" si="10"/>
        <v>-36853</v>
      </c>
      <c r="AB17" s="42">
        <f t="shared" si="11"/>
        <v>-36906</v>
      </c>
      <c r="AC17" s="18">
        <f t="shared" si="12"/>
        <v>-10</v>
      </c>
      <c r="AE17" s="27">
        <f t="shared" si="13"/>
        <v>-36853</v>
      </c>
      <c r="AG17" s="27">
        <f t="shared" si="14"/>
        <v>0</v>
      </c>
      <c r="AH17" s="18">
        <f t="shared" si="15"/>
        <v>0</v>
      </c>
    </row>
    <row r="18" spans="1:34" x14ac:dyDescent="0.25">
      <c r="A18" s="12">
        <v>1742</v>
      </c>
      <c r="B18" s="25">
        <v>36849</v>
      </c>
      <c r="C18" s="12" t="s">
        <v>41</v>
      </c>
      <c r="D18" s="12">
        <v>17</v>
      </c>
      <c r="E18" s="38" t="s">
        <v>358</v>
      </c>
      <c r="F18" s="38" t="s">
        <v>358</v>
      </c>
      <c r="G18" s="18">
        <v>4.8</v>
      </c>
      <c r="H18" s="14">
        <v>36860</v>
      </c>
      <c r="I18" s="1">
        <f t="shared" si="0"/>
        <v>11</v>
      </c>
      <c r="J18" s="29">
        <v>36878</v>
      </c>
      <c r="K18" s="37">
        <f t="shared" si="1"/>
        <v>29</v>
      </c>
      <c r="L18" s="18">
        <v>8.6999999999999993</v>
      </c>
      <c r="M18" s="27">
        <f t="shared" si="2"/>
        <v>18</v>
      </c>
      <c r="N18" s="18">
        <f t="shared" si="3"/>
        <v>3.8999999999999995</v>
      </c>
      <c r="O18" s="29">
        <v>36896</v>
      </c>
      <c r="P18" s="30">
        <f t="shared" si="4"/>
        <v>47</v>
      </c>
      <c r="Q18" s="18">
        <v>11.4</v>
      </c>
      <c r="R18" s="27">
        <f t="shared" si="5"/>
        <v>18</v>
      </c>
      <c r="S18" s="18">
        <f t="shared" si="6"/>
        <v>2.7000000000000011</v>
      </c>
      <c r="T18" s="29">
        <v>36923</v>
      </c>
      <c r="U18" s="42">
        <f t="shared" si="7"/>
        <v>74</v>
      </c>
      <c r="V18" s="1">
        <v>14.8</v>
      </c>
      <c r="W18" s="42">
        <f t="shared" si="8"/>
        <v>27</v>
      </c>
      <c r="X18" s="18">
        <f t="shared" si="9"/>
        <v>3.4000000000000004</v>
      </c>
      <c r="Z18" s="42">
        <f t="shared" si="10"/>
        <v>-36849</v>
      </c>
      <c r="AB18" s="42">
        <f t="shared" si="11"/>
        <v>-36923</v>
      </c>
      <c r="AC18" s="18">
        <f t="shared" si="12"/>
        <v>-14.8</v>
      </c>
      <c r="AE18" s="27">
        <f t="shared" si="13"/>
        <v>-36849</v>
      </c>
      <c r="AG18" s="27">
        <f t="shared" si="14"/>
        <v>0</v>
      </c>
      <c r="AH18" s="18">
        <f t="shared" si="15"/>
        <v>0</v>
      </c>
    </row>
    <row r="19" spans="1:34" x14ac:dyDescent="0.25">
      <c r="A19" s="12">
        <v>1743</v>
      </c>
      <c r="B19" s="25">
        <v>36852</v>
      </c>
      <c r="C19" s="12" t="s">
        <v>41</v>
      </c>
      <c r="D19" s="12">
        <v>18</v>
      </c>
      <c r="E19" s="38" t="s">
        <v>233</v>
      </c>
      <c r="F19" s="38" t="s">
        <v>233</v>
      </c>
      <c r="G19" s="18">
        <v>6.3</v>
      </c>
      <c r="H19" s="14">
        <v>36860</v>
      </c>
      <c r="I19" s="1">
        <f t="shared" si="0"/>
        <v>8</v>
      </c>
      <c r="J19" s="29">
        <v>36873</v>
      </c>
      <c r="K19" s="37">
        <f t="shared" si="1"/>
        <v>21</v>
      </c>
      <c r="L19" s="18">
        <v>7.8</v>
      </c>
      <c r="M19" s="27">
        <f t="shared" si="2"/>
        <v>13</v>
      </c>
      <c r="N19" s="18">
        <f t="shared" si="3"/>
        <v>1.5</v>
      </c>
      <c r="O19" s="29">
        <v>36896</v>
      </c>
      <c r="P19" s="30">
        <f t="shared" si="4"/>
        <v>44</v>
      </c>
      <c r="Q19" s="18">
        <v>9.5</v>
      </c>
      <c r="R19" s="27">
        <f t="shared" si="5"/>
        <v>23</v>
      </c>
      <c r="S19" s="18">
        <f t="shared" si="6"/>
        <v>1.7000000000000002</v>
      </c>
      <c r="T19" s="29">
        <v>36905</v>
      </c>
      <c r="U19" s="42">
        <f t="shared" si="7"/>
        <v>53</v>
      </c>
      <c r="V19" s="1">
        <v>10</v>
      </c>
      <c r="W19" s="42">
        <f t="shared" si="8"/>
        <v>9</v>
      </c>
      <c r="X19" s="18">
        <f t="shared" si="9"/>
        <v>0.5</v>
      </c>
      <c r="Y19" s="29">
        <v>36967</v>
      </c>
      <c r="Z19" s="42">
        <f t="shared" si="10"/>
        <v>115</v>
      </c>
      <c r="AA19" s="1">
        <v>14.8</v>
      </c>
      <c r="AB19" s="42">
        <f t="shared" si="11"/>
        <v>62</v>
      </c>
      <c r="AC19" s="18">
        <f t="shared" si="12"/>
        <v>4.8000000000000007</v>
      </c>
      <c r="AE19" s="27">
        <f t="shared" si="13"/>
        <v>-36852</v>
      </c>
      <c r="AG19" s="27">
        <f t="shared" si="14"/>
        <v>-36967</v>
      </c>
      <c r="AH19" s="18">
        <f t="shared" si="15"/>
        <v>-14.8</v>
      </c>
    </row>
    <row r="20" spans="1:34" x14ac:dyDescent="0.25">
      <c r="A20" s="12">
        <v>1744</v>
      </c>
      <c r="B20" s="25">
        <v>36850</v>
      </c>
      <c r="C20" s="12" t="s">
        <v>41</v>
      </c>
      <c r="D20" s="12">
        <v>19</v>
      </c>
      <c r="E20" s="38" t="s">
        <v>228</v>
      </c>
      <c r="F20" s="38" t="s">
        <v>228</v>
      </c>
      <c r="G20" s="18">
        <v>6</v>
      </c>
      <c r="H20" s="14">
        <v>36860</v>
      </c>
      <c r="I20" s="1">
        <f t="shared" si="0"/>
        <v>10</v>
      </c>
      <c r="J20" s="29">
        <v>36873</v>
      </c>
      <c r="K20" s="37">
        <f t="shared" si="1"/>
        <v>23</v>
      </c>
      <c r="L20" s="18">
        <v>7.7</v>
      </c>
      <c r="M20" s="27">
        <f t="shared" si="2"/>
        <v>13</v>
      </c>
      <c r="N20" s="18">
        <f t="shared" si="3"/>
        <v>1.7000000000000002</v>
      </c>
      <c r="O20" s="29">
        <v>36888</v>
      </c>
      <c r="P20" s="30">
        <f t="shared" si="4"/>
        <v>38</v>
      </c>
      <c r="Q20" s="18">
        <v>9.9</v>
      </c>
      <c r="R20" s="27">
        <f t="shared" si="5"/>
        <v>15</v>
      </c>
      <c r="S20" s="18">
        <f t="shared" si="6"/>
        <v>2.2000000000000002</v>
      </c>
      <c r="T20" s="29">
        <v>36905</v>
      </c>
      <c r="U20" s="42">
        <f t="shared" si="7"/>
        <v>55</v>
      </c>
      <c r="V20" s="1">
        <v>10.7</v>
      </c>
      <c r="W20" s="42">
        <f t="shared" si="8"/>
        <v>17</v>
      </c>
      <c r="X20" s="18">
        <f t="shared" si="9"/>
        <v>0.79999999999999893</v>
      </c>
      <c r="Z20" s="42">
        <f t="shared" si="10"/>
        <v>-36850</v>
      </c>
      <c r="AB20" s="42">
        <f t="shared" si="11"/>
        <v>-36905</v>
      </c>
      <c r="AC20" s="18">
        <f t="shared" si="12"/>
        <v>-10.7</v>
      </c>
      <c r="AE20" s="27">
        <f t="shared" si="13"/>
        <v>-36850</v>
      </c>
      <c r="AG20" s="27">
        <f t="shared" si="14"/>
        <v>0</v>
      </c>
      <c r="AH20" s="18">
        <f t="shared" si="15"/>
        <v>0</v>
      </c>
    </row>
    <row r="21" spans="1:34" x14ac:dyDescent="0.25">
      <c r="A21" s="12">
        <v>1745</v>
      </c>
      <c r="B21" s="25">
        <v>36851</v>
      </c>
      <c r="C21" s="12" t="s">
        <v>39</v>
      </c>
      <c r="D21" s="12">
        <v>20</v>
      </c>
      <c r="E21" s="38" t="s">
        <v>298</v>
      </c>
      <c r="F21" s="38" t="s">
        <v>298</v>
      </c>
      <c r="G21" s="18">
        <v>6.1</v>
      </c>
      <c r="H21" s="14">
        <v>36860</v>
      </c>
      <c r="I21" s="1">
        <f t="shared" si="0"/>
        <v>9</v>
      </c>
      <c r="J21" s="29">
        <v>36876</v>
      </c>
      <c r="K21" s="37">
        <f t="shared" si="1"/>
        <v>25</v>
      </c>
      <c r="L21" s="18">
        <v>8.1999999999999993</v>
      </c>
      <c r="M21" s="27">
        <f t="shared" si="2"/>
        <v>16</v>
      </c>
      <c r="N21" s="18">
        <f t="shared" si="3"/>
        <v>2.0999999999999996</v>
      </c>
      <c r="O21" s="29">
        <v>36899</v>
      </c>
      <c r="P21" s="30">
        <f t="shared" si="4"/>
        <v>48</v>
      </c>
      <c r="Q21" s="18">
        <v>10.5</v>
      </c>
      <c r="R21" s="27">
        <f t="shared" si="5"/>
        <v>23</v>
      </c>
      <c r="S21" s="18">
        <f t="shared" si="6"/>
        <v>2.3000000000000007</v>
      </c>
      <c r="T21" s="29">
        <v>36906</v>
      </c>
      <c r="U21" s="42">
        <f t="shared" si="7"/>
        <v>55</v>
      </c>
      <c r="V21" s="1">
        <v>10.9</v>
      </c>
      <c r="W21" s="42">
        <f t="shared" si="8"/>
        <v>7</v>
      </c>
      <c r="X21" s="18">
        <f t="shared" si="9"/>
        <v>0.40000000000000036</v>
      </c>
      <c r="Y21" s="29">
        <v>36916</v>
      </c>
      <c r="Z21" s="42">
        <f t="shared" si="10"/>
        <v>65</v>
      </c>
      <c r="AA21" s="1">
        <v>12.7</v>
      </c>
      <c r="AB21" s="42">
        <f t="shared" si="11"/>
        <v>10</v>
      </c>
      <c r="AC21" s="18">
        <f t="shared" si="12"/>
        <v>1.7999999999999989</v>
      </c>
      <c r="AD21" s="29">
        <v>36955</v>
      </c>
      <c r="AE21" s="27">
        <f t="shared" si="13"/>
        <v>104</v>
      </c>
      <c r="AF21" s="1">
        <v>14.5</v>
      </c>
      <c r="AG21" s="27">
        <f t="shared" si="14"/>
        <v>39</v>
      </c>
      <c r="AH21" s="18">
        <f t="shared" si="15"/>
        <v>1.8000000000000007</v>
      </c>
    </row>
    <row r="22" spans="1:34" x14ac:dyDescent="0.25">
      <c r="A22" s="12">
        <v>1746</v>
      </c>
      <c r="B22" s="25">
        <v>36851</v>
      </c>
      <c r="C22" s="12" t="s">
        <v>41</v>
      </c>
      <c r="D22" s="12">
        <v>21</v>
      </c>
      <c r="E22" s="38" t="s">
        <v>230</v>
      </c>
      <c r="F22" s="38" t="s">
        <v>230</v>
      </c>
      <c r="G22" s="18">
        <v>5.9</v>
      </c>
      <c r="H22" s="14">
        <v>36860</v>
      </c>
      <c r="I22" s="1">
        <f t="shared" si="0"/>
        <v>9</v>
      </c>
      <c r="J22" s="29">
        <v>36873</v>
      </c>
      <c r="K22" s="37">
        <f t="shared" si="1"/>
        <v>22</v>
      </c>
      <c r="L22" s="18">
        <v>6.5</v>
      </c>
      <c r="M22" s="27">
        <f t="shared" si="2"/>
        <v>13</v>
      </c>
      <c r="N22" s="18">
        <f t="shared" si="3"/>
        <v>0.59999999999999964</v>
      </c>
      <c r="O22" s="29">
        <v>36891</v>
      </c>
      <c r="P22" s="30">
        <f t="shared" si="4"/>
        <v>40</v>
      </c>
      <c r="Q22" s="18">
        <v>7.6</v>
      </c>
      <c r="R22" s="27">
        <f t="shared" si="5"/>
        <v>18</v>
      </c>
      <c r="S22" s="18">
        <f t="shared" si="6"/>
        <v>1.0999999999999996</v>
      </c>
      <c r="T22" s="29">
        <v>36907</v>
      </c>
      <c r="U22" s="42">
        <f t="shared" si="7"/>
        <v>56</v>
      </c>
      <c r="V22" s="1">
        <v>9.6</v>
      </c>
      <c r="W22" s="42">
        <f t="shared" si="8"/>
        <v>16</v>
      </c>
      <c r="X22" s="18">
        <f t="shared" si="9"/>
        <v>2</v>
      </c>
      <c r="Y22" s="29">
        <v>36955</v>
      </c>
      <c r="Z22" s="42">
        <f t="shared" si="10"/>
        <v>104</v>
      </c>
      <c r="AA22" s="1">
        <v>9.5</v>
      </c>
      <c r="AB22" s="42">
        <f t="shared" si="11"/>
        <v>48</v>
      </c>
      <c r="AC22" s="18">
        <f t="shared" si="12"/>
        <v>-9.9999999999999645E-2</v>
      </c>
      <c r="AD22" s="29">
        <v>36966</v>
      </c>
      <c r="AE22" s="27">
        <f t="shared" si="13"/>
        <v>115</v>
      </c>
      <c r="AF22" s="1">
        <v>9.3000000000000007</v>
      </c>
      <c r="AG22" s="27">
        <f t="shared" si="14"/>
        <v>11</v>
      </c>
      <c r="AH22" s="18">
        <f t="shared" si="15"/>
        <v>-0.19999999999999929</v>
      </c>
    </row>
    <row r="23" spans="1:34" x14ac:dyDescent="0.25">
      <c r="A23" s="12">
        <v>1747</v>
      </c>
      <c r="B23" s="25">
        <v>36853</v>
      </c>
      <c r="C23" s="12" t="s">
        <v>41</v>
      </c>
      <c r="D23" s="12">
        <v>22</v>
      </c>
      <c r="E23" s="38" t="s">
        <v>281</v>
      </c>
      <c r="F23" s="38" t="s">
        <v>281</v>
      </c>
      <c r="G23" s="18">
        <v>5.2</v>
      </c>
      <c r="H23" s="14">
        <v>36860</v>
      </c>
      <c r="I23" s="1">
        <f t="shared" si="0"/>
        <v>7</v>
      </c>
      <c r="J23" s="29">
        <v>36878</v>
      </c>
      <c r="K23" s="37">
        <f t="shared" si="1"/>
        <v>25</v>
      </c>
      <c r="L23" s="18">
        <v>7.4</v>
      </c>
      <c r="M23" s="27">
        <f t="shared" si="2"/>
        <v>18</v>
      </c>
      <c r="N23" s="18">
        <f t="shared" si="3"/>
        <v>2.2000000000000002</v>
      </c>
      <c r="O23" s="29">
        <v>36903</v>
      </c>
      <c r="P23" s="30">
        <f t="shared" si="4"/>
        <v>50</v>
      </c>
      <c r="Q23" s="18">
        <v>9.6</v>
      </c>
      <c r="R23" s="27">
        <f t="shared" si="5"/>
        <v>25</v>
      </c>
      <c r="S23" s="18">
        <f t="shared" si="6"/>
        <v>2.1999999999999993</v>
      </c>
      <c r="T23" s="29">
        <v>36915</v>
      </c>
      <c r="U23" s="42">
        <f t="shared" si="7"/>
        <v>62</v>
      </c>
      <c r="V23" s="1">
        <v>9.9</v>
      </c>
      <c r="W23" s="42">
        <f t="shared" si="8"/>
        <v>12</v>
      </c>
      <c r="X23" s="18">
        <f t="shared" si="9"/>
        <v>0.30000000000000071</v>
      </c>
      <c r="Y23" s="29">
        <v>36946</v>
      </c>
      <c r="Z23" s="42">
        <f t="shared" si="10"/>
        <v>93</v>
      </c>
      <c r="AA23" s="1">
        <v>11.7</v>
      </c>
      <c r="AB23" s="42">
        <f t="shared" si="11"/>
        <v>31</v>
      </c>
      <c r="AC23" s="18">
        <f t="shared" si="12"/>
        <v>1.7999999999999989</v>
      </c>
      <c r="AE23" s="27">
        <f t="shared" si="13"/>
        <v>-36853</v>
      </c>
      <c r="AG23" s="27">
        <f t="shared" si="14"/>
        <v>-36946</v>
      </c>
      <c r="AH23" s="18">
        <f t="shared" si="15"/>
        <v>-11.7</v>
      </c>
    </row>
    <row r="24" spans="1:34" x14ac:dyDescent="0.25">
      <c r="A24" s="12">
        <v>1748</v>
      </c>
      <c r="B24" s="25">
        <v>36854</v>
      </c>
      <c r="C24" s="12" t="s">
        <v>41</v>
      </c>
      <c r="D24" s="12">
        <v>23</v>
      </c>
      <c r="G24" s="18">
        <v>6.5</v>
      </c>
      <c r="H24" s="14">
        <v>36860</v>
      </c>
      <c r="I24" s="1">
        <f t="shared" si="0"/>
        <v>6</v>
      </c>
      <c r="J24" s="29">
        <v>36881</v>
      </c>
      <c r="K24" s="37">
        <f t="shared" si="1"/>
        <v>27</v>
      </c>
      <c r="L24" s="18">
        <v>8.1</v>
      </c>
      <c r="M24" s="27">
        <f t="shared" si="2"/>
        <v>21</v>
      </c>
      <c r="N24" s="18">
        <f t="shared" si="3"/>
        <v>1.5999999999999996</v>
      </c>
      <c r="O24" s="29">
        <v>36962</v>
      </c>
      <c r="P24" s="30">
        <f t="shared" si="4"/>
        <v>108</v>
      </c>
      <c r="Q24" s="18">
        <v>10.8</v>
      </c>
      <c r="R24" s="27">
        <f t="shared" si="5"/>
        <v>81</v>
      </c>
      <c r="S24" s="18">
        <f t="shared" si="6"/>
        <v>2.7000000000000011</v>
      </c>
      <c r="U24" s="42">
        <f t="shared" si="7"/>
        <v>-36854</v>
      </c>
      <c r="W24" s="42">
        <f t="shared" si="8"/>
        <v>-36962</v>
      </c>
      <c r="X24" s="18">
        <f t="shared" si="9"/>
        <v>-10.8</v>
      </c>
      <c r="Y24" s="29" t="s">
        <v>18</v>
      </c>
      <c r="Z24" s="42" t="e">
        <f t="shared" si="10"/>
        <v>#VALUE!</v>
      </c>
      <c r="AA24" s="1" t="s">
        <v>18</v>
      </c>
      <c r="AB24" s="42" t="e">
        <f t="shared" si="11"/>
        <v>#VALUE!</v>
      </c>
      <c r="AC24" s="18" t="e">
        <f t="shared" si="12"/>
        <v>#VALUE!</v>
      </c>
      <c r="AE24" s="27">
        <f t="shared" si="13"/>
        <v>-36854</v>
      </c>
      <c r="AG24" s="27" t="e">
        <f t="shared" si="14"/>
        <v>#VALUE!</v>
      </c>
      <c r="AH24" s="18" t="e">
        <f t="shared" si="15"/>
        <v>#VALUE!</v>
      </c>
    </row>
    <row r="25" spans="1:34" x14ac:dyDescent="0.25">
      <c r="A25" s="12">
        <v>1749</v>
      </c>
      <c r="B25" s="25">
        <v>36856</v>
      </c>
      <c r="C25" s="12" t="s">
        <v>41</v>
      </c>
      <c r="D25" s="12">
        <v>24</v>
      </c>
      <c r="G25" s="18">
        <v>6.1</v>
      </c>
      <c r="H25" s="14">
        <v>36860</v>
      </c>
      <c r="I25" s="1">
        <f t="shared" si="0"/>
        <v>4</v>
      </c>
      <c r="J25" s="29">
        <v>36878</v>
      </c>
      <c r="K25" s="37">
        <f t="shared" si="1"/>
        <v>22</v>
      </c>
      <c r="L25" s="18">
        <v>8.6</v>
      </c>
      <c r="M25" s="27">
        <f t="shared" si="2"/>
        <v>18</v>
      </c>
      <c r="N25" s="18">
        <f t="shared" si="3"/>
        <v>2.5</v>
      </c>
      <c r="O25" s="29">
        <v>36888</v>
      </c>
      <c r="P25" s="30">
        <f t="shared" si="4"/>
        <v>32</v>
      </c>
      <c r="Q25" s="18">
        <v>10.1</v>
      </c>
      <c r="R25" s="27">
        <f t="shared" si="5"/>
        <v>10</v>
      </c>
      <c r="S25" s="18">
        <f t="shared" si="6"/>
        <v>1.5</v>
      </c>
      <c r="T25" s="29">
        <v>36902</v>
      </c>
      <c r="U25" s="42">
        <f t="shared" si="7"/>
        <v>46</v>
      </c>
      <c r="V25" s="1">
        <v>11.5</v>
      </c>
      <c r="W25" s="42">
        <f t="shared" si="8"/>
        <v>14</v>
      </c>
      <c r="X25" s="18">
        <f t="shared" si="9"/>
        <v>1.4000000000000004</v>
      </c>
      <c r="Z25" s="42">
        <f t="shared" si="10"/>
        <v>-36856</v>
      </c>
      <c r="AB25" s="42">
        <f t="shared" si="11"/>
        <v>-36902</v>
      </c>
      <c r="AC25" s="18">
        <f t="shared" si="12"/>
        <v>-11.5</v>
      </c>
      <c r="AE25" s="27">
        <f t="shared" si="13"/>
        <v>-36856</v>
      </c>
      <c r="AG25" s="27">
        <f t="shared" si="14"/>
        <v>0</v>
      </c>
      <c r="AH25" s="18">
        <f t="shared" si="15"/>
        <v>0</v>
      </c>
    </row>
    <row r="26" spans="1:34" x14ac:dyDescent="0.25">
      <c r="A26" s="12">
        <v>1750</v>
      </c>
      <c r="B26" s="25">
        <v>36859</v>
      </c>
      <c r="C26" s="12" t="s">
        <v>39</v>
      </c>
      <c r="D26" s="12">
        <v>25</v>
      </c>
      <c r="E26" s="38" t="s">
        <v>64</v>
      </c>
      <c r="F26" s="38" t="s">
        <v>64</v>
      </c>
      <c r="G26" s="18" t="s">
        <v>64</v>
      </c>
      <c r="H26" s="14">
        <v>36860</v>
      </c>
      <c r="I26" s="1">
        <f t="shared" si="0"/>
        <v>1</v>
      </c>
      <c r="J26" s="29" t="s">
        <v>161</v>
      </c>
      <c r="K26" s="37" t="s">
        <v>161</v>
      </c>
      <c r="L26" s="18" t="s">
        <v>161</v>
      </c>
      <c r="M26" s="27" t="s">
        <v>161</v>
      </c>
      <c r="N26" s="18" t="s">
        <v>161</v>
      </c>
      <c r="O26" s="29" t="s">
        <v>161</v>
      </c>
      <c r="P26" s="30" t="s">
        <v>161</v>
      </c>
      <c r="Q26" s="18" t="s">
        <v>161</v>
      </c>
      <c r="R26" s="27" t="s">
        <v>161</v>
      </c>
      <c r="S26" s="18" t="s">
        <v>161</v>
      </c>
      <c r="U26" s="42">
        <f t="shared" si="7"/>
        <v>-36859</v>
      </c>
      <c r="W26" s="42" t="e">
        <f t="shared" si="8"/>
        <v>#VALUE!</v>
      </c>
      <c r="X26" s="18" t="e">
        <f t="shared" si="9"/>
        <v>#VALUE!</v>
      </c>
      <c r="Z26" s="42">
        <f t="shared" si="10"/>
        <v>-36859</v>
      </c>
      <c r="AB26" s="42">
        <f t="shared" si="11"/>
        <v>0</v>
      </c>
      <c r="AC26" s="18">
        <f t="shared" si="12"/>
        <v>0</v>
      </c>
      <c r="AE26" s="27">
        <f t="shared" si="13"/>
        <v>-36859</v>
      </c>
      <c r="AG26" s="27">
        <f t="shared" si="14"/>
        <v>0</v>
      </c>
      <c r="AH26" s="18">
        <f t="shared" si="15"/>
        <v>0</v>
      </c>
    </row>
    <row r="27" spans="1:34" x14ac:dyDescent="0.25">
      <c r="A27" s="12">
        <v>1751</v>
      </c>
      <c r="B27" s="25">
        <v>36855</v>
      </c>
      <c r="C27" s="12" t="s">
        <v>41</v>
      </c>
      <c r="D27" s="12">
        <v>26</v>
      </c>
      <c r="E27" s="38" t="s">
        <v>265</v>
      </c>
      <c r="F27" s="38" t="s">
        <v>265</v>
      </c>
      <c r="G27" s="18">
        <v>5.5</v>
      </c>
      <c r="H27" s="14">
        <v>36861</v>
      </c>
      <c r="I27" s="1">
        <f t="shared" si="0"/>
        <v>6</v>
      </c>
      <c r="J27" s="29">
        <v>36876</v>
      </c>
      <c r="K27" s="37">
        <f t="shared" si="1"/>
        <v>21</v>
      </c>
      <c r="L27" s="18">
        <v>6.5</v>
      </c>
      <c r="M27" s="27">
        <f t="shared" si="2"/>
        <v>15</v>
      </c>
      <c r="N27" s="18">
        <f t="shared" si="3"/>
        <v>1</v>
      </c>
      <c r="O27" s="29">
        <v>36898</v>
      </c>
      <c r="P27" s="30">
        <f t="shared" si="4"/>
        <v>43</v>
      </c>
      <c r="Q27" s="18">
        <v>8.9</v>
      </c>
      <c r="R27" s="27">
        <f t="shared" si="5"/>
        <v>22</v>
      </c>
      <c r="S27" s="18">
        <f t="shared" si="6"/>
        <v>2.4000000000000004</v>
      </c>
      <c r="T27" s="29">
        <v>36914</v>
      </c>
      <c r="U27" s="42">
        <f t="shared" si="7"/>
        <v>59</v>
      </c>
      <c r="V27" s="1">
        <v>10.1</v>
      </c>
      <c r="W27" s="42">
        <f t="shared" si="8"/>
        <v>16</v>
      </c>
      <c r="X27" s="18">
        <f t="shared" si="9"/>
        <v>1.1999999999999993</v>
      </c>
      <c r="Z27" s="42">
        <f t="shared" si="10"/>
        <v>-36855</v>
      </c>
      <c r="AB27" s="42">
        <f t="shared" si="11"/>
        <v>-36914</v>
      </c>
      <c r="AC27" s="18">
        <f t="shared" si="12"/>
        <v>-10.1</v>
      </c>
      <c r="AE27" s="27">
        <f t="shared" si="13"/>
        <v>-36855</v>
      </c>
      <c r="AG27" s="27">
        <f t="shared" si="14"/>
        <v>0</v>
      </c>
      <c r="AH27" s="18">
        <f t="shared" si="15"/>
        <v>0</v>
      </c>
    </row>
    <row r="28" spans="1:34" x14ac:dyDescent="0.25">
      <c r="A28" s="12">
        <v>1752</v>
      </c>
      <c r="B28" s="25">
        <v>36853</v>
      </c>
      <c r="C28" s="12" t="s">
        <v>41</v>
      </c>
      <c r="D28" s="12">
        <v>27</v>
      </c>
      <c r="E28" s="38" t="s">
        <v>285</v>
      </c>
      <c r="F28" s="38" t="s">
        <v>285</v>
      </c>
      <c r="G28" s="18">
        <v>5</v>
      </c>
      <c r="H28" s="14">
        <v>36861</v>
      </c>
      <c r="I28" s="1">
        <f t="shared" si="0"/>
        <v>8</v>
      </c>
      <c r="J28" s="29">
        <v>36878</v>
      </c>
      <c r="K28" s="37">
        <f t="shared" si="1"/>
        <v>25</v>
      </c>
      <c r="L28" s="18">
        <v>6.5</v>
      </c>
      <c r="M28" s="27">
        <f t="shared" si="2"/>
        <v>17</v>
      </c>
      <c r="N28" s="18">
        <f t="shared" si="3"/>
        <v>1.5</v>
      </c>
      <c r="O28" s="29">
        <v>36891</v>
      </c>
      <c r="P28" s="30">
        <f t="shared" si="4"/>
        <v>38</v>
      </c>
      <c r="Q28" s="18">
        <v>7.9</v>
      </c>
      <c r="R28" s="27">
        <f t="shared" si="5"/>
        <v>13</v>
      </c>
      <c r="S28" s="18">
        <f t="shared" si="6"/>
        <v>1.4000000000000004</v>
      </c>
      <c r="T28" s="29">
        <v>36916</v>
      </c>
      <c r="U28" s="42">
        <f t="shared" si="7"/>
        <v>63</v>
      </c>
      <c r="V28" s="1">
        <v>8.5</v>
      </c>
      <c r="W28" s="42">
        <f t="shared" si="8"/>
        <v>25</v>
      </c>
      <c r="X28" s="18">
        <f t="shared" si="9"/>
        <v>0.59999999999999964</v>
      </c>
      <c r="Y28" s="29">
        <v>36962</v>
      </c>
      <c r="Z28" s="42">
        <f t="shared" si="10"/>
        <v>109</v>
      </c>
      <c r="AA28" s="1">
        <v>10.3</v>
      </c>
      <c r="AB28" s="42">
        <f t="shared" si="11"/>
        <v>46</v>
      </c>
      <c r="AC28" s="18">
        <f t="shared" si="12"/>
        <v>1.8000000000000007</v>
      </c>
      <c r="AE28" s="27">
        <f t="shared" si="13"/>
        <v>-36853</v>
      </c>
      <c r="AG28" s="27">
        <f t="shared" si="14"/>
        <v>-36962</v>
      </c>
      <c r="AH28" s="18">
        <f t="shared" si="15"/>
        <v>-10.3</v>
      </c>
    </row>
    <row r="29" spans="1:34" x14ac:dyDescent="0.25">
      <c r="A29" s="12">
        <v>1753</v>
      </c>
      <c r="B29" s="25">
        <v>36854</v>
      </c>
      <c r="C29" s="12" t="s">
        <v>41</v>
      </c>
      <c r="D29" s="12">
        <v>28</v>
      </c>
      <c r="E29" s="38" t="s">
        <v>289</v>
      </c>
      <c r="F29" s="38" t="s">
        <v>289</v>
      </c>
      <c r="G29" s="18">
        <v>5.7</v>
      </c>
      <c r="H29" s="14">
        <v>36861</v>
      </c>
      <c r="I29" s="1">
        <f t="shared" si="0"/>
        <v>7</v>
      </c>
      <c r="J29" s="29">
        <v>36875</v>
      </c>
      <c r="K29" s="37">
        <f t="shared" si="1"/>
        <v>21</v>
      </c>
      <c r="L29" s="18">
        <v>7.9</v>
      </c>
      <c r="M29" s="27">
        <f t="shared" si="2"/>
        <v>14</v>
      </c>
      <c r="N29" s="18">
        <f t="shared" si="3"/>
        <v>2.2000000000000002</v>
      </c>
      <c r="O29" s="29">
        <v>36889</v>
      </c>
      <c r="P29" s="30">
        <f t="shared" si="4"/>
        <v>35</v>
      </c>
      <c r="Q29" s="18">
        <v>9.6</v>
      </c>
      <c r="R29" s="27">
        <f t="shared" si="5"/>
        <v>14</v>
      </c>
      <c r="S29" s="18">
        <f t="shared" si="6"/>
        <v>1.6999999999999993</v>
      </c>
      <c r="U29" s="42">
        <f t="shared" si="7"/>
        <v>-36854</v>
      </c>
      <c r="W29" s="42">
        <f t="shared" si="8"/>
        <v>-36889</v>
      </c>
      <c r="X29" s="18">
        <f t="shared" si="9"/>
        <v>-9.6</v>
      </c>
      <c r="Z29" s="42">
        <f t="shared" si="10"/>
        <v>-36854</v>
      </c>
      <c r="AB29" s="42">
        <f t="shared" si="11"/>
        <v>0</v>
      </c>
      <c r="AC29" s="18">
        <f t="shared" si="12"/>
        <v>0</v>
      </c>
      <c r="AE29" s="27">
        <f t="shared" si="13"/>
        <v>-36854</v>
      </c>
      <c r="AG29" s="27">
        <f t="shared" si="14"/>
        <v>0</v>
      </c>
      <c r="AH29" s="18">
        <f t="shared" si="15"/>
        <v>0</v>
      </c>
    </row>
    <row r="30" spans="1:34" x14ac:dyDescent="0.25">
      <c r="A30" s="12">
        <v>1754</v>
      </c>
      <c r="B30" s="25">
        <v>36855</v>
      </c>
      <c r="C30" s="12" t="s">
        <v>39</v>
      </c>
      <c r="D30" s="12">
        <v>29</v>
      </c>
      <c r="E30" s="38" t="s">
        <v>225</v>
      </c>
      <c r="F30" s="38" t="s">
        <v>225</v>
      </c>
      <c r="G30" s="18">
        <v>7.3</v>
      </c>
      <c r="H30" s="14">
        <v>36861</v>
      </c>
      <c r="I30" s="1">
        <f t="shared" si="0"/>
        <v>6</v>
      </c>
      <c r="J30" s="29">
        <v>36875</v>
      </c>
      <c r="K30" s="37">
        <f t="shared" si="1"/>
        <v>20</v>
      </c>
      <c r="L30" s="18">
        <v>10.3</v>
      </c>
      <c r="M30" s="27">
        <f t="shared" si="2"/>
        <v>14</v>
      </c>
      <c r="N30" s="18">
        <f t="shared" si="3"/>
        <v>3.0000000000000009</v>
      </c>
      <c r="O30" s="29">
        <v>36891</v>
      </c>
      <c r="P30" s="30">
        <f t="shared" si="4"/>
        <v>36</v>
      </c>
      <c r="Q30" s="18">
        <v>12.1</v>
      </c>
      <c r="R30" s="27">
        <f t="shared" si="5"/>
        <v>16</v>
      </c>
      <c r="S30" s="18">
        <f t="shared" si="6"/>
        <v>1.7999999999999989</v>
      </c>
      <c r="U30" s="42">
        <f t="shared" si="7"/>
        <v>-36855</v>
      </c>
      <c r="W30" s="42">
        <f t="shared" si="8"/>
        <v>-36891</v>
      </c>
      <c r="X30" s="18">
        <f t="shared" si="9"/>
        <v>-12.1</v>
      </c>
      <c r="Z30" s="42">
        <f t="shared" si="10"/>
        <v>-36855</v>
      </c>
      <c r="AB30" s="42">
        <f t="shared" si="11"/>
        <v>0</v>
      </c>
      <c r="AC30" s="18">
        <f t="shared" si="12"/>
        <v>0</v>
      </c>
      <c r="AE30" s="27">
        <f t="shared" si="13"/>
        <v>-36855</v>
      </c>
      <c r="AG30" s="27">
        <f t="shared" si="14"/>
        <v>0</v>
      </c>
      <c r="AH30" s="18">
        <f t="shared" si="15"/>
        <v>0</v>
      </c>
    </row>
    <row r="31" spans="1:34" x14ac:dyDescent="0.25">
      <c r="A31" s="12">
        <v>1755</v>
      </c>
      <c r="B31" s="25">
        <v>36857</v>
      </c>
      <c r="C31" s="12" t="s">
        <v>41</v>
      </c>
      <c r="D31" s="12">
        <v>30</v>
      </c>
      <c r="E31" s="38" t="s">
        <v>252</v>
      </c>
      <c r="F31" s="38" t="s">
        <v>252</v>
      </c>
      <c r="G31" s="18">
        <v>5.2</v>
      </c>
      <c r="H31" s="14">
        <v>36861</v>
      </c>
      <c r="I31" s="1">
        <f t="shared" si="0"/>
        <v>4</v>
      </c>
      <c r="J31" s="29">
        <v>36876</v>
      </c>
      <c r="K31" s="37">
        <f t="shared" si="1"/>
        <v>19</v>
      </c>
      <c r="L31" s="18">
        <v>6.9</v>
      </c>
      <c r="M31" s="27">
        <f t="shared" si="2"/>
        <v>15</v>
      </c>
      <c r="N31" s="18">
        <f t="shared" si="3"/>
        <v>1.7000000000000002</v>
      </c>
      <c r="O31" s="29">
        <v>36895</v>
      </c>
      <c r="P31" s="30">
        <f t="shared" si="4"/>
        <v>38</v>
      </c>
      <c r="Q31" s="18">
        <v>9.1999999999999993</v>
      </c>
      <c r="R31" s="27">
        <f t="shared" si="5"/>
        <v>19</v>
      </c>
      <c r="S31" s="18">
        <f t="shared" si="6"/>
        <v>2.2999999999999989</v>
      </c>
      <c r="T31" s="29">
        <v>36902</v>
      </c>
      <c r="U31" s="42">
        <f t="shared" si="7"/>
        <v>45</v>
      </c>
      <c r="V31" s="1">
        <v>9.1</v>
      </c>
      <c r="W31" s="42">
        <f t="shared" si="8"/>
        <v>7</v>
      </c>
      <c r="X31" s="18">
        <f t="shared" si="9"/>
        <v>-9.9999999999999645E-2</v>
      </c>
      <c r="Y31" s="29">
        <v>36913</v>
      </c>
      <c r="Z31" s="42">
        <f t="shared" si="10"/>
        <v>56</v>
      </c>
      <c r="AA31" s="1">
        <v>9.4</v>
      </c>
      <c r="AB31" s="42">
        <f t="shared" si="11"/>
        <v>11</v>
      </c>
      <c r="AC31" s="18">
        <f t="shared" si="12"/>
        <v>0.30000000000000071</v>
      </c>
      <c r="AE31" s="27">
        <f t="shared" si="13"/>
        <v>-36857</v>
      </c>
      <c r="AG31" s="27">
        <f t="shared" si="14"/>
        <v>-36913</v>
      </c>
      <c r="AH31" s="18">
        <f t="shared" si="15"/>
        <v>-9.4</v>
      </c>
    </row>
    <row r="32" spans="1:34" x14ac:dyDescent="0.25">
      <c r="A32" s="12">
        <v>1756</v>
      </c>
      <c r="B32" s="25">
        <v>36859</v>
      </c>
      <c r="C32" s="12" t="s">
        <v>39</v>
      </c>
      <c r="D32" s="12">
        <v>31</v>
      </c>
      <c r="E32" s="38" t="s">
        <v>64</v>
      </c>
      <c r="F32" s="38" t="s">
        <v>64</v>
      </c>
      <c r="G32" s="18">
        <v>6.1</v>
      </c>
      <c r="H32" s="14">
        <v>36862</v>
      </c>
      <c r="I32" s="1">
        <f t="shared" si="0"/>
        <v>3</v>
      </c>
      <c r="J32" s="29" t="s">
        <v>161</v>
      </c>
      <c r="K32" s="37" t="s">
        <v>161</v>
      </c>
      <c r="L32" s="37" t="s">
        <v>161</v>
      </c>
      <c r="M32" s="37" t="s">
        <v>161</v>
      </c>
      <c r="N32" s="37" t="s">
        <v>161</v>
      </c>
      <c r="O32" s="29" t="s">
        <v>161</v>
      </c>
      <c r="P32" s="30" t="s">
        <v>161</v>
      </c>
      <c r="Q32" s="30" t="s">
        <v>161</v>
      </c>
      <c r="R32" s="30" t="s">
        <v>161</v>
      </c>
      <c r="S32" s="30" t="s">
        <v>161</v>
      </c>
      <c r="U32" s="42">
        <f t="shared" si="7"/>
        <v>-36859</v>
      </c>
      <c r="W32" s="42" t="e">
        <f t="shared" si="8"/>
        <v>#VALUE!</v>
      </c>
      <c r="X32" s="18" t="e">
        <f t="shared" si="9"/>
        <v>#VALUE!</v>
      </c>
      <c r="Z32" s="42">
        <f t="shared" si="10"/>
        <v>-36859</v>
      </c>
      <c r="AB32" s="42">
        <f t="shared" si="11"/>
        <v>0</v>
      </c>
      <c r="AC32" s="18">
        <f t="shared" si="12"/>
        <v>0</v>
      </c>
      <c r="AE32" s="27">
        <f t="shared" si="13"/>
        <v>-36859</v>
      </c>
      <c r="AG32" s="27">
        <f t="shared" si="14"/>
        <v>0</v>
      </c>
      <c r="AH32" s="18">
        <f t="shared" si="15"/>
        <v>0</v>
      </c>
    </row>
    <row r="33" spans="1:34" x14ac:dyDescent="0.25">
      <c r="A33" s="12">
        <v>1757</v>
      </c>
      <c r="B33" s="25">
        <v>36855</v>
      </c>
      <c r="C33" s="12" t="s">
        <v>41</v>
      </c>
      <c r="D33" s="12">
        <v>32</v>
      </c>
      <c r="E33" s="38" t="s">
        <v>359</v>
      </c>
      <c r="F33" s="38" t="s">
        <v>359</v>
      </c>
      <c r="G33" s="18">
        <v>5.3</v>
      </c>
      <c r="H33" s="14">
        <v>36862</v>
      </c>
      <c r="I33" s="1">
        <f t="shared" si="0"/>
        <v>7</v>
      </c>
      <c r="J33" s="29">
        <v>36878</v>
      </c>
      <c r="K33" s="37">
        <f t="shared" si="1"/>
        <v>23</v>
      </c>
      <c r="L33" s="18">
        <v>7.2</v>
      </c>
      <c r="M33" s="27">
        <f t="shared" si="2"/>
        <v>16</v>
      </c>
      <c r="N33" s="18">
        <f t="shared" si="3"/>
        <v>1.9000000000000004</v>
      </c>
      <c r="O33" s="29">
        <v>36897</v>
      </c>
      <c r="P33" s="30">
        <f t="shared" si="4"/>
        <v>42</v>
      </c>
      <c r="Q33" s="18">
        <v>9.4</v>
      </c>
      <c r="R33" s="27">
        <f t="shared" si="5"/>
        <v>19</v>
      </c>
      <c r="S33" s="18">
        <f t="shared" si="6"/>
        <v>2.2000000000000002</v>
      </c>
      <c r="T33" s="29">
        <v>36922</v>
      </c>
      <c r="U33" s="42">
        <f t="shared" si="7"/>
        <v>67</v>
      </c>
      <c r="V33" s="1">
        <v>10.8</v>
      </c>
      <c r="W33" s="42">
        <f t="shared" si="8"/>
        <v>25</v>
      </c>
      <c r="X33" s="18">
        <f t="shared" si="9"/>
        <v>1.4000000000000004</v>
      </c>
      <c r="Y33" s="29">
        <v>36946</v>
      </c>
      <c r="Z33" s="42">
        <f t="shared" si="10"/>
        <v>91</v>
      </c>
      <c r="AA33" s="1">
        <v>11.6</v>
      </c>
      <c r="AB33" s="42">
        <f t="shared" si="11"/>
        <v>24</v>
      </c>
      <c r="AC33" s="18">
        <f t="shared" si="12"/>
        <v>0.79999999999999893</v>
      </c>
      <c r="AE33" s="27">
        <f t="shared" si="13"/>
        <v>-36855</v>
      </c>
      <c r="AG33" s="27">
        <f t="shared" si="14"/>
        <v>-36946</v>
      </c>
      <c r="AH33" s="18">
        <f t="shared" si="15"/>
        <v>-11.6</v>
      </c>
    </row>
    <row r="34" spans="1:34" x14ac:dyDescent="0.25">
      <c r="A34" s="12">
        <v>1758</v>
      </c>
      <c r="B34" s="25">
        <v>36854</v>
      </c>
      <c r="C34" s="12" t="s">
        <v>39</v>
      </c>
      <c r="D34" s="12">
        <v>33</v>
      </c>
      <c r="E34" s="38" t="s">
        <v>282</v>
      </c>
      <c r="F34" s="38" t="s">
        <v>282</v>
      </c>
      <c r="G34" s="18">
        <v>6.1</v>
      </c>
      <c r="H34" s="14">
        <v>36862</v>
      </c>
      <c r="I34" s="1">
        <f t="shared" si="0"/>
        <v>8</v>
      </c>
      <c r="J34" s="29">
        <v>36875</v>
      </c>
      <c r="K34" s="37">
        <f t="shared" si="1"/>
        <v>21</v>
      </c>
      <c r="L34" s="18">
        <v>8.6</v>
      </c>
      <c r="M34" s="27">
        <f t="shared" si="2"/>
        <v>13</v>
      </c>
      <c r="N34" s="18">
        <f t="shared" si="3"/>
        <v>2.5</v>
      </c>
      <c r="O34" s="29">
        <v>36889</v>
      </c>
      <c r="P34" s="30">
        <f t="shared" si="4"/>
        <v>35</v>
      </c>
      <c r="Q34" s="18">
        <v>9.9</v>
      </c>
      <c r="R34" s="27">
        <f t="shared" si="5"/>
        <v>14</v>
      </c>
      <c r="S34" s="18">
        <f t="shared" si="6"/>
        <v>1.3000000000000007</v>
      </c>
      <c r="T34" s="29">
        <v>36915</v>
      </c>
      <c r="U34" s="42">
        <f t="shared" si="7"/>
        <v>61</v>
      </c>
      <c r="V34" s="1">
        <v>12.7</v>
      </c>
      <c r="W34" s="42">
        <f t="shared" si="8"/>
        <v>26</v>
      </c>
      <c r="X34" s="18">
        <f t="shared" si="9"/>
        <v>2.7999999999999989</v>
      </c>
      <c r="Y34" s="29">
        <v>36944</v>
      </c>
      <c r="Z34" s="42">
        <f t="shared" si="10"/>
        <v>90</v>
      </c>
      <c r="AA34" s="1">
        <v>14.8</v>
      </c>
      <c r="AB34" s="42">
        <f t="shared" si="11"/>
        <v>29</v>
      </c>
      <c r="AC34" s="18">
        <f t="shared" si="12"/>
        <v>2.1000000000000014</v>
      </c>
      <c r="AE34" s="27">
        <f t="shared" si="13"/>
        <v>-36854</v>
      </c>
      <c r="AG34" s="27">
        <f t="shared" si="14"/>
        <v>-36944</v>
      </c>
      <c r="AH34" s="18">
        <f t="shared" si="15"/>
        <v>-14.8</v>
      </c>
    </row>
    <row r="35" spans="1:34" x14ac:dyDescent="0.25">
      <c r="A35" s="12">
        <v>1759</v>
      </c>
      <c r="B35" s="25">
        <v>36857</v>
      </c>
      <c r="C35" s="12" t="s">
        <v>41</v>
      </c>
      <c r="D35" s="12">
        <v>34</v>
      </c>
      <c r="E35" s="38" t="s">
        <v>303</v>
      </c>
      <c r="F35" s="38" t="s">
        <v>303</v>
      </c>
      <c r="G35" s="18">
        <v>5.3</v>
      </c>
      <c r="H35" s="14">
        <v>36863</v>
      </c>
      <c r="I35" s="1">
        <f t="shared" si="0"/>
        <v>6</v>
      </c>
      <c r="J35" s="29">
        <v>36876</v>
      </c>
      <c r="K35" s="37">
        <f t="shared" si="1"/>
        <v>19</v>
      </c>
      <c r="L35" s="18">
        <v>6.9</v>
      </c>
      <c r="M35" s="27">
        <f t="shared" si="2"/>
        <v>13</v>
      </c>
      <c r="N35" s="18">
        <f t="shared" si="3"/>
        <v>1.6000000000000005</v>
      </c>
      <c r="O35" s="29">
        <v>36896</v>
      </c>
      <c r="P35" s="30">
        <f t="shared" si="4"/>
        <v>39</v>
      </c>
      <c r="Q35" s="18">
        <v>8.9</v>
      </c>
      <c r="R35" s="27">
        <f t="shared" si="5"/>
        <v>20</v>
      </c>
      <c r="S35" s="18">
        <f t="shared" si="6"/>
        <v>2</v>
      </c>
      <c r="T35" s="29">
        <v>36905</v>
      </c>
      <c r="U35" s="42">
        <f t="shared" si="7"/>
        <v>48</v>
      </c>
      <c r="V35" s="1">
        <v>9.4</v>
      </c>
      <c r="W35" s="42">
        <f t="shared" si="8"/>
        <v>9</v>
      </c>
      <c r="X35" s="18">
        <f t="shared" si="9"/>
        <v>0.5</v>
      </c>
      <c r="Y35" s="29">
        <v>36917</v>
      </c>
      <c r="Z35" s="42">
        <f t="shared" si="10"/>
        <v>60</v>
      </c>
      <c r="AA35" s="1">
        <v>10.1</v>
      </c>
      <c r="AB35" s="42">
        <f t="shared" si="11"/>
        <v>12</v>
      </c>
      <c r="AC35" s="18">
        <f t="shared" si="12"/>
        <v>0.69999999999999929</v>
      </c>
      <c r="AE35" s="27">
        <f t="shared" si="13"/>
        <v>-36857</v>
      </c>
      <c r="AG35" s="27">
        <f t="shared" si="14"/>
        <v>-36917</v>
      </c>
      <c r="AH35" s="18">
        <f t="shared" si="15"/>
        <v>-10.1</v>
      </c>
    </row>
    <row r="36" spans="1:34" x14ac:dyDescent="0.25">
      <c r="A36" s="12">
        <v>1760</v>
      </c>
      <c r="B36" s="25">
        <v>36855</v>
      </c>
      <c r="C36" s="12" t="s">
        <v>41</v>
      </c>
      <c r="D36" s="12">
        <v>35</v>
      </c>
      <c r="E36" s="38" t="s">
        <v>302</v>
      </c>
      <c r="F36" s="38" t="s">
        <v>302</v>
      </c>
      <c r="G36" s="18">
        <v>5.4</v>
      </c>
      <c r="H36" s="14">
        <v>36863</v>
      </c>
      <c r="I36" s="1">
        <f t="shared" si="0"/>
        <v>8</v>
      </c>
      <c r="J36" s="29">
        <v>36882</v>
      </c>
      <c r="K36" s="37">
        <f t="shared" si="1"/>
        <v>27</v>
      </c>
      <c r="L36" s="18">
        <v>6.9</v>
      </c>
      <c r="M36" s="27">
        <f t="shared" si="2"/>
        <v>19</v>
      </c>
      <c r="N36" s="18">
        <f t="shared" si="3"/>
        <v>1.5</v>
      </c>
      <c r="O36" s="29">
        <v>36895</v>
      </c>
      <c r="P36" s="30">
        <f t="shared" si="4"/>
        <v>40</v>
      </c>
      <c r="Q36" s="18">
        <v>8.1</v>
      </c>
      <c r="R36" s="27">
        <f t="shared" si="5"/>
        <v>13</v>
      </c>
      <c r="S36" s="18">
        <f t="shared" si="6"/>
        <v>1.1999999999999993</v>
      </c>
      <c r="T36" s="29">
        <v>36902</v>
      </c>
      <c r="U36" s="42">
        <f t="shared" si="7"/>
        <v>47</v>
      </c>
      <c r="V36" s="1">
        <v>8.3000000000000007</v>
      </c>
      <c r="W36" s="42">
        <f t="shared" si="8"/>
        <v>7</v>
      </c>
      <c r="X36" s="18">
        <f t="shared" si="9"/>
        <v>0.20000000000000107</v>
      </c>
      <c r="Y36" s="29">
        <v>36917</v>
      </c>
      <c r="Z36" s="42">
        <f t="shared" si="10"/>
        <v>62</v>
      </c>
      <c r="AA36" s="1">
        <v>8.8000000000000007</v>
      </c>
      <c r="AB36" s="42">
        <f t="shared" si="11"/>
        <v>15</v>
      </c>
      <c r="AC36" s="18">
        <f t="shared" si="12"/>
        <v>0.5</v>
      </c>
      <c r="AE36" s="27">
        <f t="shared" si="13"/>
        <v>-36855</v>
      </c>
      <c r="AG36" s="27">
        <f t="shared" si="14"/>
        <v>-36917</v>
      </c>
      <c r="AH36" s="18">
        <f t="shared" si="15"/>
        <v>-8.8000000000000007</v>
      </c>
    </row>
    <row r="37" spans="1:34" x14ac:dyDescent="0.25">
      <c r="A37" s="12">
        <v>1761</v>
      </c>
      <c r="B37" s="25">
        <v>36856</v>
      </c>
      <c r="C37" s="12" t="s">
        <v>39</v>
      </c>
      <c r="D37" s="12">
        <v>36</v>
      </c>
      <c r="E37" s="38" t="s">
        <v>256</v>
      </c>
      <c r="F37" s="38" t="s">
        <v>256</v>
      </c>
      <c r="G37" s="18">
        <v>7.1</v>
      </c>
      <c r="H37" s="14">
        <v>36864</v>
      </c>
      <c r="I37" s="1">
        <f t="shared" si="0"/>
        <v>8</v>
      </c>
      <c r="J37" s="29">
        <v>36876</v>
      </c>
      <c r="K37" s="37">
        <f t="shared" si="1"/>
        <v>20</v>
      </c>
      <c r="L37" s="18">
        <v>8.3000000000000007</v>
      </c>
      <c r="M37" s="27">
        <f t="shared" si="2"/>
        <v>12</v>
      </c>
      <c r="N37" s="18">
        <f t="shared" si="3"/>
        <v>1.2000000000000011</v>
      </c>
      <c r="O37" s="29">
        <v>36895</v>
      </c>
      <c r="P37" s="30">
        <f t="shared" si="4"/>
        <v>39</v>
      </c>
      <c r="Q37" s="18">
        <v>10.8</v>
      </c>
      <c r="R37" s="27">
        <f t="shared" si="5"/>
        <v>19</v>
      </c>
      <c r="S37" s="18">
        <f t="shared" si="6"/>
        <v>2.5</v>
      </c>
      <c r="T37" s="29">
        <v>36914</v>
      </c>
      <c r="U37" s="42">
        <f t="shared" si="7"/>
        <v>58</v>
      </c>
      <c r="V37" s="1">
        <v>13.6</v>
      </c>
      <c r="W37" s="42">
        <f t="shared" si="8"/>
        <v>19</v>
      </c>
      <c r="X37" s="18">
        <f t="shared" si="9"/>
        <v>2.7999999999999989</v>
      </c>
      <c r="Z37" s="42">
        <f t="shared" si="10"/>
        <v>-36856</v>
      </c>
      <c r="AB37" s="42">
        <f t="shared" si="11"/>
        <v>-36914</v>
      </c>
      <c r="AC37" s="18">
        <f t="shared" si="12"/>
        <v>-13.6</v>
      </c>
      <c r="AE37" s="27">
        <f t="shared" si="13"/>
        <v>-36856</v>
      </c>
      <c r="AG37" s="27">
        <f t="shared" si="14"/>
        <v>0</v>
      </c>
      <c r="AH37" s="18">
        <f t="shared" si="15"/>
        <v>0</v>
      </c>
    </row>
    <row r="38" spans="1:34" x14ac:dyDescent="0.25">
      <c r="A38" s="12">
        <v>1762</v>
      </c>
      <c r="B38" s="25">
        <v>36857</v>
      </c>
      <c r="C38" s="12" t="s">
        <v>39</v>
      </c>
      <c r="D38" s="12">
        <v>37</v>
      </c>
      <c r="E38" s="38" t="s">
        <v>391</v>
      </c>
      <c r="F38" s="38" t="s">
        <v>391</v>
      </c>
      <c r="G38" s="18">
        <v>6.4</v>
      </c>
      <c r="H38" s="14">
        <v>36864</v>
      </c>
      <c r="I38" s="1">
        <f t="shared" si="0"/>
        <v>7</v>
      </c>
      <c r="J38" s="29">
        <v>36876</v>
      </c>
      <c r="K38" s="37">
        <f t="shared" si="1"/>
        <v>19</v>
      </c>
      <c r="L38" s="18">
        <v>8.6</v>
      </c>
      <c r="M38" s="27">
        <f t="shared" si="2"/>
        <v>12</v>
      </c>
      <c r="N38" s="18">
        <f t="shared" si="3"/>
        <v>2.1999999999999993</v>
      </c>
      <c r="O38" s="29">
        <v>36895</v>
      </c>
      <c r="P38" s="30">
        <f t="shared" si="4"/>
        <v>38</v>
      </c>
      <c r="Q38" s="18">
        <v>10.6</v>
      </c>
      <c r="R38" s="27">
        <f t="shared" si="5"/>
        <v>19</v>
      </c>
      <c r="S38" s="18">
        <f t="shared" si="6"/>
        <v>2</v>
      </c>
      <c r="T38" s="29">
        <v>36906</v>
      </c>
      <c r="U38" s="42">
        <f t="shared" si="7"/>
        <v>49</v>
      </c>
      <c r="V38" s="1">
        <v>12.9</v>
      </c>
      <c r="W38" s="42">
        <f t="shared" si="8"/>
        <v>11</v>
      </c>
      <c r="X38" s="18">
        <f t="shared" si="9"/>
        <v>2.3000000000000007</v>
      </c>
      <c r="Z38" s="42">
        <f t="shared" si="10"/>
        <v>-36857</v>
      </c>
      <c r="AB38" s="42">
        <f t="shared" si="11"/>
        <v>-36906</v>
      </c>
      <c r="AC38" s="18">
        <f t="shared" si="12"/>
        <v>-12.9</v>
      </c>
      <c r="AE38" s="27">
        <f t="shared" si="13"/>
        <v>-36857</v>
      </c>
      <c r="AG38" s="27">
        <f t="shared" si="14"/>
        <v>0</v>
      </c>
      <c r="AH38" s="18">
        <f t="shared" si="15"/>
        <v>0</v>
      </c>
    </row>
    <row r="39" spans="1:34" x14ac:dyDescent="0.25">
      <c r="A39" s="12">
        <v>1763</v>
      </c>
      <c r="B39" s="25">
        <v>36858</v>
      </c>
      <c r="C39" s="12" t="s">
        <v>39</v>
      </c>
      <c r="D39" s="12">
        <v>38</v>
      </c>
      <c r="G39" s="18">
        <v>6.5</v>
      </c>
      <c r="H39" s="14">
        <v>36864</v>
      </c>
      <c r="I39" s="1">
        <f t="shared" si="0"/>
        <v>6</v>
      </c>
      <c r="J39" s="29">
        <v>36878</v>
      </c>
      <c r="K39" s="37">
        <f t="shared" si="1"/>
        <v>20</v>
      </c>
      <c r="L39" s="18">
        <v>8.6</v>
      </c>
      <c r="M39" s="27">
        <f t="shared" si="2"/>
        <v>14</v>
      </c>
      <c r="N39" s="18">
        <f t="shared" si="3"/>
        <v>2.0999999999999996</v>
      </c>
      <c r="P39" s="30">
        <f t="shared" si="4"/>
        <v>-36858</v>
      </c>
      <c r="R39" s="27">
        <f t="shared" si="5"/>
        <v>-36878</v>
      </c>
      <c r="S39" s="18">
        <f t="shared" si="6"/>
        <v>-8.6</v>
      </c>
      <c r="U39" s="42">
        <f t="shared" si="7"/>
        <v>-36858</v>
      </c>
      <c r="W39" s="42">
        <f t="shared" si="8"/>
        <v>0</v>
      </c>
      <c r="X39" s="18">
        <f t="shared" si="9"/>
        <v>0</v>
      </c>
      <c r="Z39" s="42">
        <f t="shared" si="10"/>
        <v>-36858</v>
      </c>
      <c r="AB39" s="42">
        <f t="shared" si="11"/>
        <v>0</v>
      </c>
      <c r="AC39" s="18">
        <f t="shared" si="12"/>
        <v>0</v>
      </c>
      <c r="AE39" s="27">
        <f t="shared" si="13"/>
        <v>-36858</v>
      </c>
      <c r="AG39" s="27">
        <f t="shared" si="14"/>
        <v>0</v>
      </c>
      <c r="AH39" s="18">
        <f t="shared" si="15"/>
        <v>0</v>
      </c>
    </row>
    <row r="40" spans="1:34" x14ac:dyDescent="0.25">
      <c r="A40" s="12">
        <v>1764</v>
      </c>
      <c r="B40" s="25">
        <v>36857</v>
      </c>
      <c r="C40" s="12" t="s">
        <v>39</v>
      </c>
      <c r="D40" s="12">
        <v>39</v>
      </c>
      <c r="E40" s="38" t="s">
        <v>257</v>
      </c>
      <c r="F40" s="38" t="s">
        <v>257</v>
      </c>
      <c r="G40" s="18">
        <v>7.1</v>
      </c>
      <c r="H40" s="14">
        <v>36864</v>
      </c>
      <c r="I40" s="1">
        <f t="shared" si="0"/>
        <v>7</v>
      </c>
      <c r="J40" s="29">
        <v>36881</v>
      </c>
      <c r="K40" s="37">
        <f t="shared" si="1"/>
        <v>24</v>
      </c>
      <c r="L40" s="18">
        <v>8.9</v>
      </c>
      <c r="M40" s="27">
        <f t="shared" si="2"/>
        <v>17</v>
      </c>
      <c r="N40" s="18">
        <f t="shared" si="3"/>
        <v>1.8000000000000007</v>
      </c>
      <c r="O40" s="29">
        <v>36895</v>
      </c>
      <c r="P40" s="30">
        <f t="shared" si="4"/>
        <v>38</v>
      </c>
      <c r="Q40" s="18">
        <v>9.8000000000000007</v>
      </c>
      <c r="R40" s="27">
        <f t="shared" si="5"/>
        <v>14</v>
      </c>
      <c r="S40" s="18">
        <f t="shared" si="6"/>
        <v>0.90000000000000036</v>
      </c>
      <c r="T40" s="29">
        <v>36914</v>
      </c>
      <c r="U40" s="42">
        <f t="shared" si="7"/>
        <v>57</v>
      </c>
      <c r="V40" s="1">
        <v>10.8</v>
      </c>
      <c r="W40" s="42">
        <f t="shared" si="8"/>
        <v>19</v>
      </c>
      <c r="X40" s="18">
        <f t="shared" si="9"/>
        <v>1</v>
      </c>
      <c r="Z40" s="42">
        <f t="shared" si="10"/>
        <v>-36857</v>
      </c>
      <c r="AB40" s="42">
        <f t="shared" si="11"/>
        <v>-36914</v>
      </c>
      <c r="AC40" s="18">
        <f t="shared" si="12"/>
        <v>-10.8</v>
      </c>
      <c r="AE40" s="27">
        <f t="shared" si="13"/>
        <v>-36857</v>
      </c>
      <c r="AG40" s="27">
        <f t="shared" si="14"/>
        <v>0</v>
      </c>
      <c r="AH40" s="18">
        <f t="shared" si="15"/>
        <v>0</v>
      </c>
    </row>
    <row r="41" spans="1:34" x14ac:dyDescent="0.25">
      <c r="A41" s="12">
        <v>1765</v>
      </c>
      <c r="B41" s="25">
        <v>36857</v>
      </c>
      <c r="C41" s="12" t="s">
        <v>41</v>
      </c>
      <c r="D41" s="12">
        <v>40</v>
      </c>
      <c r="E41" s="38" t="s">
        <v>236</v>
      </c>
      <c r="F41" s="38" t="s">
        <v>236</v>
      </c>
      <c r="G41" s="18">
        <v>5.2</v>
      </c>
      <c r="H41" s="14">
        <v>36864</v>
      </c>
      <c r="I41" s="1">
        <f t="shared" si="0"/>
        <v>7</v>
      </c>
      <c r="J41" s="29">
        <v>36878</v>
      </c>
      <c r="K41" s="37">
        <f t="shared" si="1"/>
        <v>21</v>
      </c>
      <c r="L41" s="18">
        <v>6.9</v>
      </c>
      <c r="M41" s="27">
        <f t="shared" si="2"/>
        <v>14</v>
      </c>
      <c r="N41" s="18">
        <f t="shared" si="3"/>
        <v>1.7000000000000002</v>
      </c>
      <c r="O41" s="29">
        <v>36905</v>
      </c>
      <c r="P41" s="30">
        <f t="shared" si="4"/>
        <v>48</v>
      </c>
      <c r="Q41" s="18">
        <v>9.1</v>
      </c>
      <c r="R41" s="27">
        <f t="shared" si="5"/>
        <v>27</v>
      </c>
      <c r="S41" s="18">
        <f t="shared" si="6"/>
        <v>2.1999999999999993</v>
      </c>
      <c r="T41" s="29">
        <v>36944</v>
      </c>
      <c r="U41" s="42">
        <f t="shared" si="7"/>
        <v>87</v>
      </c>
      <c r="V41" s="1">
        <v>8.5</v>
      </c>
      <c r="W41" s="42">
        <f t="shared" si="8"/>
        <v>39</v>
      </c>
      <c r="X41" s="18">
        <f t="shared" si="9"/>
        <v>-0.59999999999999964</v>
      </c>
      <c r="Y41" s="29">
        <v>36966</v>
      </c>
      <c r="Z41" s="42">
        <f t="shared" si="10"/>
        <v>109</v>
      </c>
      <c r="AA41" s="1">
        <v>11.7</v>
      </c>
      <c r="AB41" s="42">
        <f t="shared" si="11"/>
        <v>22</v>
      </c>
      <c r="AC41" s="18">
        <f t="shared" si="12"/>
        <v>3.1999999999999993</v>
      </c>
      <c r="AE41" s="27">
        <f t="shared" si="13"/>
        <v>-36857</v>
      </c>
      <c r="AG41" s="27">
        <f t="shared" si="14"/>
        <v>-36966</v>
      </c>
      <c r="AH41" s="18">
        <f t="shared" si="15"/>
        <v>-11.7</v>
      </c>
    </row>
    <row r="42" spans="1:34" x14ac:dyDescent="0.25">
      <c r="A42" s="12">
        <v>1766</v>
      </c>
      <c r="B42" s="25">
        <v>36859</v>
      </c>
      <c r="C42" s="12" t="s">
        <v>39</v>
      </c>
      <c r="D42" s="12">
        <v>41</v>
      </c>
      <c r="G42" s="18">
        <v>6.4</v>
      </c>
      <c r="H42" s="14">
        <v>36864</v>
      </c>
      <c r="I42" s="1">
        <f t="shared" si="0"/>
        <v>5</v>
      </c>
      <c r="J42" s="29">
        <v>36878</v>
      </c>
      <c r="K42" s="37">
        <f t="shared" si="1"/>
        <v>19</v>
      </c>
      <c r="L42" s="18">
        <v>9.1999999999999993</v>
      </c>
      <c r="M42" s="27">
        <f t="shared" si="2"/>
        <v>14</v>
      </c>
      <c r="N42" s="18">
        <f t="shared" si="3"/>
        <v>2.7999999999999989</v>
      </c>
      <c r="P42" s="30">
        <f t="shared" si="4"/>
        <v>-36859</v>
      </c>
      <c r="R42" s="27">
        <f t="shared" si="5"/>
        <v>-36878</v>
      </c>
      <c r="S42" s="18">
        <f t="shared" si="6"/>
        <v>-9.1999999999999993</v>
      </c>
      <c r="U42" s="42">
        <f t="shared" si="7"/>
        <v>-36859</v>
      </c>
      <c r="W42" s="42">
        <f t="shared" si="8"/>
        <v>0</v>
      </c>
      <c r="X42" s="18">
        <f t="shared" si="9"/>
        <v>0</v>
      </c>
      <c r="Z42" s="42">
        <f t="shared" si="10"/>
        <v>-36859</v>
      </c>
      <c r="AB42" s="42">
        <f t="shared" si="11"/>
        <v>0</v>
      </c>
      <c r="AC42" s="18">
        <f t="shared" si="12"/>
        <v>0</v>
      </c>
      <c r="AE42" s="27">
        <f t="shared" si="13"/>
        <v>-36859</v>
      </c>
      <c r="AG42" s="27">
        <f t="shared" si="14"/>
        <v>0</v>
      </c>
      <c r="AH42" s="18">
        <f t="shared" si="15"/>
        <v>0</v>
      </c>
    </row>
    <row r="43" spans="1:34" x14ac:dyDescent="0.25">
      <c r="A43" s="12">
        <v>1767</v>
      </c>
      <c r="B43" s="25">
        <v>36859</v>
      </c>
      <c r="C43" s="12" t="s">
        <v>41</v>
      </c>
      <c r="D43" s="12">
        <v>42</v>
      </c>
      <c r="E43" s="38" t="s">
        <v>286</v>
      </c>
      <c r="F43" s="38" t="s">
        <v>286</v>
      </c>
      <c r="G43" s="18">
        <v>4.9000000000000004</v>
      </c>
      <c r="H43" s="14">
        <v>36864</v>
      </c>
      <c r="I43" s="1">
        <f t="shared" si="0"/>
        <v>5</v>
      </c>
      <c r="J43" s="29">
        <v>36878</v>
      </c>
      <c r="K43" s="37">
        <f t="shared" si="1"/>
        <v>19</v>
      </c>
      <c r="L43" s="18">
        <v>5.9</v>
      </c>
      <c r="M43" s="27">
        <f t="shared" si="2"/>
        <v>14</v>
      </c>
      <c r="N43" s="18">
        <f t="shared" si="3"/>
        <v>1</v>
      </c>
      <c r="O43" s="29">
        <v>36895</v>
      </c>
      <c r="P43" s="30">
        <f t="shared" si="4"/>
        <v>36</v>
      </c>
      <c r="Q43" s="18">
        <v>8.5</v>
      </c>
      <c r="R43" s="27">
        <f t="shared" si="5"/>
        <v>17</v>
      </c>
      <c r="S43" s="18">
        <f t="shared" si="6"/>
        <v>2.5999999999999996</v>
      </c>
      <c r="T43" s="29">
        <v>36916</v>
      </c>
      <c r="U43" s="42">
        <f t="shared" si="7"/>
        <v>57</v>
      </c>
      <c r="V43" s="1">
        <v>10</v>
      </c>
      <c r="W43" s="42">
        <f t="shared" si="8"/>
        <v>21</v>
      </c>
      <c r="X43" s="18">
        <f t="shared" si="9"/>
        <v>1.5</v>
      </c>
      <c r="Y43" s="29">
        <v>36944</v>
      </c>
      <c r="Z43" s="42">
        <f t="shared" si="10"/>
        <v>85</v>
      </c>
      <c r="AA43" s="1">
        <v>14</v>
      </c>
      <c r="AB43" s="42">
        <f t="shared" si="11"/>
        <v>28</v>
      </c>
      <c r="AC43" s="18">
        <f t="shared" si="12"/>
        <v>4</v>
      </c>
      <c r="AE43" s="27">
        <f t="shared" si="13"/>
        <v>-36859</v>
      </c>
      <c r="AG43" s="27">
        <f t="shared" si="14"/>
        <v>-36944</v>
      </c>
      <c r="AH43" s="18">
        <f t="shared" si="15"/>
        <v>-14</v>
      </c>
    </row>
    <row r="44" spans="1:34" x14ac:dyDescent="0.25">
      <c r="A44" s="12">
        <v>1768</v>
      </c>
      <c r="B44" s="25">
        <v>36862</v>
      </c>
      <c r="C44" s="12" t="s">
        <v>39</v>
      </c>
      <c r="D44" s="12">
        <v>43</v>
      </c>
      <c r="E44" s="38" t="s">
        <v>314</v>
      </c>
      <c r="F44" s="38" t="s">
        <v>314</v>
      </c>
      <c r="G44" s="18">
        <v>5.5</v>
      </c>
      <c r="H44" s="14">
        <v>36864</v>
      </c>
      <c r="I44" s="1">
        <f t="shared" si="0"/>
        <v>2</v>
      </c>
      <c r="J44" s="29">
        <v>36878</v>
      </c>
      <c r="K44" s="37">
        <f t="shared" si="1"/>
        <v>16</v>
      </c>
      <c r="L44" s="18">
        <v>7.3</v>
      </c>
      <c r="M44" s="27">
        <f t="shared" si="2"/>
        <v>14</v>
      </c>
      <c r="N44" s="18">
        <f t="shared" si="3"/>
        <v>1.7999999999999998</v>
      </c>
      <c r="O44" s="29">
        <v>36917</v>
      </c>
      <c r="P44" s="30">
        <f t="shared" si="4"/>
        <v>55</v>
      </c>
      <c r="Q44" s="18">
        <v>12.1</v>
      </c>
      <c r="R44" s="27">
        <f t="shared" si="5"/>
        <v>39</v>
      </c>
      <c r="S44" s="18">
        <f t="shared" si="6"/>
        <v>4.8</v>
      </c>
      <c r="T44" s="29">
        <v>36953</v>
      </c>
      <c r="U44" s="42">
        <f t="shared" si="7"/>
        <v>91</v>
      </c>
      <c r="V44" s="1">
        <v>16.8</v>
      </c>
      <c r="W44" s="42">
        <f t="shared" si="8"/>
        <v>36</v>
      </c>
      <c r="X44" s="18">
        <f t="shared" si="9"/>
        <v>4.7000000000000011</v>
      </c>
      <c r="Z44" s="42">
        <f t="shared" si="10"/>
        <v>-36862</v>
      </c>
      <c r="AB44" s="42">
        <f t="shared" si="11"/>
        <v>-36953</v>
      </c>
      <c r="AC44" s="18">
        <f t="shared" si="12"/>
        <v>-16.8</v>
      </c>
      <c r="AE44" s="27">
        <f t="shared" si="13"/>
        <v>-36862</v>
      </c>
      <c r="AG44" s="27">
        <f t="shared" si="14"/>
        <v>0</v>
      </c>
      <c r="AH44" s="18">
        <f t="shared" si="15"/>
        <v>0</v>
      </c>
    </row>
    <row r="45" spans="1:34" x14ac:dyDescent="0.25">
      <c r="A45" s="12">
        <v>1769</v>
      </c>
      <c r="B45" s="25" t="s">
        <v>18</v>
      </c>
      <c r="C45" s="12" t="s">
        <v>41</v>
      </c>
      <c r="D45" s="12">
        <v>44</v>
      </c>
      <c r="G45" s="18">
        <v>5.8</v>
      </c>
      <c r="H45" s="14">
        <v>36865</v>
      </c>
      <c r="I45" s="1" t="e">
        <f t="shared" si="0"/>
        <v>#VALUE!</v>
      </c>
      <c r="J45" s="29">
        <v>36881</v>
      </c>
      <c r="K45" s="37" t="e">
        <f t="shared" si="1"/>
        <v>#VALUE!</v>
      </c>
      <c r="L45" s="18">
        <v>8</v>
      </c>
      <c r="M45" s="27">
        <f t="shared" si="2"/>
        <v>16</v>
      </c>
      <c r="N45" s="18">
        <f t="shared" si="3"/>
        <v>2.2000000000000002</v>
      </c>
      <c r="P45" s="30" t="e">
        <f t="shared" si="4"/>
        <v>#VALUE!</v>
      </c>
      <c r="R45" s="27">
        <f t="shared" si="5"/>
        <v>-36881</v>
      </c>
      <c r="S45" s="18">
        <f t="shared" si="6"/>
        <v>-8</v>
      </c>
      <c r="U45" s="42" t="e">
        <f t="shared" si="7"/>
        <v>#VALUE!</v>
      </c>
      <c r="W45" s="42">
        <f t="shared" si="8"/>
        <v>0</v>
      </c>
      <c r="X45" s="18">
        <f t="shared" si="9"/>
        <v>0</v>
      </c>
      <c r="Z45" s="42" t="e">
        <f t="shared" si="10"/>
        <v>#VALUE!</v>
      </c>
      <c r="AB45" s="42">
        <f t="shared" si="11"/>
        <v>0</v>
      </c>
      <c r="AC45" s="18">
        <f t="shared" si="12"/>
        <v>0</v>
      </c>
      <c r="AE45" s="27" t="e">
        <f t="shared" si="13"/>
        <v>#VALUE!</v>
      </c>
      <c r="AG45" s="27">
        <f t="shared" si="14"/>
        <v>0</v>
      </c>
      <c r="AH45" s="18">
        <f t="shared" si="15"/>
        <v>0</v>
      </c>
    </row>
    <row r="46" spans="1:34" x14ac:dyDescent="0.25">
      <c r="A46" s="12">
        <v>1770</v>
      </c>
      <c r="B46" s="25">
        <v>36858</v>
      </c>
      <c r="C46" s="12" t="s">
        <v>41</v>
      </c>
      <c r="D46" s="12">
        <v>45</v>
      </c>
      <c r="E46" s="38" t="s">
        <v>240</v>
      </c>
      <c r="F46" s="38" t="s">
        <v>240</v>
      </c>
      <c r="G46" s="18">
        <v>6.1</v>
      </c>
      <c r="H46" s="14">
        <v>36866</v>
      </c>
      <c r="I46" s="1">
        <f t="shared" si="0"/>
        <v>8</v>
      </c>
      <c r="J46" s="29">
        <v>36880</v>
      </c>
      <c r="K46" s="37">
        <f t="shared" si="1"/>
        <v>22</v>
      </c>
      <c r="L46" s="18">
        <v>7.2</v>
      </c>
      <c r="M46" s="27">
        <f t="shared" si="2"/>
        <v>14</v>
      </c>
      <c r="N46" s="18">
        <f t="shared" si="3"/>
        <v>1.1000000000000005</v>
      </c>
      <c r="O46" s="29">
        <v>36894</v>
      </c>
      <c r="P46" s="30">
        <f t="shared" si="4"/>
        <v>36</v>
      </c>
      <c r="Q46" s="18">
        <v>9</v>
      </c>
      <c r="R46" s="27">
        <f t="shared" si="5"/>
        <v>14</v>
      </c>
      <c r="S46" s="18">
        <f t="shared" si="6"/>
        <v>1.7999999999999998</v>
      </c>
      <c r="T46" s="29">
        <v>36908</v>
      </c>
      <c r="U46" s="42">
        <f t="shared" si="7"/>
        <v>50</v>
      </c>
      <c r="V46" s="1">
        <v>9.6</v>
      </c>
      <c r="W46" s="42">
        <f t="shared" si="8"/>
        <v>14</v>
      </c>
      <c r="X46" s="18">
        <f t="shared" si="9"/>
        <v>0.59999999999999964</v>
      </c>
      <c r="Y46" s="29">
        <v>36966</v>
      </c>
      <c r="Z46" s="42">
        <f t="shared" si="10"/>
        <v>108</v>
      </c>
      <c r="AA46" s="1">
        <v>12.9</v>
      </c>
      <c r="AB46" s="42">
        <f t="shared" si="11"/>
        <v>58</v>
      </c>
      <c r="AC46" s="18">
        <f t="shared" si="12"/>
        <v>3.3000000000000007</v>
      </c>
      <c r="AE46" s="27">
        <f t="shared" si="13"/>
        <v>-36858</v>
      </c>
      <c r="AG46" s="27">
        <f t="shared" si="14"/>
        <v>-36966</v>
      </c>
      <c r="AH46" s="18">
        <f t="shared" si="15"/>
        <v>-12.9</v>
      </c>
    </row>
    <row r="47" spans="1:34" x14ac:dyDescent="0.25">
      <c r="A47" s="12">
        <v>1771</v>
      </c>
      <c r="B47" s="25">
        <v>36862</v>
      </c>
      <c r="C47" s="12" t="s">
        <v>41</v>
      </c>
      <c r="D47" s="12">
        <v>46</v>
      </c>
      <c r="E47" s="38" t="s">
        <v>267</v>
      </c>
      <c r="F47" s="38" t="s">
        <v>267</v>
      </c>
      <c r="G47" s="18">
        <v>5.5</v>
      </c>
      <c r="H47" s="14">
        <v>36866</v>
      </c>
      <c r="I47" s="1">
        <f t="shared" si="0"/>
        <v>4</v>
      </c>
      <c r="J47" s="29">
        <v>36880</v>
      </c>
      <c r="K47" s="37">
        <f t="shared" si="1"/>
        <v>18</v>
      </c>
      <c r="L47" s="18">
        <v>7.5</v>
      </c>
      <c r="M47" s="27">
        <f t="shared" si="2"/>
        <v>14</v>
      </c>
      <c r="N47" s="18">
        <f t="shared" si="3"/>
        <v>2</v>
      </c>
      <c r="O47" s="29">
        <v>36894</v>
      </c>
      <c r="P47" s="30">
        <f t="shared" si="4"/>
        <v>32</v>
      </c>
      <c r="Q47" s="18">
        <v>8.9</v>
      </c>
      <c r="R47" s="27">
        <f t="shared" si="5"/>
        <v>14</v>
      </c>
      <c r="S47" s="18">
        <f t="shared" si="6"/>
        <v>1.4000000000000004</v>
      </c>
      <c r="T47" s="29">
        <v>36914</v>
      </c>
      <c r="U47" s="42">
        <f t="shared" si="7"/>
        <v>52</v>
      </c>
      <c r="V47" s="1">
        <v>9.3000000000000007</v>
      </c>
      <c r="W47" s="42">
        <f t="shared" si="8"/>
        <v>20</v>
      </c>
      <c r="X47" s="18">
        <f t="shared" si="9"/>
        <v>0.40000000000000036</v>
      </c>
      <c r="Y47" s="29">
        <v>36944</v>
      </c>
      <c r="Z47" s="42">
        <f t="shared" si="10"/>
        <v>82</v>
      </c>
      <c r="AA47" s="1">
        <v>7.2</v>
      </c>
      <c r="AB47" s="42">
        <f t="shared" si="11"/>
        <v>30</v>
      </c>
      <c r="AC47" s="18">
        <f t="shared" si="12"/>
        <v>-2.1000000000000005</v>
      </c>
      <c r="AE47" s="27">
        <f t="shared" si="13"/>
        <v>-36862</v>
      </c>
      <c r="AG47" s="27">
        <f t="shared" si="14"/>
        <v>-36944</v>
      </c>
      <c r="AH47" s="18">
        <f t="shared" si="15"/>
        <v>-7.2</v>
      </c>
    </row>
    <row r="48" spans="1:34" x14ac:dyDescent="0.25">
      <c r="A48" s="12">
        <v>1772</v>
      </c>
      <c r="B48" s="25">
        <v>36862</v>
      </c>
      <c r="C48" s="12" t="s">
        <v>39</v>
      </c>
      <c r="D48" s="12">
        <v>47</v>
      </c>
      <c r="E48" s="38" t="s">
        <v>274</v>
      </c>
      <c r="F48" s="38" t="s">
        <v>274</v>
      </c>
      <c r="G48" s="18">
        <v>6.6</v>
      </c>
      <c r="H48" s="14">
        <v>36866</v>
      </c>
      <c r="I48" s="1">
        <f t="shared" si="0"/>
        <v>4</v>
      </c>
      <c r="J48" s="29">
        <v>36878</v>
      </c>
      <c r="K48" s="37">
        <f t="shared" si="1"/>
        <v>16</v>
      </c>
      <c r="L48" s="18">
        <v>9.6</v>
      </c>
      <c r="M48" s="27">
        <f t="shared" si="2"/>
        <v>12</v>
      </c>
      <c r="N48" s="18">
        <f t="shared" si="3"/>
        <v>3</v>
      </c>
      <c r="O48" s="29">
        <v>36895</v>
      </c>
      <c r="P48" s="30">
        <f t="shared" si="4"/>
        <v>33</v>
      </c>
      <c r="Q48" s="18">
        <v>10.4</v>
      </c>
      <c r="R48" s="27">
        <f t="shared" si="5"/>
        <v>17</v>
      </c>
      <c r="S48" s="18">
        <f t="shared" si="6"/>
        <v>0.80000000000000071</v>
      </c>
      <c r="T48" s="29">
        <v>36915</v>
      </c>
      <c r="U48" s="42">
        <f t="shared" si="7"/>
        <v>53</v>
      </c>
      <c r="V48" s="1">
        <v>12.9</v>
      </c>
      <c r="W48" s="42">
        <f t="shared" si="8"/>
        <v>20</v>
      </c>
      <c r="X48" s="18">
        <f t="shared" si="9"/>
        <v>2.5</v>
      </c>
      <c r="Y48" s="29">
        <v>36944</v>
      </c>
      <c r="Z48" s="42">
        <f t="shared" si="10"/>
        <v>82</v>
      </c>
      <c r="AA48" s="1">
        <v>16.899999999999999</v>
      </c>
      <c r="AB48" s="42">
        <f t="shared" si="11"/>
        <v>29</v>
      </c>
      <c r="AC48" s="18">
        <f t="shared" si="12"/>
        <v>3.9999999999999982</v>
      </c>
      <c r="AD48" s="29">
        <v>36955</v>
      </c>
      <c r="AE48" s="27">
        <f t="shared" si="13"/>
        <v>93</v>
      </c>
      <c r="AF48" s="1">
        <v>17.5</v>
      </c>
      <c r="AG48" s="27">
        <f t="shared" si="14"/>
        <v>11</v>
      </c>
      <c r="AH48" s="18">
        <f t="shared" si="15"/>
        <v>0.60000000000000142</v>
      </c>
    </row>
    <row r="49" spans="1:34" x14ac:dyDescent="0.25">
      <c r="A49" s="12">
        <v>1773</v>
      </c>
      <c r="B49" s="25">
        <v>36859</v>
      </c>
      <c r="C49" s="12" t="s">
        <v>39</v>
      </c>
      <c r="D49" s="12">
        <v>48</v>
      </c>
      <c r="E49" s="38" t="s">
        <v>227</v>
      </c>
      <c r="F49" s="38" t="s">
        <v>227</v>
      </c>
      <c r="G49" s="18">
        <v>5.4</v>
      </c>
      <c r="H49" s="14">
        <v>36866</v>
      </c>
      <c r="I49" s="1">
        <f t="shared" si="0"/>
        <v>7</v>
      </c>
      <c r="J49" s="29">
        <v>36878</v>
      </c>
      <c r="K49" s="37">
        <f t="shared" si="1"/>
        <v>19</v>
      </c>
      <c r="L49" s="18">
        <v>6</v>
      </c>
      <c r="M49" s="27">
        <f t="shared" si="2"/>
        <v>12</v>
      </c>
      <c r="N49" s="18">
        <f t="shared" si="3"/>
        <v>0.59999999999999964</v>
      </c>
      <c r="O49" s="29">
        <v>36896</v>
      </c>
      <c r="P49" s="30">
        <f t="shared" si="4"/>
        <v>37</v>
      </c>
      <c r="Q49" s="18">
        <v>7.8</v>
      </c>
      <c r="R49" s="27">
        <f t="shared" si="5"/>
        <v>18</v>
      </c>
      <c r="S49" s="18">
        <f t="shared" si="6"/>
        <v>1.7999999999999998</v>
      </c>
      <c r="T49" s="29">
        <v>36907</v>
      </c>
      <c r="U49" s="42">
        <f t="shared" si="7"/>
        <v>48</v>
      </c>
      <c r="V49" s="1">
        <v>9.8000000000000007</v>
      </c>
      <c r="W49" s="42">
        <f t="shared" si="8"/>
        <v>11</v>
      </c>
      <c r="X49" s="18">
        <f t="shared" si="9"/>
        <v>2.0000000000000009</v>
      </c>
      <c r="Y49" s="29">
        <v>36944</v>
      </c>
      <c r="Z49" s="42">
        <f t="shared" si="10"/>
        <v>85</v>
      </c>
      <c r="AA49" s="1">
        <v>10.3</v>
      </c>
      <c r="AB49" s="42">
        <f t="shared" si="11"/>
        <v>37</v>
      </c>
      <c r="AC49" s="18">
        <f t="shared" si="12"/>
        <v>0.5</v>
      </c>
      <c r="AD49" s="29">
        <v>36953</v>
      </c>
      <c r="AE49" s="27">
        <f t="shared" si="13"/>
        <v>94</v>
      </c>
      <c r="AF49" s="1">
        <v>10.5</v>
      </c>
      <c r="AG49" s="27">
        <f t="shared" si="14"/>
        <v>9</v>
      </c>
      <c r="AH49" s="18">
        <f t="shared" si="15"/>
        <v>0.19999999999999929</v>
      </c>
    </row>
    <row r="50" spans="1:34" x14ac:dyDescent="0.25">
      <c r="A50" s="12">
        <v>1774</v>
      </c>
      <c r="B50" s="25">
        <v>36857</v>
      </c>
      <c r="C50" s="12" t="s">
        <v>41</v>
      </c>
      <c r="D50" s="12">
        <v>49</v>
      </c>
      <c r="E50" s="38" t="s">
        <v>277</v>
      </c>
      <c r="F50" s="38" t="s">
        <v>277</v>
      </c>
      <c r="G50" s="18">
        <v>5.5</v>
      </c>
      <c r="H50" s="14">
        <v>36866</v>
      </c>
      <c r="I50" s="1">
        <f t="shared" si="0"/>
        <v>9</v>
      </c>
      <c r="J50" s="29">
        <v>36889</v>
      </c>
      <c r="K50" s="37">
        <f t="shared" si="1"/>
        <v>32</v>
      </c>
      <c r="L50" s="18">
        <v>8.1</v>
      </c>
      <c r="M50" s="27">
        <f t="shared" si="2"/>
        <v>23</v>
      </c>
      <c r="N50" s="18">
        <f t="shared" si="3"/>
        <v>2.5999999999999996</v>
      </c>
      <c r="O50" s="29">
        <v>36895</v>
      </c>
      <c r="P50" s="30">
        <f t="shared" si="4"/>
        <v>38</v>
      </c>
      <c r="Q50" s="18">
        <v>8.4</v>
      </c>
      <c r="R50" s="27">
        <f t="shared" si="5"/>
        <v>6</v>
      </c>
      <c r="S50" s="18">
        <f t="shared" si="6"/>
        <v>0.30000000000000071</v>
      </c>
      <c r="T50" s="29">
        <v>36915</v>
      </c>
      <c r="U50" s="42">
        <f t="shared" si="7"/>
        <v>58</v>
      </c>
      <c r="V50" s="1">
        <v>9.1999999999999993</v>
      </c>
      <c r="W50" s="42">
        <f t="shared" si="8"/>
        <v>20</v>
      </c>
      <c r="X50" s="18">
        <f t="shared" si="9"/>
        <v>0.79999999999999893</v>
      </c>
      <c r="Y50" s="29">
        <v>36962</v>
      </c>
      <c r="Z50" s="42">
        <f t="shared" si="10"/>
        <v>105</v>
      </c>
      <c r="AA50" s="1">
        <v>12.8</v>
      </c>
      <c r="AB50" s="42">
        <f t="shared" si="11"/>
        <v>47</v>
      </c>
      <c r="AC50" s="18">
        <f t="shared" si="12"/>
        <v>3.6000000000000014</v>
      </c>
      <c r="AE50" s="27">
        <f t="shared" si="13"/>
        <v>-36857</v>
      </c>
      <c r="AG50" s="27">
        <f t="shared" si="14"/>
        <v>-36962</v>
      </c>
      <c r="AH50" s="18">
        <f t="shared" si="15"/>
        <v>-12.8</v>
      </c>
    </row>
    <row r="51" spans="1:34" x14ac:dyDescent="0.25">
      <c r="A51" s="12">
        <v>1775</v>
      </c>
      <c r="B51" s="25">
        <v>36858</v>
      </c>
      <c r="C51" s="12" t="s">
        <v>39</v>
      </c>
      <c r="D51" s="12">
        <v>50</v>
      </c>
      <c r="E51" s="38" t="s">
        <v>279</v>
      </c>
      <c r="F51" s="38" t="s">
        <v>279</v>
      </c>
      <c r="G51" s="18">
        <v>7.8</v>
      </c>
      <c r="H51" s="14">
        <v>36866</v>
      </c>
      <c r="I51" s="1">
        <f t="shared" si="0"/>
        <v>8</v>
      </c>
      <c r="J51" s="29">
        <v>36881</v>
      </c>
      <c r="K51" s="37">
        <f t="shared" si="1"/>
        <v>23</v>
      </c>
      <c r="L51" s="18">
        <v>9.6999999999999993</v>
      </c>
      <c r="M51" s="27">
        <f t="shared" si="2"/>
        <v>15</v>
      </c>
      <c r="N51" s="18">
        <f t="shared" si="3"/>
        <v>1.8999999999999995</v>
      </c>
      <c r="O51" s="29">
        <v>36895</v>
      </c>
      <c r="P51" s="30">
        <f t="shared" si="4"/>
        <v>37</v>
      </c>
      <c r="Q51" s="18">
        <v>12.4</v>
      </c>
      <c r="R51" s="27">
        <f t="shared" si="5"/>
        <v>14</v>
      </c>
      <c r="S51" s="18">
        <f t="shared" si="6"/>
        <v>2.7000000000000011</v>
      </c>
      <c r="T51" s="29">
        <v>36915</v>
      </c>
      <c r="U51" s="42">
        <f t="shared" si="7"/>
        <v>57</v>
      </c>
      <c r="V51" s="1">
        <v>15.3</v>
      </c>
      <c r="W51" s="42">
        <f t="shared" si="8"/>
        <v>20</v>
      </c>
      <c r="X51" s="18">
        <f t="shared" si="9"/>
        <v>2.9000000000000004</v>
      </c>
      <c r="Z51" s="42">
        <f t="shared" si="10"/>
        <v>-36858</v>
      </c>
      <c r="AB51" s="42">
        <f t="shared" si="11"/>
        <v>-36915</v>
      </c>
      <c r="AC51" s="18">
        <f t="shared" si="12"/>
        <v>-15.3</v>
      </c>
      <c r="AE51" s="27">
        <f t="shared" si="13"/>
        <v>-36858</v>
      </c>
      <c r="AG51" s="27">
        <f t="shared" si="14"/>
        <v>0</v>
      </c>
      <c r="AH51" s="18">
        <f t="shared" si="15"/>
        <v>0</v>
      </c>
    </row>
    <row r="52" spans="1:34" x14ac:dyDescent="0.25">
      <c r="A52" s="12">
        <v>1776</v>
      </c>
      <c r="B52" s="25">
        <v>36860</v>
      </c>
      <c r="C52" s="12" t="s">
        <v>41</v>
      </c>
      <c r="D52" s="12">
        <v>51</v>
      </c>
      <c r="E52" s="38" t="s">
        <v>283</v>
      </c>
      <c r="F52" s="38" t="s">
        <v>283</v>
      </c>
      <c r="G52" s="18">
        <v>5.6</v>
      </c>
      <c r="H52" s="14">
        <v>36866</v>
      </c>
      <c r="I52" s="1">
        <f t="shared" si="0"/>
        <v>6</v>
      </c>
      <c r="J52" s="29">
        <v>36881</v>
      </c>
      <c r="K52" s="37">
        <f t="shared" si="1"/>
        <v>21</v>
      </c>
      <c r="L52" s="18">
        <v>6.7</v>
      </c>
      <c r="M52" s="27">
        <f t="shared" si="2"/>
        <v>15</v>
      </c>
      <c r="N52" s="18">
        <f t="shared" si="3"/>
        <v>1.1000000000000005</v>
      </c>
      <c r="O52" s="29">
        <v>36895</v>
      </c>
      <c r="P52" s="30">
        <f t="shared" si="4"/>
        <v>35</v>
      </c>
      <c r="Q52" s="18">
        <v>8.3000000000000007</v>
      </c>
      <c r="R52" s="27">
        <f t="shared" si="5"/>
        <v>14</v>
      </c>
      <c r="S52" s="18">
        <f t="shared" si="6"/>
        <v>1.6000000000000005</v>
      </c>
      <c r="T52" s="29">
        <v>36915</v>
      </c>
      <c r="U52" s="42">
        <f t="shared" si="7"/>
        <v>55</v>
      </c>
      <c r="V52" s="1">
        <v>10</v>
      </c>
      <c r="W52" s="42">
        <f t="shared" si="8"/>
        <v>20</v>
      </c>
      <c r="X52" s="18">
        <f t="shared" si="9"/>
        <v>1.6999999999999993</v>
      </c>
      <c r="Z52" s="42">
        <f t="shared" si="10"/>
        <v>-36860</v>
      </c>
      <c r="AB52" s="42">
        <f t="shared" si="11"/>
        <v>-36915</v>
      </c>
      <c r="AC52" s="18">
        <f t="shared" si="12"/>
        <v>-10</v>
      </c>
      <c r="AE52" s="27">
        <f t="shared" si="13"/>
        <v>-36860</v>
      </c>
      <c r="AG52" s="27">
        <f t="shared" si="14"/>
        <v>0</v>
      </c>
      <c r="AH52" s="18">
        <f t="shared" si="15"/>
        <v>0</v>
      </c>
    </row>
    <row r="53" spans="1:34" x14ac:dyDescent="0.25">
      <c r="A53" s="12">
        <v>1777</v>
      </c>
      <c r="B53" s="25">
        <v>36862</v>
      </c>
      <c r="C53" s="12" t="s">
        <v>41</v>
      </c>
      <c r="D53" s="12">
        <v>52</v>
      </c>
      <c r="E53" s="38" t="s">
        <v>288</v>
      </c>
      <c r="F53" s="38" t="s">
        <v>288</v>
      </c>
      <c r="G53" s="18">
        <v>5.3</v>
      </c>
      <c r="H53" s="14">
        <v>36866</v>
      </c>
      <c r="I53" s="1">
        <f t="shared" si="0"/>
        <v>4</v>
      </c>
      <c r="J53" s="29">
        <v>36916</v>
      </c>
      <c r="K53" s="37">
        <f t="shared" si="1"/>
        <v>54</v>
      </c>
      <c r="L53" s="18">
        <v>10.5</v>
      </c>
      <c r="M53" s="27">
        <f t="shared" si="2"/>
        <v>50</v>
      </c>
      <c r="N53" s="18">
        <f t="shared" si="3"/>
        <v>5.2</v>
      </c>
      <c r="O53" s="29" t="s">
        <v>18</v>
      </c>
      <c r="P53" s="30" t="e">
        <f t="shared" si="4"/>
        <v>#VALUE!</v>
      </c>
      <c r="R53" s="27" t="e">
        <f t="shared" si="5"/>
        <v>#VALUE!</v>
      </c>
      <c r="S53" s="18">
        <f t="shared" si="6"/>
        <v>-10.5</v>
      </c>
      <c r="U53" s="42">
        <f t="shared" si="7"/>
        <v>-36862</v>
      </c>
      <c r="W53" s="42" t="e">
        <f t="shared" si="8"/>
        <v>#VALUE!</v>
      </c>
      <c r="X53" s="18">
        <f t="shared" si="9"/>
        <v>0</v>
      </c>
      <c r="Z53" s="42">
        <f t="shared" si="10"/>
        <v>-36862</v>
      </c>
      <c r="AB53" s="42">
        <f t="shared" si="11"/>
        <v>0</v>
      </c>
      <c r="AC53" s="18">
        <f t="shared" si="12"/>
        <v>0</v>
      </c>
      <c r="AE53" s="27">
        <f t="shared" si="13"/>
        <v>-36862</v>
      </c>
      <c r="AG53" s="27">
        <f t="shared" si="14"/>
        <v>0</v>
      </c>
      <c r="AH53" s="18">
        <f t="shared" si="15"/>
        <v>0</v>
      </c>
    </row>
    <row r="54" spans="1:34" x14ac:dyDescent="0.25">
      <c r="A54" s="12">
        <v>1778</v>
      </c>
      <c r="B54" s="25">
        <v>36861</v>
      </c>
      <c r="C54" s="12" t="s">
        <v>39</v>
      </c>
      <c r="D54" s="12">
        <v>53</v>
      </c>
      <c r="E54" s="38" t="s">
        <v>310</v>
      </c>
      <c r="F54" s="38" t="s">
        <v>310</v>
      </c>
      <c r="G54" s="18">
        <v>6.8</v>
      </c>
      <c r="H54" s="14">
        <v>36866</v>
      </c>
      <c r="I54" s="1">
        <f t="shared" si="0"/>
        <v>5</v>
      </c>
      <c r="J54" s="29">
        <v>36880</v>
      </c>
      <c r="K54" s="37">
        <f t="shared" si="1"/>
        <v>19</v>
      </c>
      <c r="L54" s="18">
        <v>9.5</v>
      </c>
      <c r="M54" s="27">
        <f t="shared" si="2"/>
        <v>14</v>
      </c>
      <c r="N54" s="18">
        <f t="shared" si="3"/>
        <v>2.7</v>
      </c>
      <c r="O54" s="29">
        <v>36899</v>
      </c>
      <c r="P54" s="30">
        <f t="shared" si="4"/>
        <v>38</v>
      </c>
      <c r="Q54" s="18">
        <v>12.5</v>
      </c>
      <c r="R54" s="27">
        <f t="shared" si="5"/>
        <v>19</v>
      </c>
      <c r="S54" s="18">
        <f t="shared" si="6"/>
        <v>3</v>
      </c>
      <c r="T54" s="29">
        <v>36917</v>
      </c>
      <c r="U54" s="42">
        <f t="shared" si="7"/>
        <v>56</v>
      </c>
      <c r="V54" s="1">
        <v>14</v>
      </c>
      <c r="W54" s="42">
        <f t="shared" si="8"/>
        <v>18</v>
      </c>
      <c r="X54" s="18">
        <f t="shared" si="9"/>
        <v>1.5</v>
      </c>
      <c r="Y54" s="29">
        <v>36944</v>
      </c>
      <c r="Z54" s="42">
        <f t="shared" si="10"/>
        <v>83</v>
      </c>
      <c r="AA54" s="1">
        <v>17.3</v>
      </c>
      <c r="AB54" s="42">
        <f t="shared" si="11"/>
        <v>27</v>
      </c>
      <c r="AC54" s="18">
        <f t="shared" si="12"/>
        <v>3.3000000000000007</v>
      </c>
      <c r="AE54" s="27">
        <f t="shared" si="13"/>
        <v>-36861</v>
      </c>
      <c r="AG54" s="27">
        <f t="shared" si="14"/>
        <v>-36944</v>
      </c>
      <c r="AH54" s="18">
        <f t="shared" si="15"/>
        <v>-17.3</v>
      </c>
    </row>
    <row r="55" spans="1:34" x14ac:dyDescent="0.25">
      <c r="A55" s="12">
        <v>1779</v>
      </c>
      <c r="B55" s="25">
        <v>36860</v>
      </c>
      <c r="C55" s="12" t="s">
        <v>41</v>
      </c>
      <c r="D55" s="12">
        <v>54</v>
      </c>
      <c r="E55" s="38" t="s">
        <v>287</v>
      </c>
      <c r="F55" s="38" t="s">
        <v>287</v>
      </c>
      <c r="G55" s="18">
        <v>4.8</v>
      </c>
      <c r="H55" s="14">
        <v>36867</v>
      </c>
      <c r="I55" s="1">
        <f t="shared" si="0"/>
        <v>7</v>
      </c>
      <c r="J55" s="29">
        <v>36880</v>
      </c>
      <c r="K55" s="37">
        <f t="shared" si="1"/>
        <v>20</v>
      </c>
      <c r="L55" s="18">
        <v>7</v>
      </c>
      <c r="M55" s="27">
        <f t="shared" si="2"/>
        <v>13</v>
      </c>
      <c r="N55" s="18">
        <f t="shared" si="3"/>
        <v>2.2000000000000002</v>
      </c>
      <c r="O55" s="29">
        <v>36895</v>
      </c>
      <c r="P55" s="30">
        <f t="shared" si="4"/>
        <v>35</v>
      </c>
      <c r="Q55" s="18">
        <v>9.6</v>
      </c>
      <c r="R55" s="27">
        <f t="shared" si="5"/>
        <v>15</v>
      </c>
      <c r="S55" s="18">
        <f t="shared" si="6"/>
        <v>2.5999999999999996</v>
      </c>
      <c r="T55" s="29">
        <v>36916</v>
      </c>
      <c r="U55" s="42">
        <f t="shared" si="7"/>
        <v>56</v>
      </c>
      <c r="V55" s="1">
        <v>10.199999999999999</v>
      </c>
      <c r="W55" s="42">
        <f t="shared" si="8"/>
        <v>21</v>
      </c>
      <c r="X55" s="18">
        <f t="shared" si="9"/>
        <v>0.59999999999999964</v>
      </c>
      <c r="Y55" s="29">
        <v>36962</v>
      </c>
      <c r="Z55" s="42">
        <f t="shared" si="10"/>
        <v>102</v>
      </c>
      <c r="AA55" s="1">
        <v>14.3</v>
      </c>
      <c r="AB55" s="42">
        <f t="shared" si="11"/>
        <v>46</v>
      </c>
      <c r="AC55" s="18">
        <f t="shared" si="12"/>
        <v>4.1000000000000014</v>
      </c>
      <c r="AE55" s="27">
        <f t="shared" si="13"/>
        <v>-36860</v>
      </c>
      <c r="AG55" s="27">
        <f t="shared" si="14"/>
        <v>-36962</v>
      </c>
      <c r="AH55" s="18">
        <f t="shared" si="15"/>
        <v>-14.3</v>
      </c>
    </row>
    <row r="56" spans="1:34" x14ac:dyDescent="0.25">
      <c r="A56" s="12">
        <v>1780</v>
      </c>
      <c r="B56" s="25">
        <v>36859</v>
      </c>
      <c r="C56" s="12" t="s">
        <v>41</v>
      </c>
      <c r="D56" s="12">
        <v>55</v>
      </c>
      <c r="E56" s="38" t="s">
        <v>235</v>
      </c>
      <c r="F56" s="38" t="s">
        <v>235</v>
      </c>
      <c r="G56" s="18">
        <v>4.8</v>
      </c>
      <c r="H56" s="14">
        <v>36868</v>
      </c>
      <c r="I56" s="1">
        <f t="shared" si="0"/>
        <v>9</v>
      </c>
      <c r="J56" s="29">
        <v>36880</v>
      </c>
      <c r="K56" s="37">
        <f t="shared" si="1"/>
        <v>21</v>
      </c>
      <c r="L56" s="18">
        <v>6.1</v>
      </c>
      <c r="M56" s="27">
        <f t="shared" si="2"/>
        <v>12</v>
      </c>
      <c r="N56" s="18">
        <f t="shared" si="3"/>
        <v>1.2999999999999998</v>
      </c>
      <c r="O56" s="29">
        <v>36896</v>
      </c>
      <c r="P56" s="30">
        <f t="shared" si="4"/>
        <v>37</v>
      </c>
      <c r="Q56" s="18">
        <v>7.6</v>
      </c>
      <c r="R56" s="27">
        <f t="shared" si="5"/>
        <v>16</v>
      </c>
      <c r="S56" s="18">
        <f t="shared" si="6"/>
        <v>1.5</v>
      </c>
      <c r="T56" s="29">
        <v>36908</v>
      </c>
      <c r="U56" s="42">
        <f t="shared" si="7"/>
        <v>49</v>
      </c>
      <c r="V56" s="1">
        <v>8.6999999999999993</v>
      </c>
      <c r="W56" s="42">
        <f t="shared" si="8"/>
        <v>12</v>
      </c>
      <c r="X56" s="18">
        <f t="shared" si="9"/>
        <v>1.0999999999999996</v>
      </c>
      <c r="Y56" s="29">
        <v>36944</v>
      </c>
      <c r="Z56" s="42">
        <f t="shared" si="10"/>
        <v>85</v>
      </c>
      <c r="AA56" s="1">
        <v>9.6</v>
      </c>
      <c r="AB56" s="42">
        <f t="shared" si="11"/>
        <v>36</v>
      </c>
      <c r="AC56" s="18">
        <f t="shared" si="12"/>
        <v>0.90000000000000036</v>
      </c>
      <c r="AE56" s="27">
        <f t="shared" si="13"/>
        <v>-36859</v>
      </c>
      <c r="AG56" s="27">
        <f t="shared" si="14"/>
        <v>-36944</v>
      </c>
      <c r="AH56" s="18">
        <f t="shared" si="15"/>
        <v>-9.6</v>
      </c>
    </row>
    <row r="57" spans="1:34" x14ac:dyDescent="0.25">
      <c r="A57" s="12">
        <v>1781</v>
      </c>
      <c r="B57" s="25">
        <v>36863</v>
      </c>
      <c r="C57" s="12" t="s">
        <v>41</v>
      </c>
      <c r="D57" s="12">
        <v>56</v>
      </c>
      <c r="E57" s="38" t="s">
        <v>275</v>
      </c>
      <c r="F57" s="38" t="s">
        <v>275</v>
      </c>
      <c r="G57" s="18">
        <v>5.5</v>
      </c>
      <c r="H57" s="14">
        <v>36868</v>
      </c>
      <c r="I57" s="1">
        <f t="shared" si="0"/>
        <v>5</v>
      </c>
      <c r="J57" s="29">
        <v>36881</v>
      </c>
      <c r="K57" s="37">
        <f t="shared" si="1"/>
        <v>18</v>
      </c>
      <c r="L57" s="18">
        <v>6.7</v>
      </c>
      <c r="M57" s="27">
        <f t="shared" si="2"/>
        <v>13</v>
      </c>
      <c r="N57" s="18">
        <f t="shared" si="3"/>
        <v>1.2000000000000002</v>
      </c>
      <c r="O57" s="29">
        <v>36895</v>
      </c>
      <c r="P57" s="30">
        <f t="shared" si="4"/>
        <v>32</v>
      </c>
      <c r="Q57" s="18">
        <v>8.3000000000000007</v>
      </c>
      <c r="R57" s="27">
        <f t="shared" si="5"/>
        <v>14</v>
      </c>
      <c r="S57" s="18">
        <f t="shared" si="6"/>
        <v>1.6000000000000005</v>
      </c>
      <c r="T57" s="29">
        <v>36915</v>
      </c>
      <c r="U57" s="42">
        <f t="shared" si="7"/>
        <v>52</v>
      </c>
      <c r="V57" s="1">
        <v>9.1</v>
      </c>
      <c r="W57" s="42">
        <f t="shared" si="8"/>
        <v>20</v>
      </c>
      <c r="X57" s="18">
        <f t="shared" si="9"/>
        <v>0.79999999999999893</v>
      </c>
      <c r="Y57" s="29">
        <v>36967</v>
      </c>
      <c r="Z57" s="42">
        <f t="shared" si="10"/>
        <v>104</v>
      </c>
      <c r="AA57" s="1">
        <v>12.3</v>
      </c>
      <c r="AB57" s="42">
        <f t="shared" si="11"/>
        <v>52</v>
      </c>
      <c r="AC57" s="18">
        <f t="shared" si="12"/>
        <v>3.2000000000000011</v>
      </c>
      <c r="AE57" s="27">
        <f t="shared" si="13"/>
        <v>-36863</v>
      </c>
      <c r="AG57" s="27">
        <f t="shared" si="14"/>
        <v>-36967</v>
      </c>
      <c r="AH57" s="18">
        <f t="shared" si="15"/>
        <v>-12.3</v>
      </c>
    </row>
    <row r="58" spans="1:34" x14ac:dyDescent="0.25">
      <c r="A58" s="12">
        <v>1782</v>
      </c>
      <c r="B58" s="25">
        <v>36857</v>
      </c>
      <c r="C58" s="12" t="s">
        <v>39</v>
      </c>
      <c r="D58" s="12">
        <v>57</v>
      </c>
      <c r="E58" s="38" t="s">
        <v>239</v>
      </c>
      <c r="F58" s="38" t="s">
        <v>239</v>
      </c>
      <c r="G58" s="18">
        <v>6</v>
      </c>
      <c r="H58" s="14">
        <v>36868</v>
      </c>
      <c r="I58" s="1">
        <f t="shared" si="0"/>
        <v>11</v>
      </c>
      <c r="J58" s="29">
        <v>36880</v>
      </c>
      <c r="K58" s="37">
        <f t="shared" si="1"/>
        <v>23</v>
      </c>
      <c r="L58" s="18">
        <v>6.1</v>
      </c>
      <c r="M58" s="27">
        <f t="shared" si="2"/>
        <v>12</v>
      </c>
      <c r="N58" s="18">
        <f t="shared" si="3"/>
        <v>9.9999999999999645E-2</v>
      </c>
      <c r="O58" s="29">
        <v>36895</v>
      </c>
      <c r="P58" s="30">
        <f t="shared" si="4"/>
        <v>38</v>
      </c>
      <c r="Q58" s="18">
        <v>7.8</v>
      </c>
      <c r="R58" s="27">
        <f t="shared" si="5"/>
        <v>15</v>
      </c>
      <c r="S58" s="18">
        <f t="shared" si="6"/>
        <v>1.7000000000000002</v>
      </c>
      <c r="T58" s="29">
        <v>36908</v>
      </c>
      <c r="U58" s="42">
        <f t="shared" si="7"/>
        <v>51</v>
      </c>
      <c r="V58" s="1">
        <v>9.4</v>
      </c>
      <c r="W58" s="42">
        <f t="shared" si="8"/>
        <v>13</v>
      </c>
      <c r="X58" s="18">
        <f t="shared" si="9"/>
        <v>1.6000000000000005</v>
      </c>
      <c r="Z58" s="42">
        <f t="shared" si="10"/>
        <v>-36857</v>
      </c>
      <c r="AB58" s="42">
        <f t="shared" si="11"/>
        <v>-36908</v>
      </c>
      <c r="AC58" s="18">
        <f t="shared" si="12"/>
        <v>-9.4</v>
      </c>
      <c r="AE58" s="27">
        <f t="shared" si="13"/>
        <v>-36857</v>
      </c>
      <c r="AG58" s="27">
        <f t="shared" si="14"/>
        <v>0</v>
      </c>
      <c r="AH58" s="18">
        <f t="shared" si="15"/>
        <v>0</v>
      </c>
    </row>
    <row r="59" spans="1:34" x14ac:dyDescent="0.25">
      <c r="A59" s="12">
        <v>1783</v>
      </c>
      <c r="B59" s="25">
        <v>36859</v>
      </c>
      <c r="C59" s="12" t="s">
        <v>39</v>
      </c>
      <c r="D59" s="12">
        <v>58</v>
      </c>
      <c r="E59" s="38" t="s">
        <v>258</v>
      </c>
      <c r="F59" s="38" t="s">
        <v>258</v>
      </c>
      <c r="G59" s="18">
        <v>8.1</v>
      </c>
      <c r="H59" s="14">
        <v>36868</v>
      </c>
      <c r="I59" s="1">
        <f t="shared" si="0"/>
        <v>9</v>
      </c>
      <c r="J59" s="29">
        <v>36880</v>
      </c>
      <c r="K59" s="37">
        <f t="shared" si="1"/>
        <v>21</v>
      </c>
      <c r="L59" s="18">
        <v>10.7</v>
      </c>
      <c r="M59" s="27">
        <f t="shared" si="2"/>
        <v>12</v>
      </c>
      <c r="N59" s="18">
        <f t="shared" si="3"/>
        <v>2.5999999999999996</v>
      </c>
      <c r="O59" s="29">
        <v>36895</v>
      </c>
      <c r="P59" s="30">
        <f t="shared" si="4"/>
        <v>36</v>
      </c>
      <c r="Q59" s="18">
        <v>11.8</v>
      </c>
      <c r="R59" s="27">
        <f t="shared" si="5"/>
        <v>15</v>
      </c>
      <c r="S59" s="18">
        <f t="shared" si="6"/>
        <v>1.1000000000000014</v>
      </c>
      <c r="T59" s="29">
        <v>36914</v>
      </c>
      <c r="U59" s="42">
        <f t="shared" si="7"/>
        <v>55</v>
      </c>
      <c r="V59" s="1">
        <v>13.8</v>
      </c>
      <c r="W59" s="42">
        <f t="shared" si="8"/>
        <v>19</v>
      </c>
      <c r="X59" s="18">
        <f t="shared" si="9"/>
        <v>2</v>
      </c>
      <c r="Z59" s="42">
        <f t="shared" si="10"/>
        <v>-36859</v>
      </c>
      <c r="AB59" s="42">
        <f t="shared" si="11"/>
        <v>-36914</v>
      </c>
      <c r="AC59" s="18">
        <f t="shared" si="12"/>
        <v>-13.8</v>
      </c>
      <c r="AE59" s="27">
        <f t="shared" si="13"/>
        <v>-36859</v>
      </c>
      <c r="AG59" s="27">
        <f t="shared" si="14"/>
        <v>0</v>
      </c>
      <c r="AH59" s="18">
        <f t="shared" si="15"/>
        <v>0</v>
      </c>
    </row>
    <row r="60" spans="1:34" x14ac:dyDescent="0.25">
      <c r="A60" s="12">
        <v>1784</v>
      </c>
      <c r="B60" s="25">
        <v>36865</v>
      </c>
      <c r="C60" s="12" t="s">
        <v>39</v>
      </c>
      <c r="D60" s="12">
        <v>59</v>
      </c>
      <c r="E60" s="38" t="s">
        <v>297</v>
      </c>
      <c r="F60" s="38" t="s">
        <v>297</v>
      </c>
      <c r="G60" s="18">
        <v>6.5</v>
      </c>
      <c r="H60" s="14">
        <v>36868</v>
      </c>
      <c r="I60" s="1">
        <f t="shared" si="0"/>
        <v>3</v>
      </c>
      <c r="J60" s="29">
        <v>36880</v>
      </c>
      <c r="K60" s="37">
        <f t="shared" si="1"/>
        <v>15</v>
      </c>
      <c r="L60" s="18">
        <v>8.4</v>
      </c>
      <c r="M60" s="27">
        <f t="shared" si="2"/>
        <v>12</v>
      </c>
      <c r="N60" s="18">
        <f t="shared" si="3"/>
        <v>1.9000000000000004</v>
      </c>
      <c r="O60" s="29">
        <v>36895</v>
      </c>
      <c r="P60" s="30">
        <f t="shared" si="4"/>
        <v>30</v>
      </c>
      <c r="Q60" s="18">
        <v>9.6999999999999993</v>
      </c>
      <c r="R60" s="27">
        <f t="shared" si="5"/>
        <v>15</v>
      </c>
      <c r="S60" s="18">
        <f t="shared" si="6"/>
        <v>1.2999999999999989</v>
      </c>
      <c r="T60" s="29">
        <v>36916</v>
      </c>
      <c r="U60" s="42">
        <f t="shared" si="7"/>
        <v>51</v>
      </c>
      <c r="V60" s="1">
        <v>13.6</v>
      </c>
      <c r="W60" s="42">
        <f t="shared" si="8"/>
        <v>21</v>
      </c>
      <c r="X60" s="18">
        <f t="shared" si="9"/>
        <v>3.9000000000000004</v>
      </c>
      <c r="Z60" s="42">
        <f t="shared" si="10"/>
        <v>-36865</v>
      </c>
      <c r="AB60" s="42">
        <f t="shared" si="11"/>
        <v>-36916</v>
      </c>
      <c r="AC60" s="18">
        <f t="shared" si="12"/>
        <v>-13.6</v>
      </c>
      <c r="AE60" s="27">
        <f t="shared" si="13"/>
        <v>-36865</v>
      </c>
      <c r="AG60" s="27">
        <f t="shared" si="14"/>
        <v>0</v>
      </c>
      <c r="AH60" s="18">
        <f t="shared" si="15"/>
        <v>0</v>
      </c>
    </row>
    <row r="61" spans="1:34" x14ac:dyDescent="0.25">
      <c r="A61" s="12">
        <v>1785</v>
      </c>
      <c r="B61" s="25">
        <v>36857</v>
      </c>
      <c r="C61" s="12" t="s">
        <v>39</v>
      </c>
      <c r="D61" s="12">
        <v>60</v>
      </c>
      <c r="E61" s="38" t="s">
        <v>308</v>
      </c>
      <c r="F61" s="38" t="s">
        <v>308</v>
      </c>
      <c r="G61" s="18">
        <v>7.5</v>
      </c>
      <c r="H61" s="14">
        <v>36868</v>
      </c>
      <c r="I61" s="1">
        <f t="shared" si="0"/>
        <v>11</v>
      </c>
      <c r="J61" s="29">
        <v>36889</v>
      </c>
      <c r="K61" s="37">
        <f t="shared" si="1"/>
        <v>32</v>
      </c>
      <c r="L61" s="18">
        <v>13</v>
      </c>
      <c r="M61" s="27">
        <f t="shared" si="2"/>
        <v>21</v>
      </c>
      <c r="N61" s="18">
        <f t="shared" si="3"/>
        <v>5.5</v>
      </c>
      <c r="O61" s="29">
        <v>36916</v>
      </c>
      <c r="P61" s="30">
        <f t="shared" si="4"/>
        <v>59</v>
      </c>
      <c r="Q61" s="18">
        <v>15.1</v>
      </c>
      <c r="R61" s="27">
        <f t="shared" si="5"/>
        <v>27</v>
      </c>
      <c r="S61" s="18">
        <f t="shared" si="6"/>
        <v>2.0999999999999996</v>
      </c>
      <c r="T61" s="29">
        <v>36954</v>
      </c>
      <c r="U61" s="42">
        <f t="shared" si="7"/>
        <v>97</v>
      </c>
      <c r="V61" s="1">
        <v>12.1</v>
      </c>
      <c r="W61" s="42">
        <f t="shared" si="8"/>
        <v>38</v>
      </c>
      <c r="X61" s="18">
        <f t="shared" si="9"/>
        <v>-3</v>
      </c>
      <c r="Z61" s="42">
        <f t="shared" si="10"/>
        <v>-36857</v>
      </c>
      <c r="AB61" s="42">
        <f t="shared" si="11"/>
        <v>-36954</v>
      </c>
      <c r="AC61" s="18">
        <f t="shared" si="12"/>
        <v>-12.1</v>
      </c>
      <c r="AE61" s="27">
        <f t="shared" si="13"/>
        <v>-36857</v>
      </c>
      <c r="AG61" s="27">
        <f t="shared" si="14"/>
        <v>0</v>
      </c>
      <c r="AH61" s="18">
        <f t="shared" si="15"/>
        <v>0</v>
      </c>
    </row>
    <row r="62" spans="1:34" x14ac:dyDescent="0.25">
      <c r="A62" s="12">
        <v>1786</v>
      </c>
      <c r="B62" s="25">
        <v>36861</v>
      </c>
      <c r="C62" s="12" t="s">
        <v>41</v>
      </c>
      <c r="D62" s="12">
        <v>61</v>
      </c>
      <c r="E62" s="38" t="s">
        <v>313</v>
      </c>
      <c r="F62" s="38" t="s">
        <v>313</v>
      </c>
      <c r="G62" s="18">
        <v>5.4</v>
      </c>
      <c r="H62" s="14">
        <v>36868</v>
      </c>
      <c r="I62" s="1">
        <f t="shared" si="0"/>
        <v>7</v>
      </c>
      <c r="J62" s="29">
        <v>36881</v>
      </c>
      <c r="K62" s="37">
        <f t="shared" si="1"/>
        <v>20</v>
      </c>
      <c r="L62" s="18">
        <v>7.7</v>
      </c>
      <c r="M62" s="27">
        <f t="shared" si="2"/>
        <v>13</v>
      </c>
      <c r="N62" s="18">
        <f t="shared" si="3"/>
        <v>2.2999999999999998</v>
      </c>
      <c r="O62" s="29">
        <v>36897</v>
      </c>
      <c r="P62" s="30">
        <f t="shared" si="4"/>
        <v>36</v>
      </c>
      <c r="Q62" s="18">
        <v>9.5</v>
      </c>
      <c r="R62" s="27">
        <f t="shared" si="5"/>
        <v>16</v>
      </c>
      <c r="S62" s="18">
        <f t="shared" si="6"/>
        <v>1.7999999999999998</v>
      </c>
      <c r="T62" s="29">
        <v>36917</v>
      </c>
      <c r="U62" s="42">
        <f t="shared" si="7"/>
        <v>56</v>
      </c>
      <c r="V62" s="1">
        <v>9.9</v>
      </c>
      <c r="W62" s="42">
        <f t="shared" si="8"/>
        <v>20</v>
      </c>
      <c r="X62" s="18">
        <f t="shared" si="9"/>
        <v>0.40000000000000036</v>
      </c>
      <c r="Y62" s="29">
        <v>36953</v>
      </c>
      <c r="Z62" s="42">
        <f t="shared" si="10"/>
        <v>92</v>
      </c>
      <c r="AA62" s="1">
        <v>13</v>
      </c>
      <c r="AB62" s="42">
        <f t="shared" si="11"/>
        <v>36</v>
      </c>
      <c r="AC62" s="18">
        <f t="shared" si="12"/>
        <v>3.0999999999999996</v>
      </c>
      <c r="AE62" s="27">
        <f t="shared" si="13"/>
        <v>-36861</v>
      </c>
      <c r="AG62" s="27">
        <f t="shared" si="14"/>
        <v>-36953</v>
      </c>
      <c r="AH62" s="18">
        <f t="shared" si="15"/>
        <v>-13</v>
      </c>
    </row>
    <row r="63" spans="1:34" x14ac:dyDescent="0.25">
      <c r="A63" s="12">
        <v>1787</v>
      </c>
      <c r="C63" s="12" t="s">
        <v>41</v>
      </c>
      <c r="D63" s="12">
        <v>62</v>
      </c>
      <c r="E63" s="38" t="s">
        <v>307</v>
      </c>
      <c r="F63" s="38" t="s">
        <v>307</v>
      </c>
      <c r="G63" s="18">
        <v>5.6</v>
      </c>
      <c r="H63" s="14">
        <v>36868</v>
      </c>
      <c r="I63" s="1">
        <f t="shared" si="0"/>
        <v>36868</v>
      </c>
      <c r="J63" s="29">
        <v>36880</v>
      </c>
      <c r="K63" s="37">
        <f t="shared" si="1"/>
        <v>36880</v>
      </c>
      <c r="L63" s="18">
        <v>5.6</v>
      </c>
      <c r="M63" s="27">
        <f t="shared" si="2"/>
        <v>12</v>
      </c>
      <c r="N63" s="18">
        <f t="shared" si="3"/>
        <v>0</v>
      </c>
      <c r="O63" s="29">
        <v>36898</v>
      </c>
      <c r="P63" s="30">
        <f t="shared" si="4"/>
        <v>36898</v>
      </c>
      <c r="Q63" s="18">
        <v>8</v>
      </c>
      <c r="R63" s="27">
        <f t="shared" si="5"/>
        <v>18</v>
      </c>
      <c r="S63" s="18">
        <f t="shared" si="6"/>
        <v>2.4000000000000004</v>
      </c>
      <c r="T63" s="29">
        <v>36917</v>
      </c>
      <c r="U63" s="42">
        <f t="shared" si="7"/>
        <v>36917</v>
      </c>
      <c r="V63" s="1">
        <v>10.5</v>
      </c>
      <c r="W63" s="42">
        <f t="shared" si="8"/>
        <v>19</v>
      </c>
      <c r="X63" s="18">
        <f t="shared" si="9"/>
        <v>2.5</v>
      </c>
      <c r="Y63" s="29">
        <v>36946</v>
      </c>
      <c r="Z63" s="42">
        <f t="shared" si="10"/>
        <v>36946</v>
      </c>
      <c r="AA63" s="1">
        <v>12.5</v>
      </c>
      <c r="AB63" s="42">
        <f t="shared" si="11"/>
        <v>29</v>
      </c>
      <c r="AC63" s="18">
        <f t="shared" si="12"/>
        <v>2</v>
      </c>
      <c r="AD63" s="29">
        <v>36954</v>
      </c>
      <c r="AE63" s="27">
        <f t="shared" si="13"/>
        <v>36954</v>
      </c>
      <c r="AF63" s="1">
        <v>12</v>
      </c>
      <c r="AG63" s="27">
        <f t="shared" si="14"/>
        <v>8</v>
      </c>
      <c r="AH63" s="18">
        <f t="shared" si="15"/>
        <v>-0.5</v>
      </c>
    </row>
    <row r="64" spans="1:34" x14ac:dyDescent="0.25">
      <c r="A64" s="12">
        <v>1789</v>
      </c>
      <c r="B64" s="25">
        <v>36865</v>
      </c>
      <c r="C64" s="12" t="s">
        <v>41</v>
      </c>
      <c r="D64" s="12">
        <v>63</v>
      </c>
      <c r="E64" s="38" t="s">
        <v>317</v>
      </c>
      <c r="F64" s="38" t="s">
        <v>317</v>
      </c>
      <c r="G64" s="18">
        <v>4.8</v>
      </c>
      <c r="H64" s="14">
        <v>36870</v>
      </c>
      <c r="I64" s="1">
        <f t="shared" si="0"/>
        <v>5</v>
      </c>
      <c r="J64" s="29">
        <v>36882</v>
      </c>
      <c r="K64" s="37">
        <f t="shared" si="1"/>
        <v>17</v>
      </c>
      <c r="L64" s="18">
        <v>6.5</v>
      </c>
      <c r="M64" s="27">
        <f t="shared" si="2"/>
        <v>12</v>
      </c>
      <c r="N64" s="18">
        <f t="shared" si="3"/>
        <v>1.7000000000000002</v>
      </c>
      <c r="O64" s="29">
        <v>36920</v>
      </c>
      <c r="P64" s="30">
        <f t="shared" si="4"/>
        <v>55</v>
      </c>
      <c r="Q64" s="18">
        <v>9.6</v>
      </c>
      <c r="R64" s="27">
        <f t="shared" si="5"/>
        <v>38</v>
      </c>
      <c r="S64" s="18">
        <f t="shared" si="6"/>
        <v>3.0999999999999996</v>
      </c>
      <c r="U64" s="42">
        <f t="shared" si="7"/>
        <v>-36865</v>
      </c>
      <c r="W64" s="42">
        <f t="shared" si="8"/>
        <v>-36920</v>
      </c>
      <c r="X64" s="18">
        <f t="shared" si="9"/>
        <v>-9.6</v>
      </c>
      <c r="Z64" s="42">
        <f t="shared" si="10"/>
        <v>-36865</v>
      </c>
      <c r="AB64" s="42">
        <f t="shared" si="11"/>
        <v>0</v>
      </c>
      <c r="AC64" s="18">
        <f t="shared" si="12"/>
        <v>0</v>
      </c>
      <c r="AE64" s="27">
        <f t="shared" si="13"/>
        <v>-36865</v>
      </c>
      <c r="AG64" s="27">
        <f t="shared" si="14"/>
        <v>0</v>
      </c>
      <c r="AH64" s="18">
        <f t="shared" si="15"/>
        <v>0</v>
      </c>
    </row>
    <row r="65" spans="1:34" x14ac:dyDescent="0.25">
      <c r="A65" s="12">
        <v>1790</v>
      </c>
      <c r="B65" s="25">
        <v>36862</v>
      </c>
      <c r="C65" s="12" t="s">
        <v>41</v>
      </c>
      <c r="D65" s="12">
        <v>64</v>
      </c>
      <c r="E65" s="38" t="s">
        <v>259</v>
      </c>
      <c r="F65" s="38" t="s">
        <v>259</v>
      </c>
      <c r="G65" s="18">
        <v>5.5</v>
      </c>
      <c r="H65" s="14">
        <v>36870</v>
      </c>
      <c r="I65" s="1">
        <f t="shared" si="0"/>
        <v>8</v>
      </c>
      <c r="J65" s="29">
        <v>36882</v>
      </c>
      <c r="K65" s="37">
        <f t="shared" si="1"/>
        <v>20</v>
      </c>
      <c r="L65" s="18">
        <v>6.6</v>
      </c>
      <c r="M65" s="27">
        <f t="shared" si="2"/>
        <v>12</v>
      </c>
      <c r="N65" s="18">
        <f t="shared" si="3"/>
        <v>1.0999999999999996</v>
      </c>
      <c r="O65" s="29">
        <v>36902</v>
      </c>
      <c r="P65" s="30">
        <f t="shared" si="4"/>
        <v>40</v>
      </c>
      <c r="Q65" s="18">
        <v>10.199999999999999</v>
      </c>
      <c r="R65" s="27">
        <f t="shared" si="5"/>
        <v>20</v>
      </c>
      <c r="S65" s="18">
        <f t="shared" si="6"/>
        <v>3.5999999999999996</v>
      </c>
      <c r="T65" s="29">
        <v>36914</v>
      </c>
      <c r="U65" s="42">
        <f t="shared" si="7"/>
        <v>52</v>
      </c>
      <c r="V65" s="1">
        <v>10</v>
      </c>
      <c r="W65" s="42">
        <f t="shared" si="8"/>
        <v>12</v>
      </c>
      <c r="X65" s="18">
        <f t="shared" si="9"/>
        <v>-0.19999999999999929</v>
      </c>
      <c r="Y65" s="29">
        <v>36955</v>
      </c>
      <c r="Z65" s="42">
        <f t="shared" si="10"/>
        <v>93</v>
      </c>
      <c r="AA65" s="1">
        <v>13.4</v>
      </c>
      <c r="AB65" s="42">
        <f t="shared" si="11"/>
        <v>41</v>
      </c>
      <c r="AC65" s="18">
        <f t="shared" si="12"/>
        <v>3.4000000000000004</v>
      </c>
      <c r="AE65" s="27">
        <f t="shared" si="13"/>
        <v>-36862</v>
      </c>
      <c r="AG65" s="27">
        <f t="shared" si="14"/>
        <v>-36955</v>
      </c>
      <c r="AH65" s="18">
        <f t="shared" si="15"/>
        <v>-13.4</v>
      </c>
    </row>
    <row r="66" spans="1:34" x14ac:dyDescent="0.25">
      <c r="A66" s="12">
        <v>1791</v>
      </c>
      <c r="B66" s="25">
        <v>36865</v>
      </c>
      <c r="C66" s="12" t="s">
        <v>41</v>
      </c>
      <c r="D66" s="12">
        <v>65</v>
      </c>
      <c r="E66" s="38" t="s">
        <v>248</v>
      </c>
      <c r="F66" s="38" t="s">
        <v>248</v>
      </c>
      <c r="G66" s="18">
        <v>3.6</v>
      </c>
      <c r="H66" s="14">
        <v>36870</v>
      </c>
      <c r="I66" s="1">
        <f t="shared" si="0"/>
        <v>5</v>
      </c>
      <c r="K66" s="37">
        <f t="shared" si="1"/>
        <v>-36865</v>
      </c>
      <c r="M66" s="27">
        <f t="shared" si="2"/>
        <v>-36870</v>
      </c>
      <c r="N66" s="18">
        <f t="shared" si="3"/>
        <v>-3.6</v>
      </c>
      <c r="O66" s="29">
        <v>36898</v>
      </c>
      <c r="P66" s="30">
        <f t="shared" si="4"/>
        <v>33</v>
      </c>
      <c r="Q66" s="18">
        <v>6.5</v>
      </c>
      <c r="R66" s="27">
        <f t="shared" si="5"/>
        <v>36898</v>
      </c>
      <c r="S66" s="18">
        <f t="shared" si="6"/>
        <v>6.5</v>
      </c>
      <c r="T66" s="29">
        <v>36913</v>
      </c>
      <c r="U66" s="42">
        <f t="shared" si="7"/>
        <v>48</v>
      </c>
      <c r="V66" s="1">
        <v>7.6</v>
      </c>
      <c r="W66" s="42">
        <f t="shared" si="8"/>
        <v>15</v>
      </c>
      <c r="X66" s="18">
        <f t="shared" si="9"/>
        <v>1.0999999999999996</v>
      </c>
      <c r="Z66" s="42">
        <f t="shared" si="10"/>
        <v>-36865</v>
      </c>
      <c r="AB66" s="42">
        <f t="shared" si="11"/>
        <v>-36913</v>
      </c>
      <c r="AC66" s="18">
        <f t="shared" si="12"/>
        <v>-7.6</v>
      </c>
      <c r="AE66" s="27">
        <f t="shared" si="13"/>
        <v>-36865</v>
      </c>
      <c r="AG66" s="27">
        <f t="shared" si="14"/>
        <v>0</v>
      </c>
      <c r="AH66" s="18">
        <f t="shared" si="15"/>
        <v>0</v>
      </c>
    </row>
    <row r="67" spans="1:34" x14ac:dyDescent="0.25">
      <c r="A67" s="12">
        <v>1792</v>
      </c>
      <c r="B67" s="25">
        <v>36866</v>
      </c>
      <c r="C67" s="12" t="s">
        <v>41</v>
      </c>
      <c r="D67" s="12">
        <v>66</v>
      </c>
      <c r="E67" s="38" t="s">
        <v>304</v>
      </c>
      <c r="F67" s="38" t="s">
        <v>304</v>
      </c>
      <c r="G67" s="18">
        <v>4.8</v>
      </c>
      <c r="H67" s="14">
        <v>36871</v>
      </c>
      <c r="I67" s="1">
        <f t="shared" ref="I67:I130" si="16">H67-B67</f>
        <v>5</v>
      </c>
      <c r="J67" s="29">
        <v>36884</v>
      </c>
      <c r="K67" s="37">
        <f t="shared" ref="K67:K130" si="17">J67-B67</f>
        <v>18</v>
      </c>
      <c r="L67" s="18">
        <v>7.2</v>
      </c>
      <c r="M67" s="27">
        <f t="shared" ref="M67:M130" si="18">J67-H67</f>
        <v>13</v>
      </c>
      <c r="N67" s="18">
        <f t="shared" ref="N67:N130" si="19">L67-G67</f>
        <v>2.4000000000000004</v>
      </c>
      <c r="O67" s="29">
        <v>36899</v>
      </c>
      <c r="P67" s="30">
        <f t="shared" ref="P67:P130" si="20">O67-B67</f>
        <v>33</v>
      </c>
      <c r="Q67" s="18">
        <v>7.6</v>
      </c>
      <c r="R67" s="27">
        <f t="shared" ref="R67:R130" si="21">O67-J67</f>
        <v>15</v>
      </c>
      <c r="S67" s="18">
        <f t="shared" ref="S67:S130" si="22">Q67-L67</f>
        <v>0.39999999999999947</v>
      </c>
      <c r="T67" s="29">
        <v>36917</v>
      </c>
      <c r="U67" s="42">
        <f t="shared" ref="U67:U130" si="23">T67-B67</f>
        <v>51</v>
      </c>
      <c r="V67" s="1">
        <v>10.199999999999999</v>
      </c>
      <c r="W67" s="42">
        <f t="shared" ref="W67:W130" si="24">T67-O67</f>
        <v>18</v>
      </c>
      <c r="X67" s="18">
        <f t="shared" ref="X67:X130" si="25">V67-Q67</f>
        <v>2.5999999999999996</v>
      </c>
      <c r="Y67" s="29">
        <v>36939</v>
      </c>
      <c r="Z67" s="42">
        <f t="shared" ref="Z67:Z130" si="26">Y67-B67</f>
        <v>73</v>
      </c>
      <c r="AA67" s="1">
        <v>12.3</v>
      </c>
      <c r="AB67" s="42">
        <f t="shared" ref="AB67:AB130" si="27">Y67-T67</f>
        <v>22</v>
      </c>
      <c r="AC67" s="18">
        <f t="shared" ref="AC67:AC130" si="28">AA67-V67</f>
        <v>2.1000000000000014</v>
      </c>
      <c r="AE67" s="27">
        <f t="shared" ref="AE67:AE130" si="29">AD67-B67</f>
        <v>-36866</v>
      </c>
      <c r="AG67" s="27">
        <f t="shared" ref="AG67:AG130" si="30">AD67-Y67</f>
        <v>-36939</v>
      </c>
      <c r="AH67" s="18">
        <f t="shared" ref="AH67:AH130" si="31">AF67-AA67</f>
        <v>-12.3</v>
      </c>
    </row>
    <row r="68" spans="1:34" x14ac:dyDescent="0.25">
      <c r="A68" s="12">
        <v>1793</v>
      </c>
      <c r="B68" s="25">
        <v>36852</v>
      </c>
      <c r="C68" s="12" t="s">
        <v>41</v>
      </c>
      <c r="D68" s="12">
        <v>67</v>
      </c>
      <c r="E68" s="38" t="s">
        <v>268</v>
      </c>
      <c r="F68" s="38" t="s">
        <v>268</v>
      </c>
      <c r="G68" s="18">
        <v>8</v>
      </c>
      <c r="H68" s="14">
        <v>36871</v>
      </c>
      <c r="I68" s="1">
        <f t="shared" si="16"/>
        <v>19</v>
      </c>
      <c r="J68" s="29">
        <v>36876</v>
      </c>
      <c r="K68" s="37">
        <f t="shared" si="17"/>
        <v>24</v>
      </c>
      <c r="L68" s="18">
        <v>8.4</v>
      </c>
      <c r="M68" s="27">
        <f t="shared" si="18"/>
        <v>5</v>
      </c>
      <c r="N68" s="18">
        <f t="shared" si="19"/>
        <v>0.40000000000000036</v>
      </c>
      <c r="O68" s="29">
        <v>36887</v>
      </c>
      <c r="P68" s="30">
        <f t="shared" si="20"/>
        <v>35</v>
      </c>
      <c r="Q68" s="18">
        <v>9.4</v>
      </c>
      <c r="R68" s="27">
        <f t="shared" si="21"/>
        <v>11</v>
      </c>
      <c r="S68" s="18">
        <f t="shared" si="22"/>
        <v>1</v>
      </c>
      <c r="U68" s="42">
        <f t="shared" si="23"/>
        <v>-36852</v>
      </c>
      <c r="W68" s="42">
        <f t="shared" si="24"/>
        <v>-36887</v>
      </c>
      <c r="X68" s="18">
        <f t="shared" si="25"/>
        <v>-9.4</v>
      </c>
      <c r="Z68" s="42">
        <f t="shared" si="26"/>
        <v>-36852</v>
      </c>
      <c r="AB68" s="42">
        <f t="shared" si="27"/>
        <v>0</v>
      </c>
      <c r="AC68" s="18">
        <f t="shared" si="28"/>
        <v>0</v>
      </c>
      <c r="AE68" s="27">
        <f t="shared" si="29"/>
        <v>-36852</v>
      </c>
      <c r="AG68" s="27">
        <f t="shared" si="30"/>
        <v>0</v>
      </c>
      <c r="AH68" s="18">
        <f t="shared" si="31"/>
        <v>0</v>
      </c>
    </row>
    <row r="69" spans="1:34" x14ac:dyDescent="0.25">
      <c r="A69" s="12">
        <v>1794</v>
      </c>
      <c r="B69" s="25">
        <v>36866</v>
      </c>
      <c r="C69" s="12" t="s">
        <v>41</v>
      </c>
      <c r="D69" s="12">
        <v>68</v>
      </c>
      <c r="E69" s="38" t="s">
        <v>291</v>
      </c>
      <c r="F69" s="38" t="s">
        <v>291</v>
      </c>
      <c r="G69" s="18">
        <v>8.1999999999999993</v>
      </c>
      <c r="H69" s="14">
        <v>36871</v>
      </c>
      <c r="I69" s="1">
        <f t="shared" si="16"/>
        <v>5</v>
      </c>
      <c r="J69" s="29">
        <v>36895</v>
      </c>
      <c r="K69" s="37">
        <f t="shared" si="17"/>
        <v>29</v>
      </c>
      <c r="L69" s="18">
        <v>7.6</v>
      </c>
      <c r="M69" s="27">
        <f t="shared" si="18"/>
        <v>24</v>
      </c>
      <c r="N69" s="18">
        <f t="shared" si="19"/>
        <v>-0.59999999999999964</v>
      </c>
      <c r="O69" s="29">
        <v>36916</v>
      </c>
      <c r="P69" s="30">
        <f t="shared" si="20"/>
        <v>50</v>
      </c>
      <c r="Q69" s="18">
        <v>9.1</v>
      </c>
      <c r="R69" s="27">
        <f t="shared" si="21"/>
        <v>21</v>
      </c>
      <c r="S69" s="18">
        <f t="shared" si="22"/>
        <v>1.5</v>
      </c>
      <c r="T69" s="29">
        <v>36966</v>
      </c>
      <c r="U69" s="42">
        <f t="shared" si="23"/>
        <v>100</v>
      </c>
      <c r="V69" s="1">
        <v>12.6</v>
      </c>
      <c r="W69" s="42">
        <f t="shared" si="24"/>
        <v>50</v>
      </c>
      <c r="X69" s="18">
        <f t="shared" si="25"/>
        <v>3.5</v>
      </c>
      <c r="Z69" s="42">
        <f t="shared" si="26"/>
        <v>-36866</v>
      </c>
      <c r="AB69" s="42">
        <f t="shared" si="27"/>
        <v>-36966</v>
      </c>
      <c r="AC69" s="18">
        <f t="shared" si="28"/>
        <v>-12.6</v>
      </c>
      <c r="AE69" s="27">
        <f t="shared" si="29"/>
        <v>-36866</v>
      </c>
      <c r="AG69" s="27">
        <f t="shared" si="30"/>
        <v>0</v>
      </c>
      <c r="AH69" s="18">
        <f t="shared" si="31"/>
        <v>0</v>
      </c>
    </row>
    <row r="70" spans="1:34" x14ac:dyDescent="0.25">
      <c r="A70" s="12">
        <v>1795</v>
      </c>
      <c r="B70" s="25">
        <v>36862</v>
      </c>
      <c r="C70" s="12" t="s">
        <v>39</v>
      </c>
      <c r="D70" s="12">
        <v>69</v>
      </c>
      <c r="E70" s="38" t="s">
        <v>271</v>
      </c>
      <c r="F70" s="38" t="s">
        <v>271</v>
      </c>
      <c r="G70" s="18">
        <v>6.9</v>
      </c>
      <c r="H70" s="14">
        <v>36872</v>
      </c>
      <c r="I70" s="1">
        <f t="shared" si="16"/>
        <v>10</v>
      </c>
      <c r="J70" s="29">
        <v>36884</v>
      </c>
      <c r="K70" s="37">
        <f t="shared" si="17"/>
        <v>22</v>
      </c>
      <c r="L70" s="18">
        <v>9.5</v>
      </c>
      <c r="M70" s="27">
        <f t="shared" si="18"/>
        <v>12</v>
      </c>
      <c r="N70" s="18">
        <f t="shared" si="19"/>
        <v>2.5999999999999996</v>
      </c>
      <c r="O70" s="29">
        <v>36899</v>
      </c>
      <c r="P70" s="30">
        <f t="shared" si="20"/>
        <v>37</v>
      </c>
      <c r="Q70" s="18">
        <v>11.8</v>
      </c>
      <c r="R70" s="27">
        <f t="shared" si="21"/>
        <v>15</v>
      </c>
      <c r="S70" s="18">
        <f t="shared" si="22"/>
        <v>2.3000000000000007</v>
      </c>
      <c r="T70" s="29">
        <v>36914</v>
      </c>
      <c r="U70" s="42">
        <f t="shared" si="23"/>
        <v>52</v>
      </c>
      <c r="V70" s="1">
        <v>13.2</v>
      </c>
      <c r="W70" s="42">
        <f t="shared" si="24"/>
        <v>15</v>
      </c>
      <c r="X70" s="18">
        <f t="shared" si="25"/>
        <v>1.3999999999999986</v>
      </c>
      <c r="Y70" s="29">
        <v>36955</v>
      </c>
      <c r="Z70" s="42">
        <f t="shared" si="26"/>
        <v>93</v>
      </c>
      <c r="AA70" s="1">
        <v>17</v>
      </c>
      <c r="AB70" s="42">
        <f t="shared" si="27"/>
        <v>41</v>
      </c>
      <c r="AC70" s="18">
        <f t="shared" si="28"/>
        <v>3.8000000000000007</v>
      </c>
      <c r="AD70" s="29">
        <v>36966</v>
      </c>
      <c r="AE70" s="27">
        <f t="shared" si="29"/>
        <v>104</v>
      </c>
      <c r="AF70" s="1">
        <v>17.2</v>
      </c>
      <c r="AG70" s="27">
        <f t="shared" si="30"/>
        <v>11</v>
      </c>
      <c r="AH70" s="18">
        <f t="shared" si="31"/>
        <v>0.19999999999999929</v>
      </c>
    </row>
    <row r="71" spans="1:34" x14ac:dyDescent="0.25">
      <c r="A71" s="12">
        <v>1796</v>
      </c>
      <c r="B71" s="25">
        <v>36862</v>
      </c>
      <c r="C71" s="12" t="s">
        <v>41</v>
      </c>
      <c r="D71" s="12">
        <v>70</v>
      </c>
      <c r="E71" s="38" t="s">
        <v>301</v>
      </c>
      <c r="F71" s="38" t="s">
        <v>301</v>
      </c>
      <c r="G71" s="18">
        <v>6</v>
      </c>
      <c r="H71" s="14">
        <v>36872</v>
      </c>
      <c r="I71" s="1">
        <f t="shared" si="16"/>
        <v>10</v>
      </c>
      <c r="J71" s="29">
        <v>36884</v>
      </c>
      <c r="K71" s="37">
        <f t="shared" si="17"/>
        <v>22</v>
      </c>
      <c r="L71" s="18">
        <v>7.3</v>
      </c>
      <c r="M71" s="27">
        <f t="shared" si="18"/>
        <v>12</v>
      </c>
      <c r="N71" s="18">
        <f t="shared" si="19"/>
        <v>1.2999999999999998</v>
      </c>
      <c r="O71" s="29">
        <v>36917</v>
      </c>
      <c r="P71" s="30">
        <f t="shared" si="20"/>
        <v>55</v>
      </c>
      <c r="Q71" s="18">
        <v>7.9</v>
      </c>
      <c r="R71" s="27">
        <f t="shared" si="21"/>
        <v>33</v>
      </c>
      <c r="S71" s="18">
        <f t="shared" si="22"/>
        <v>0.60000000000000053</v>
      </c>
      <c r="T71" s="29">
        <v>36953</v>
      </c>
      <c r="U71" s="42">
        <f t="shared" si="23"/>
        <v>91</v>
      </c>
      <c r="V71" s="1">
        <v>12.5</v>
      </c>
      <c r="W71" s="42">
        <f t="shared" si="24"/>
        <v>36</v>
      </c>
      <c r="X71" s="18">
        <f t="shared" si="25"/>
        <v>4.5999999999999996</v>
      </c>
      <c r="Z71" s="42">
        <f t="shared" si="26"/>
        <v>-36862</v>
      </c>
      <c r="AB71" s="42">
        <f t="shared" si="27"/>
        <v>-36953</v>
      </c>
      <c r="AC71" s="18">
        <f t="shared" si="28"/>
        <v>-12.5</v>
      </c>
      <c r="AE71" s="27">
        <f t="shared" si="29"/>
        <v>-36862</v>
      </c>
      <c r="AG71" s="27">
        <f t="shared" si="30"/>
        <v>0</v>
      </c>
      <c r="AH71" s="18">
        <f t="shared" si="31"/>
        <v>0</v>
      </c>
    </row>
    <row r="72" spans="1:34" x14ac:dyDescent="0.25">
      <c r="A72" s="12">
        <v>1797</v>
      </c>
      <c r="B72" s="25">
        <v>36866</v>
      </c>
      <c r="C72" s="12" t="s">
        <v>41</v>
      </c>
      <c r="D72" s="12">
        <v>71</v>
      </c>
      <c r="E72" s="38" t="s">
        <v>360</v>
      </c>
      <c r="F72" s="38" t="s">
        <v>360</v>
      </c>
      <c r="G72" s="18">
        <v>5.5</v>
      </c>
      <c r="H72" s="14">
        <v>36872</v>
      </c>
      <c r="I72" s="1">
        <f t="shared" si="16"/>
        <v>6</v>
      </c>
      <c r="J72" s="29">
        <v>36884</v>
      </c>
      <c r="K72" s="37">
        <f t="shared" si="17"/>
        <v>18</v>
      </c>
      <c r="L72" s="18">
        <v>7.6</v>
      </c>
      <c r="M72" s="27">
        <f t="shared" si="18"/>
        <v>12</v>
      </c>
      <c r="N72" s="18">
        <f t="shared" si="19"/>
        <v>2.0999999999999996</v>
      </c>
      <c r="O72" s="29">
        <v>36898</v>
      </c>
      <c r="P72" s="30">
        <f t="shared" si="20"/>
        <v>32</v>
      </c>
      <c r="Q72" s="18">
        <v>8.6999999999999993</v>
      </c>
      <c r="R72" s="27">
        <f t="shared" si="21"/>
        <v>14</v>
      </c>
      <c r="S72" s="18">
        <f t="shared" si="22"/>
        <v>1.0999999999999996</v>
      </c>
      <c r="T72" s="29">
        <v>36923</v>
      </c>
      <c r="U72" s="42">
        <f t="shared" si="23"/>
        <v>57</v>
      </c>
      <c r="V72" s="1">
        <v>10.5</v>
      </c>
      <c r="W72" s="42">
        <f t="shared" si="24"/>
        <v>25</v>
      </c>
      <c r="X72" s="18">
        <f t="shared" si="25"/>
        <v>1.8000000000000007</v>
      </c>
      <c r="Y72" s="29">
        <v>36953</v>
      </c>
      <c r="Z72" s="42">
        <f t="shared" si="26"/>
        <v>87</v>
      </c>
      <c r="AA72" s="1">
        <v>13.1</v>
      </c>
      <c r="AB72" s="42">
        <f t="shared" si="27"/>
        <v>30</v>
      </c>
      <c r="AC72" s="18">
        <f t="shared" si="28"/>
        <v>2.5999999999999996</v>
      </c>
      <c r="AD72" s="29">
        <v>36967</v>
      </c>
      <c r="AE72" s="27">
        <f t="shared" si="29"/>
        <v>101</v>
      </c>
      <c r="AF72" s="1">
        <v>14.7</v>
      </c>
      <c r="AG72" s="27">
        <f t="shared" si="30"/>
        <v>14</v>
      </c>
      <c r="AH72" s="18">
        <f t="shared" si="31"/>
        <v>1.5999999999999996</v>
      </c>
    </row>
    <row r="73" spans="1:34" x14ac:dyDescent="0.25">
      <c r="A73" s="12">
        <v>1798</v>
      </c>
      <c r="B73" s="25">
        <v>36870</v>
      </c>
      <c r="C73" s="12" t="s">
        <v>39</v>
      </c>
      <c r="D73" s="12">
        <v>72</v>
      </c>
      <c r="E73" s="38" t="s">
        <v>278</v>
      </c>
      <c r="F73" s="38" t="s">
        <v>278</v>
      </c>
      <c r="G73" s="18">
        <v>4.9000000000000004</v>
      </c>
      <c r="H73" s="14">
        <v>36873</v>
      </c>
      <c r="I73" s="1">
        <f t="shared" si="16"/>
        <v>3</v>
      </c>
      <c r="J73" s="29">
        <v>36889</v>
      </c>
      <c r="K73" s="37">
        <f t="shared" si="17"/>
        <v>19</v>
      </c>
      <c r="L73" s="18">
        <v>6.5</v>
      </c>
      <c r="M73" s="27">
        <f t="shared" si="18"/>
        <v>16</v>
      </c>
      <c r="N73" s="18">
        <f t="shared" si="19"/>
        <v>1.5999999999999996</v>
      </c>
      <c r="O73" s="29">
        <v>36915</v>
      </c>
      <c r="P73" s="30">
        <f t="shared" si="20"/>
        <v>45</v>
      </c>
      <c r="Q73" s="18">
        <v>9.4</v>
      </c>
      <c r="R73" s="27">
        <f t="shared" si="21"/>
        <v>26</v>
      </c>
      <c r="S73" s="18">
        <f t="shared" si="22"/>
        <v>2.9000000000000004</v>
      </c>
      <c r="T73" s="29">
        <v>36915</v>
      </c>
      <c r="U73" s="42">
        <f t="shared" si="23"/>
        <v>45</v>
      </c>
      <c r="V73" s="1">
        <v>9.4</v>
      </c>
      <c r="W73" s="42">
        <f t="shared" si="24"/>
        <v>0</v>
      </c>
      <c r="X73" s="18">
        <f t="shared" si="25"/>
        <v>0</v>
      </c>
      <c r="Z73" s="42">
        <f t="shared" si="26"/>
        <v>-36870</v>
      </c>
      <c r="AB73" s="42">
        <f t="shared" si="27"/>
        <v>-36915</v>
      </c>
      <c r="AC73" s="18">
        <f t="shared" si="28"/>
        <v>-9.4</v>
      </c>
      <c r="AE73" s="27">
        <f t="shared" si="29"/>
        <v>-36870</v>
      </c>
      <c r="AG73" s="27">
        <f t="shared" si="30"/>
        <v>0</v>
      </c>
      <c r="AH73" s="18">
        <f t="shared" si="31"/>
        <v>0</v>
      </c>
    </row>
    <row r="74" spans="1:34" x14ac:dyDescent="0.25">
      <c r="A74" s="12">
        <v>1799</v>
      </c>
      <c r="B74" s="25">
        <v>36870</v>
      </c>
      <c r="C74" s="12" t="s">
        <v>41</v>
      </c>
      <c r="D74" s="12">
        <v>73</v>
      </c>
      <c r="E74" s="38" t="s">
        <v>312</v>
      </c>
      <c r="F74" s="38" t="s">
        <v>312</v>
      </c>
      <c r="G74" s="18">
        <v>5.4</v>
      </c>
      <c r="H74" s="14">
        <v>36873</v>
      </c>
      <c r="I74" s="1">
        <f t="shared" si="16"/>
        <v>3</v>
      </c>
      <c r="J74" s="29">
        <v>36891</v>
      </c>
      <c r="K74" s="37">
        <f t="shared" si="17"/>
        <v>21</v>
      </c>
      <c r="L74" s="18">
        <v>8.5</v>
      </c>
      <c r="M74" s="27">
        <f t="shared" si="18"/>
        <v>18</v>
      </c>
      <c r="N74" s="18">
        <f t="shared" si="19"/>
        <v>3.0999999999999996</v>
      </c>
      <c r="O74" s="29">
        <v>36917</v>
      </c>
      <c r="P74" s="30">
        <f t="shared" si="20"/>
        <v>47</v>
      </c>
      <c r="Q74" s="18">
        <v>10.7</v>
      </c>
      <c r="R74" s="27">
        <f t="shared" si="21"/>
        <v>26</v>
      </c>
      <c r="S74" s="18">
        <f t="shared" si="22"/>
        <v>2.1999999999999993</v>
      </c>
      <c r="T74" s="29">
        <v>36953</v>
      </c>
      <c r="U74" s="42">
        <f t="shared" si="23"/>
        <v>83</v>
      </c>
      <c r="V74" s="1">
        <v>12.4</v>
      </c>
      <c r="W74" s="42">
        <f t="shared" si="24"/>
        <v>36</v>
      </c>
      <c r="X74" s="18">
        <f t="shared" si="25"/>
        <v>1.7000000000000011</v>
      </c>
      <c r="Z74" s="42">
        <f t="shared" si="26"/>
        <v>-36870</v>
      </c>
      <c r="AB74" s="42">
        <f t="shared" si="27"/>
        <v>-36953</v>
      </c>
      <c r="AC74" s="18">
        <f t="shared" si="28"/>
        <v>-12.4</v>
      </c>
      <c r="AE74" s="27">
        <f t="shared" si="29"/>
        <v>-36870</v>
      </c>
      <c r="AG74" s="27">
        <f t="shared" si="30"/>
        <v>0</v>
      </c>
      <c r="AH74" s="18">
        <f t="shared" si="31"/>
        <v>0</v>
      </c>
    </row>
    <row r="75" spans="1:34" x14ac:dyDescent="0.25">
      <c r="A75" s="12">
        <v>1800</v>
      </c>
      <c r="C75" s="12" t="s">
        <v>39</v>
      </c>
      <c r="D75" s="12">
        <v>74</v>
      </c>
      <c r="E75" s="38" t="s">
        <v>311</v>
      </c>
      <c r="F75" s="38" t="s">
        <v>311</v>
      </c>
      <c r="G75" s="18">
        <v>7.1</v>
      </c>
      <c r="H75" s="14">
        <v>36873</v>
      </c>
      <c r="I75" s="1">
        <f t="shared" si="16"/>
        <v>36873</v>
      </c>
      <c r="J75" s="29">
        <v>36889</v>
      </c>
      <c r="K75" s="37">
        <f t="shared" si="17"/>
        <v>36889</v>
      </c>
      <c r="L75" s="18">
        <v>9.5</v>
      </c>
      <c r="M75" s="27">
        <f t="shared" si="18"/>
        <v>16</v>
      </c>
      <c r="N75" s="18">
        <f t="shared" si="19"/>
        <v>2.4000000000000004</v>
      </c>
      <c r="O75" s="29">
        <v>36917</v>
      </c>
      <c r="P75" s="30">
        <f t="shared" si="20"/>
        <v>36917</v>
      </c>
      <c r="Q75" s="18">
        <v>10.199999999999999</v>
      </c>
      <c r="R75" s="27">
        <f t="shared" si="21"/>
        <v>28</v>
      </c>
      <c r="S75" s="18">
        <f t="shared" si="22"/>
        <v>0.69999999999999929</v>
      </c>
      <c r="T75" s="29" t="s">
        <v>18</v>
      </c>
      <c r="U75" s="42" t="e">
        <f t="shared" si="23"/>
        <v>#VALUE!</v>
      </c>
      <c r="W75" s="42" t="e">
        <f t="shared" si="24"/>
        <v>#VALUE!</v>
      </c>
      <c r="X75" s="18">
        <f t="shared" si="25"/>
        <v>-10.199999999999999</v>
      </c>
      <c r="Z75" s="42">
        <f t="shared" si="26"/>
        <v>0</v>
      </c>
      <c r="AB75" s="42" t="e">
        <f t="shared" si="27"/>
        <v>#VALUE!</v>
      </c>
      <c r="AC75" s="18">
        <f t="shared" si="28"/>
        <v>0</v>
      </c>
      <c r="AE75" s="27">
        <f t="shared" si="29"/>
        <v>0</v>
      </c>
      <c r="AG75" s="27">
        <f t="shared" si="30"/>
        <v>0</v>
      </c>
      <c r="AH75" s="18">
        <f t="shared" si="31"/>
        <v>0</v>
      </c>
    </row>
    <row r="76" spans="1:34" x14ac:dyDescent="0.25">
      <c r="A76" s="12">
        <v>1801</v>
      </c>
      <c r="B76" s="25" t="s">
        <v>144</v>
      </c>
      <c r="C76" s="12" t="s">
        <v>144</v>
      </c>
      <c r="D76" s="12" t="s">
        <v>126</v>
      </c>
      <c r="E76" s="38" t="s">
        <v>64</v>
      </c>
      <c r="F76" s="38" t="s">
        <v>64</v>
      </c>
      <c r="G76" s="1" t="s">
        <v>64</v>
      </c>
      <c r="H76" s="14">
        <v>36874</v>
      </c>
      <c r="I76" s="1" t="s">
        <v>144</v>
      </c>
      <c r="J76" s="29" t="s">
        <v>161</v>
      </c>
      <c r="K76" s="37" t="s">
        <v>161</v>
      </c>
      <c r="L76" s="18" t="s">
        <v>161</v>
      </c>
      <c r="M76" s="27" t="s">
        <v>161</v>
      </c>
      <c r="N76" s="18" t="s">
        <v>161</v>
      </c>
      <c r="O76" s="29" t="s">
        <v>161</v>
      </c>
      <c r="P76" s="30" t="s">
        <v>161</v>
      </c>
      <c r="Q76" s="18" t="s">
        <v>161</v>
      </c>
      <c r="R76" s="27" t="s">
        <v>161</v>
      </c>
      <c r="S76" s="18" t="s">
        <v>161</v>
      </c>
      <c r="T76" s="29" t="s">
        <v>161</v>
      </c>
      <c r="U76" s="42" t="e">
        <f t="shared" si="23"/>
        <v>#VALUE!</v>
      </c>
      <c r="V76" s="1" t="s">
        <v>161</v>
      </c>
      <c r="W76" s="42" t="e">
        <f t="shared" si="24"/>
        <v>#VALUE!</v>
      </c>
      <c r="X76" s="18" t="e">
        <f t="shared" si="25"/>
        <v>#VALUE!</v>
      </c>
      <c r="Y76" s="29" t="s">
        <v>161</v>
      </c>
      <c r="Z76" s="42" t="e">
        <f t="shared" si="26"/>
        <v>#VALUE!</v>
      </c>
      <c r="AA76" s="1" t="s">
        <v>161</v>
      </c>
      <c r="AB76" s="42" t="e">
        <f t="shared" si="27"/>
        <v>#VALUE!</v>
      </c>
      <c r="AC76" s="18" t="e">
        <f t="shared" si="28"/>
        <v>#VALUE!</v>
      </c>
      <c r="AD76" s="29" t="s">
        <v>161</v>
      </c>
      <c r="AE76" s="27" t="e">
        <f t="shared" si="29"/>
        <v>#VALUE!</v>
      </c>
      <c r="AF76" s="1" t="s">
        <v>161</v>
      </c>
      <c r="AG76" s="27" t="e">
        <f t="shared" si="30"/>
        <v>#VALUE!</v>
      </c>
      <c r="AH76" s="18" t="e">
        <f t="shared" si="31"/>
        <v>#VALUE!</v>
      </c>
    </row>
    <row r="77" spans="1:34" x14ac:dyDescent="0.25">
      <c r="A77" s="12">
        <v>1802</v>
      </c>
      <c r="B77" s="25">
        <v>36865</v>
      </c>
      <c r="C77" s="12" t="s">
        <v>41</v>
      </c>
      <c r="D77" s="12">
        <v>75</v>
      </c>
      <c r="E77" s="38" t="s">
        <v>242</v>
      </c>
      <c r="F77" s="38" t="s">
        <v>242</v>
      </c>
      <c r="G77" s="18">
        <v>5.4</v>
      </c>
      <c r="H77" s="14">
        <v>36874</v>
      </c>
      <c r="J77" s="29">
        <v>36887</v>
      </c>
      <c r="K77" s="37">
        <f t="shared" si="17"/>
        <v>22</v>
      </c>
      <c r="L77" s="18">
        <v>7.5</v>
      </c>
      <c r="M77" s="27">
        <f t="shared" si="18"/>
        <v>13</v>
      </c>
      <c r="N77" s="18">
        <f t="shared" si="19"/>
        <v>2.0999999999999996</v>
      </c>
      <c r="O77" s="29">
        <v>36905</v>
      </c>
      <c r="P77" s="30">
        <f t="shared" si="20"/>
        <v>40</v>
      </c>
      <c r="Q77" s="18">
        <v>8.6</v>
      </c>
      <c r="R77" s="27">
        <f t="shared" si="21"/>
        <v>18</v>
      </c>
      <c r="S77" s="18">
        <f t="shared" si="22"/>
        <v>1.0999999999999996</v>
      </c>
      <c r="U77" s="42">
        <f t="shared" si="23"/>
        <v>-36865</v>
      </c>
      <c r="W77" s="42">
        <f t="shared" si="24"/>
        <v>-36905</v>
      </c>
      <c r="X77" s="18">
        <f t="shared" si="25"/>
        <v>-8.6</v>
      </c>
      <c r="Z77" s="42">
        <f t="shared" si="26"/>
        <v>-36865</v>
      </c>
      <c r="AB77" s="42">
        <f t="shared" si="27"/>
        <v>0</v>
      </c>
      <c r="AC77" s="18">
        <f t="shared" si="28"/>
        <v>0</v>
      </c>
      <c r="AE77" s="27">
        <f t="shared" si="29"/>
        <v>-36865</v>
      </c>
      <c r="AG77" s="27">
        <f t="shared" si="30"/>
        <v>0</v>
      </c>
      <c r="AH77" s="18">
        <f t="shared" si="31"/>
        <v>0</v>
      </c>
    </row>
    <row r="78" spans="1:34" x14ac:dyDescent="0.25">
      <c r="A78" s="12">
        <v>1803</v>
      </c>
      <c r="B78" s="25">
        <v>36867</v>
      </c>
      <c r="C78" s="12" t="s">
        <v>41</v>
      </c>
      <c r="D78" s="12">
        <v>76</v>
      </c>
      <c r="E78" s="38" t="s">
        <v>260</v>
      </c>
      <c r="F78" s="38" t="s">
        <v>260</v>
      </c>
      <c r="G78" s="18">
        <v>4.9000000000000004</v>
      </c>
      <c r="H78" s="14">
        <v>36874</v>
      </c>
      <c r="I78" s="1">
        <f t="shared" si="16"/>
        <v>7</v>
      </c>
      <c r="K78" s="37">
        <f t="shared" si="17"/>
        <v>-36867</v>
      </c>
      <c r="M78" s="27">
        <f t="shared" si="18"/>
        <v>-36874</v>
      </c>
      <c r="N78" s="18">
        <f t="shared" si="19"/>
        <v>-4.9000000000000004</v>
      </c>
      <c r="O78" s="29">
        <v>36905</v>
      </c>
      <c r="P78" s="30">
        <f t="shared" si="20"/>
        <v>38</v>
      </c>
      <c r="Q78" s="18">
        <v>9.4</v>
      </c>
      <c r="R78" s="27">
        <f t="shared" si="21"/>
        <v>36905</v>
      </c>
      <c r="S78" s="18">
        <f t="shared" si="22"/>
        <v>9.4</v>
      </c>
      <c r="T78" s="29">
        <v>36914</v>
      </c>
      <c r="U78" s="42">
        <f t="shared" si="23"/>
        <v>47</v>
      </c>
      <c r="V78" s="1">
        <v>9.1</v>
      </c>
      <c r="W78" s="42">
        <f t="shared" si="24"/>
        <v>9</v>
      </c>
      <c r="X78" s="18">
        <f t="shared" si="25"/>
        <v>-0.30000000000000071</v>
      </c>
      <c r="Y78" s="29">
        <v>36944</v>
      </c>
      <c r="Z78" s="42">
        <f t="shared" si="26"/>
        <v>77</v>
      </c>
      <c r="AA78" s="1">
        <v>13</v>
      </c>
      <c r="AB78" s="42">
        <f t="shared" si="27"/>
        <v>30</v>
      </c>
      <c r="AC78" s="18">
        <f t="shared" si="28"/>
        <v>3.9000000000000004</v>
      </c>
      <c r="AE78" s="27">
        <f t="shared" si="29"/>
        <v>-36867</v>
      </c>
      <c r="AG78" s="27">
        <f t="shared" si="30"/>
        <v>-36944</v>
      </c>
      <c r="AH78" s="18">
        <f t="shared" si="31"/>
        <v>-13</v>
      </c>
    </row>
    <row r="79" spans="1:34" x14ac:dyDescent="0.25">
      <c r="A79" s="12">
        <v>1804</v>
      </c>
      <c r="B79" s="25">
        <v>36872</v>
      </c>
      <c r="C79" s="12" t="s">
        <v>41</v>
      </c>
      <c r="D79" s="12">
        <v>77</v>
      </c>
      <c r="E79" s="38" t="s">
        <v>249</v>
      </c>
      <c r="F79" s="38" t="s">
        <v>249</v>
      </c>
      <c r="G79" s="18">
        <v>5.4</v>
      </c>
      <c r="H79" s="14">
        <v>36874</v>
      </c>
      <c r="I79" s="1">
        <f t="shared" si="16"/>
        <v>2</v>
      </c>
      <c r="J79" s="29">
        <v>36888</v>
      </c>
      <c r="K79" s="37">
        <f t="shared" si="17"/>
        <v>16</v>
      </c>
      <c r="L79" s="18">
        <v>7.3</v>
      </c>
      <c r="M79" s="27">
        <f t="shared" si="18"/>
        <v>14</v>
      </c>
      <c r="N79" s="18">
        <f t="shared" si="19"/>
        <v>1.8999999999999995</v>
      </c>
      <c r="O79" s="29">
        <v>36906</v>
      </c>
      <c r="P79" s="30">
        <f t="shared" si="20"/>
        <v>34</v>
      </c>
      <c r="Q79" s="18">
        <v>8.1</v>
      </c>
      <c r="R79" s="27">
        <f t="shared" si="21"/>
        <v>18</v>
      </c>
      <c r="S79" s="18">
        <f t="shared" si="22"/>
        <v>0.79999999999999982</v>
      </c>
      <c r="T79" s="29">
        <v>36913</v>
      </c>
      <c r="U79" s="42">
        <f t="shared" si="23"/>
        <v>41</v>
      </c>
      <c r="V79" s="1">
        <v>10</v>
      </c>
      <c r="W79" s="42">
        <f t="shared" si="24"/>
        <v>7</v>
      </c>
      <c r="X79" s="18">
        <f t="shared" si="25"/>
        <v>1.9000000000000004</v>
      </c>
      <c r="Z79" s="42">
        <f t="shared" si="26"/>
        <v>-36872</v>
      </c>
      <c r="AB79" s="42">
        <f t="shared" si="27"/>
        <v>-36913</v>
      </c>
      <c r="AC79" s="18">
        <f t="shared" si="28"/>
        <v>-10</v>
      </c>
      <c r="AE79" s="27">
        <f t="shared" si="29"/>
        <v>-36872</v>
      </c>
      <c r="AG79" s="27">
        <f t="shared" si="30"/>
        <v>0</v>
      </c>
      <c r="AH79" s="18">
        <f t="shared" si="31"/>
        <v>0</v>
      </c>
    </row>
    <row r="80" spans="1:34" x14ac:dyDescent="0.25">
      <c r="A80" s="12">
        <v>1805</v>
      </c>
      <c r="B80" s="25">
        <v>36871</v>
      </c>
      <c r="C80" s="12" t="s">
        <v>41</v>
      </c>
      <c r="D80" s="12">
        <v>78</v>
      </c>
      <c r="E80" s="38" t="s">
        <v>305</v>
      </c>
      <c r="F80" s="38" t="s">
        <v>305</v>
      </c>
      <c r="G80" s="18">
        <v>4.5</v>
      </c>
      <c r="H80" s="14">
        <v>36874</v>
      </c>
      <c r="I80" s="1">
        <f t="shared" si="16"/>
        <v>3</v>
      </c>
      <c r="J80" s="29">
        <v>36889</v>
      </c>
      <c r="K80" s="37">
        <f t="shared" si="17"/>
        <v>18</v>
      </c>
      <c r="L80" s="18">
        <v>5.5</v>
      </c>
      <c r="M80" s="27">
        <f t="shared" si="18"/>
        <v>15</v>
      </c>
      <c r="N80" s="18">
        <f t="shared" si="19"/>
        <v>1</v>
      </c>
      <c r="O80" s="29">
        <v>36917</v>
      </c>
      <c r="P80" s="30">
        <f t="shared" si="20"/>
        <v>46</v>
      </c>
      <c r="Q80" s="18">
        <v>9.1999999999999993</v>
      </c>
      <c r="R80" s="27">
        <f t="shared" si="21"/>
        <v>28</v>
      </c>
      <c r="S80" s="18">
        <f t="shared" si="22"/>
        <v>3.6999999999999993</v>
      </c>
      <c r="U80" s="42">
        <f t="shared" si="23"/>
        <v>-36871</v>
      </c>
      <c r="W80" s="42">
        <f t="shared" si="24"/>
        <v>-36917</v>
      </c>
      <c r="X80" s="18">
        <f t="shared" si="25"/>
        <v>-9.1999999999999993</v>
      </c>
      <c r="Z80" s="42">
        <f t="shared" si="26"/>
        <v>-36871</v>
      </c>
      <c r="AB80" s="42">
        <f t="shared" si="27"/>
        <v>0</v>
      </c>
      <c r="AC80" s="18">
        <f t="shared" si="28"/>
        <v>0</v>
      </c>
      <c r="AE80" s="27">
        <f t="shared" si="29"/>
        <v>-36871</v>
      </c>
      <c r="AG80" s="27">
        <f t="shared" si="30"/>
        <v>0</v>
      </c>
      <c r="AH80" s="18">
        <f t="shared" si="31"/>
        <v>0</v>
      </c>
    </row>
    <row r="81" spans="1:39" x14ac:dyDescent="0.25">
      <c r="A81" s="12">
        <v>1806</v>
      </c>
      <c r="B81" s="25">
        <v>36869</v>
      </c>
      <c r="C81" s="12" t="s">
        <v>39</v>
      </c>
      <c r="D81" s="12">
        <v>79</v>
      </c>
      <c r="E81" s="38" t="s">
        <v>364</v>
      </c>
      <c r="F81" s="38" t="s">
        <v>364</v>
      </c>
      <c r="G81" s="18">
        <v>6.8</v>
      </c>
      <c r="H81" s="14">
        <v>36874</v>
      </c>
      <c r="I81" s="1">
        <f t="shared" si="16"/>
        <v>5</v>
      </c>
      <c r="J81" s="29">
        <v>36889</v>
      </c>
      <c r="K81" s="37">
        <f t="shared" si="17"/>
        <v>20</v>
      </c>
      <c r="L81" s="18">
        <v>9.4</v>
      </c>
      <c r="M81" s="27">
        <f t="shared" si="18"/>
        <v>15</v>
      </c>
      <c r="N81" s="18">
        <f t="shared" si="19"/>
        <v>2.6000000000000005</v>
      </c>
      <c r="O81" s="29">
        <v>36916</v>
      </c>
      <c r="P81" s="30">
        <f t="shared" si="20"/>
        <v>47</v>
      </c>
      <c r="Q81" s="18">
        <v>12.3</v>
      </c>
      <c r="R81" s="27">
        <f t="shared" si="21"/>
        <v>27</v>
      </c>
      <c r="S81" s="18">
        <f t="shared" si="22"/>
        <v>2.9000000000000004</v>
      </c>
      <c r="T81" s="29">
        <v>36946</v>
      </c>
      <c r="U81" s="42">
        <f t="shared" si="23"/>
        <v>77</v>
      </c>
      <c r="V81" s="1">
        <v>15.2</v>
      </c>
      <c r="W81" s="42">
        <f t="shared" si="24"/>
        <v>30</v>
      </c>
      <c r="X81" s="18">
        <f t="shared" si="25"/>
        <v>2.8999999999999986</v>
      </c>
      <c r="Z81" s="42">
        <f t="shared" si="26"/>
        <v>-36869</v>
      </c>
      <c r="AB81" s="42">
        <f t="shared" si="27"/>
        <v>-36946</v>
      </c>
      <c r="AC81" s="18">
        <f t="shared" si="28"/>
        <v>-15.2</v>
      </c>
      <c r="AE81" s="27">
        <f t="shared" si="29"/>
        <v>-36869</v>
      </c>
      <c r="AG81" s="27">
        <f t="shared" si="30"/>
        <v>0</v>
      </c>
      <c r="AH81" s="18">
        <f t="shared" si="31"/>
        <v>0</v>
      </c>
    </row>
    <row r="82" spans="1:39" x14ac:dyDescent="0.25">
      <c r="A82" s="12">
        <v>1807</v>
      </c>
      <c r="B82" s="25">
        <v>36865</v>
      </c>
      <c r="C82" s="12" t="s">
        <v>41</v>
      </c>
      <c r="D82" s="12">
        <v>80</v>
      </c>
      <c r="E82" s="38" t="s">
        <v>290</v>
      </c>
      <c r="F82" s="38" t="s">
        <v>290</v>
      </c>
      <c r="G82" s="18">
        <v>7.9</v>
      </c>
      <c r="H82" s="14">
        <v>36874</v>
      </c>
      <c r="I82" s="1">
        <f t="shared" si="16"/>
        <v>9</v>
      </c>
      <c r="J82" s="29">
        <v>36889</v>
      </c>
      <c r="K82" s="37">
        <f t="shared" si="17"/>
        <v>24</v>
      </c>
      <c r="L82" s="18">
        <v>10.8</v>
      </c>
      <c r="M82" s="27">
        <f t="shared" si="18"/>
        <v>15</v>
      </c>
      <c r="N82" s="18">
        <f t="shared" si="19"/>
        <v>2.9000000000000004</v>
      </c>
      <c r="O82" s="29">
        <v>36916</v>
      </c>
      <c r="P82" s="30">
        <f t="shared" si="20"/>
        <v>51</v>
      </c>
      <c r="Q82" s="18">
        <v>12.6</v>
      </c>
      <c r="R82" s="27">
        <f t="shared" si="21"/>
        <v>27</v>
      </c>
      <c r="S82" s="18">
        <f t="shared" si="22"/>
        <v>1.7999999999999989</v>
      </c>
      <c r="T82" s="29">
        <v>36946</v>
      </c>
      <c r="U82" s="42">
        <f t="shared" si="23"/>
        <v>81</v>
      </c>
      <c r="V82" s="1">
        <v>14.3</v>
      </c>
      <c r="W82" s="42">
        <f t="shared" si="24"/>
        <v>30</v>
      </c>
      <c r="X82" s="18">
        <f t="shared" si="25"/>
        <v>1.7000000000000011</v>
      </c>
      <c r="Y82" s="29">
        <v>36962</v>
      </c>
      <c r="Z82" s="42">
        <f t="shared" si="26"/>
        <v>97</v>
      </c>
      <c r="AA82" s="1">
        <v>14.8</v>
      </c>
      <c r="AB82" s="42">
        <f t="shared" si="27"/>
        <v>16</v>
      </c>
      <c r="AC82" s="18">
        <f t="shared" si="28"/>
        <v>0.5</v>
      </c>
      <c r="AE82" s="27">
        <f t="shared" si="29"/>
        <v>-36865</v>
      </c>
      <c r="AG82" s="27">
        <f t="shared" si="30"/>
        <v>-36962</v>
      </c>
      <c r="AH82" s="18">
        <f t="shared" si="31"/>
        <v>-14.8</v>
      </c>
    </row>
    <row r="83" spans="1:39" x14ac:dyDescent="0.25">
      <c r="A83" s="12">
        <v>1808</v>
      </c>
      <c r="B83" s="25">
        <v>36866</v>
      </c>
      <c r="C83" s="12" t="s">
        <v>39</v>
      </c>
      <c r="D83" s="12">
        <v>81</v>
      </c>
      <c r="E83" s="38" t="s">
        <v>244</v>
      </c>
      <c r="F83" s="38" t="s">
        <v>244</v>
      </c>
      <c r="G83" s="1">
        <v>5.0999999999999996</v>
      </c>
      <c r="H83" s="14">
        <v>36874</v>
      </c>
      <c r="I83" s="1">
        <f t="shared" si="16"/>
        <v>8</v>
      </c>
      <c r="J83" s="29">
        <v>36891</v>
      </c>
      <c r="K83" s="37">
        <f t="shared" si="17"/>
        <v>25</v>
      </c>
      <c r="L83" s="18">
        <v>6.8</v>
      </c>
      <c r="M83" s="27">
        <f t="shared" si="18"/>
        <v>17</v>
      </c>
      <c r="N83" s="18">
        <f t="shared" si="19"/>
        <v>1.7000000000000002</v>
      </c>
      <c r="O83" s="29">
        <v>36899</v>
      </c>
      <c r="P83" s="30">
        <f t="shared" si="20"/>
        <v>33</v>
      </c>
      <c r="Q83" s="18">
        <v>7.9</v>
      </c>
      <c r="R83" s="27">
        <f t="shared" si="21"/>
        <v>8</v>
      </c>
      <c r="S83" s="18">
        <f t="shared" si="22"/>
        <v>1.1000000000000005</v>
      </c>
      <c r="T83" s="29">
        <v>36953</v>
      </c>
      <c r="U83" s="42">
        <f t="shared" si="23"/>
        <v>87</v>
      </c>
      <c r="V83" s="1">
        <v>12.5</v>
      </c>
      <c r="W83" s="42">
        <f t="shared" si="24"/>
        <v>54</v>
      </c>
      <c r="X83" s="18">
        <f t="shared" si="25"/>
        <v>4.5999999999999996</v>
      </c>
      <c r="Y83" s="29">
        <v>36966</v>
      </c>
      <c r="Z83" s="42">
        <f t="shared" si="26"/>
        <v>100</v>
      </c>
      <c r="AA83" s="1">
        <v>13.1</v>
      </c>
      <c r="AB83" s="42">
        <f t="shared" si="27"/>
        <v>13</v>
      </c>
      <c r="AC83" s="18">
        <f t="shared" si="28"/>
        <v>0.59999999999999964</v>
      </c>
      <c r="AE83" s="27">
        <f t="shared" si="29"/>
        <v>-36866</v>
      </c>
      <c r="AG83" s="27">
        <f t="shared" si="30"/>
        <v>-36966</v>
      </c>
      <c r="AH83" s="18">
        <f t="shared" si="31"/>
        <v>-13.1</v>
      </c>
    </row>
    <row r="84" spans="1:39" x14ac:dyDescent="0.25">
      <c r="A84" s="12">
        <v>1809</v>
      </c>
      <c r="B84" s="25" t="s">
        <v>144</v>
      </c>
      <c r="C84" s="12" t="s">
        <v>41</v>
      </c>
      <c r="D84" s="12">
        <v>82</v>
      </c>
      <c r="E84" s="38" t="s">
        <v>18</v>
      </c>
      <c r="F84" s="38" t="s">
        <v>18</v>
      </c>
      <c r="G84" s="1">
        <v>3.9</v>
      </c>
      <c r="H84" s="14">
        <v>36874</v>
      </c>
      <c r="I84" s="1" t="s">
        <v>144</v>
      </c>
      <c r="J84" s="29" t="s">
        <v>161</v>
      </c>
      <c r="K84" s="37" t="s">
        <v>161</v>
      </c>
      <c r="L84" s="18" t="s">
        <v>161</v>
      </c>
      <c r="M84" s="18" t="s">
        <v>161</v>
      </c>
      <c r="N84" s="18" t="s">
        <v>161</v>
      </c>
      <c r="O84" s="18" t="s">
        <v>161</v>
      </c>
      <c r="P84" s="18" t="s">
        <v>161</v>
      </c>
      <c r="Q84" s="18" t="s">
        <v>161</v>
      </c>
      <c r="R84" s="18" t="s">
        <v>161</v>
      </c>
      <c r="S84" s="18" t="s">
        <v>161</v>
      </c>
      <c r="T84" s="14" t="s">
        <v>161</v>
      </c>
      <c r="U84" s="42" t="e">
        <f t="shared" si="23"/>
        <v>#VALUE!</v>
      </c>
      <c r="V84" s="18" t="s">
        <v>161</v>
      </c>
      <c r="W84" s="42" t="e">
        <f t="shared" si="24"/>
        <v>#VALUE!</v>
      </c>
      <c r="X84" s="18" t="e">
        <f t="shared" si="25"/>
        <v>#VALUE!</v>
      </c>
      <c r="Y84" s="14" t="s">
        <v>161</v>
      </c>
      <c r="Z84" s="42" t="e">
        <f t="shared" si="26"/>
        <v>#VALUE!</v>
      </c>
      <c r="AA84" s="18" t="s">
        <v>161</v>
      </c>
      <c r="AB84" s="42" t="e">
        <f t="shared" si="27"/>
        <v>#VALUE!</v>
      </c>
      <c r="AC84" s="18" t="e">
        <f t="shared" si="28"/>
        <v>#VALUE!</v>
      </c>
      <c r="AD84" s="14" t="s">
        <v>161</v>
      </c>
      <c r="AE84" s="27" t="e">
        <f t="shared" si="29"/>
        <v>#VALUE!</v>
      </c>
      <c r="AF84" s="18" t="s">
        <v>161</v>
      </c>
      <c r="AG84" s="27" t="e">
        <f t="shared" si="30"/>
        <v>#VALUE!</v>
      </c>
      <c r="AH84" s="18" t="e">
        <f t="shared" si="31"/>
        <v>#VALUE!</v>
      </c>
      <c r="AI84" s="18" t="s">
        <v>161</v>
      </c>
      <c r="AJ84" s="18" t="s">
        <v>161</v>
      </c>
      <c r="AK84" s="18" t="s">
        <v>161</v>
      </c>
      <c r="AL84" s="18" t="s">
        <v>161</v>
      </c>
      <c r="AM84" s="18" t="s">
        <v>161</v>
      </c>
    </row>
    <row r="85" spans="1:39" x14ac:dyDescent="0.25">
      <c r="A85" s="12">
        <v>1810</v>
      </c>
      <c r="B85" s="25">
        <v>36874</v>
      </c>
      <c r="C85" s="12" t="s">
        <v>41</v>
      </c>
      <c r="D85" s="12">
        <v>83</v>
      </c>
      <c r="E85" s="38" t="s">
        <v>270</v>
      </c>
      <c r="F85" s="38" t="s">
        <v>270</v>
      </c>
      <c r="G85" s="18">
        <v>5.7</v>
      </c>
      <c r="H85" s="14">
        <v>36874</v>
      </c>
      <c r="I85" s="1">
        <f t="shared" si="16"/>
        <v>0</v>
      </c>
      <c r="J85" s="29">
        <v>36887</v>
      </c>
      <c r="K85" s="37">
        <f t="shared" si="17"/>
        <v>13</v>
      </c>
      <c r="L85" s="18">
        <v>7.1</v>
      </c>
      <c r="M85" s="27">
        <f t="shared" si="18"/>
        <v>13</v>
      </c>
      <c r="N85" s="18">
        <f t="shared" si="19"/>
        <v>1.3999999999999995</v>
      </c>
      <c r="O85" s="29">
        <v>36906</v>
      </c>
      <c r="P85" s="30">
        <f t="shared" si="20"/>
        <v>32</v>
      </c>
      <c r="Q85" s="18">
        <v>8.9</v>
      </c>
      <c r="R85" s="27">
        <f t="shared" si="21"/>
        <v>19</v>
      </c>
      <c r="S85" s="18">
        <f t="shared" si="22"/>
        <v>1.8000000000000007</v>
      </c>
      <c r="T85" s="29">
        <v>36914</v>
      </c>
      <c r="U85" s="42">
        <f t="shared" si="23"/>
        <v>40</v>
      </c>
      <c r="V85" s="1">
        <v>10.1</v>
      </c>
      <c r="W85" s="42">
        <f t="shared" si="24"/>
        <v>8</v>
      </c>
      <c r="X85" s="18">
        <f t="shared" si="25"/>
        <v>1.1999999999999993</v>
      </c>
      <c r="Z85" s="42">
        <f t="shared" si="26"/>
        <v>-36874</v>
      </c>
      <c r="AB85" s="42">
        <f t="shared" si="27"/>
        <v>-36914</v>
      </c>
      <c r="AC85" s="18">
        <f t="shared" si="28"/>
        <v>-10.1</v>
      </c>
      <c r="AE85" s="27">
        <f t="shared" si="29"/>
        <v>-36874</v>
      </c>
      <c r="AG85" s="27">
        <f t="shared" si="30"/>
        <v>0</v>
      </c>
      <c r="AH85" s="18">
        <f t="shared" si="31"/>
        <v>0</v>
      </c>
    </row>
    <row r="86" spans="1:39" x14ac:dyDescent="0.25">
      <c r="A86" s="12">
        <v>1811</v>
      </c>
      <c r="B86" s="25">
        <v>36867</v>
      </c>
      <c r="C86" s="12" t="s">
        <v>39</v>
      </c>
      <c r="D86" s="12">
        <v>84</v>
      </c>
      <c r="E86" s="38" t="s">
        <v>280</v>
      </c>
      <c r="F86" s="38" t="s">
        <v>280</v>
      </c>
      <c r="G86" s="18">
        <v>6.3</v>
      </c>
      <c r="H86" s="14">
        <v>36874</v>
      </c>
      <c r="I86" s="1">
        <f t="shared" si="16"/>
        <v>7</v>
      </c>
      <c r="J86" s="29">
        <v>36889</v>
      </c>
      <c r="K86" s="37">
        <f t="shared" si="17"/>
        <v>22</v>
      </c>
      <c r="L86" s="18">
        <v>8.1999999999999993</v>
      </c>
      <c r="M86" s="27">
        <f t="shared" si="18"/>
        <v>15</v>
      </c>
      <c r="N86" s="18">
        <f t="shared" si="19"/>
        <v>1.8999999999999995</v>
      </c>
      <c r="O86" s="29">
        <v>36906</v>
      </c>
      <c r="P86" s="30">
        <f t="shared" si="20"/>
        <v>39</v>
      </c>
      <c r="Q86" s="18">
        <v>8.6999999999999993</v>
      </c>
      <c r="R86" s="27">
        <f t="shared" si="21"/>
        <v>17</v>
      </c>
      <c r="S86" s="18">
        <f t="shared" si="22"/>
        <v>0.5</v>
      </c>
      <c r="T86" s="29">
        <v>36915</v>
      </c>
      <c r="U86" s="42">
        <f t="shared" si="23"/>
        <v>48</v>
      </c>
      <c r="V86" s="1">
        <v>10.7</v>
      </c>
      <c r="W86" s="42">
        <f t="shared" si="24"/>
        <v>9</v>
      </c>
      <c r="X86" s="18">
        <f t="shared" si="25"/>
        <v>2</v>
      </c>
      <c r="Y86" s="29">
        <v>36962</v>
      </c>
      <c r="Z86" s="42">
        <f t="shared" si="26"/>
        <v>95</v>
      </c>
      <c r="AA86" s="1">
        <v>14.4</v>
      </c>
      <c r="AB86" s="42">
        <f t="shared" si="27"/>
        <v>47</v>
      </c>
      <c r="AC86" s="18">
        <f t="shared" si="28"/>
        <v>3.7000000000000011</v>
      </c>
      <c r="AE86" s="27">
        <f t="shared" si="29"/>
        <v>-36867</v>
      </c>
      <c r="AG86" s="27">
        <f t="shared" si="30"/>
        <v>-36962</v>
      </c>
      <c r="AH86" s="18">
        <f t="shared" si="31"/>
        <v>-14.4</v>
      </c>
    </row>
    <row r="87" spans="1:39" x14ac:dyDescent="0.25">
      <c r="A87" s="12">
        <v>1812</v>
      </c>
      <c r="B87" s="25">
        <v>36871</v>
      </c>
      <c r="C87" s="12" t="s">
        <v>39</v>
      </c>
      <c r="D87" s="12">
        <v>85</v>
      </c>
      <c r="E87" s="38" t="s">
        <v>229</v>
      </c>
      <c r="F87" s="38" t="s">
        <v>229</v>
      </c>
      <c r="G87" s="18">
        <v>6.9</v>
      </c>
      <c r="H87" s="14">
        <v>36876</v>
      </c>
      <c r="I87" s="1">
        <f t="shared" si="16"/>
        <v>5</v>
      </c>
      <c r="J87" s="29">
        <v>36887</v>
      </c>
      <c r="K87" s="37">
        <f t="shared" si="17"/>
        <v>16</v>
      </c>
      <c r="L87" s="18">
        <v>8.6</v>
      </c>
      <c r="M87" s="27">
        <f t="shared" si="18"/>
        <v>11</v>
      </c>
      <c r="N87" s="18">
        <f t="shared" si="19"/>
        <v>1.6999999999999993</v>
      </c>
      <c r="O87" s="29">
        <v>36907</v>
      </c>
      <c r="P87" s="30">
        <f t="shared" si="20"/>
        <v>36</v>
      </c>
      <c r="Q87" s="18">
        <v>9.8000000000000007</v>
      </c>
      <c r="R87" s="27">
        <f t="shared" si="21"/>
        <v>20</v>
      </c>
      <c r="S87" s="18">
        <f t="shared" si="22"/>
        <v>1.2000000000000011</v>
      </c>
      <c r="U87" s="42">
        <f t="shared" si="23"/>
        <v>-36871</v>
      </c>
      <c r="W87" s="42">
        <f t="shared" si="24"/>
        <v>-36907</v>
      </c>
      <c r="X87" s="18">
        <f t="shared" si="25"/>
        <v>-9.8000000000000007</v>
      </c>
      <c r="Z87" s="42">
        <f t="shared" si="26"/>
        <v>-36871</v>
      </c>
      <c r="AB87" s="42">
        <f t="shared" si="27"/>
        <v>0</v>
      </c>
      <c r="AC87" s="18">
        <f t="shared" si="28"/>
        <v>0</v>
      </c>
      <c r="AE87" s="27">
        <f t="shared" si="29"/>
        <v>-36871</v>
      </c>
      <c r="AG87" s="27">
        <f t="shared" si="30"/>
        <v>0</v>
      </c>
      <c r="AH87" s="18">
        <f t="shared" si="31"/>
        <v>0</v>
      </c>
    </row>
    <row r="88" spans="1:39" x14ac:dyDescent="0.25">
      <c r="A88" s="12">
        <v>1813</v>
      </c>
      <c r="B88" s="25">
        <v>36868</v>
      </c>
      <c r="C88" s="12" t="s">
        <v>41</v>
      </c>
      <c r="D88" s="12">
        <v>86</v>
      </c>
      <c r="E88" s="38" t="s">
        <v>253</v>
      </c>
      <c r="F88" s="38" t="s">
        <v>253</v>
      </c>
      <c r="G88" s="18">
        <v>4.9000000000000004</v>
      </c>
      <c r="H88" s="14">
        <v>36876</v>
      </c>
      <c r="I88" s="1">
        <f t="shared" si="16"/>
        <v>8</v>
      </c>
      <c r="J88" s="29">
        <v>36891</v>
      </c>
      <c r="K88" s="37">
        <f t="shared" si="17"/>
        <v>23</v>
      </c>
      <c r="L88" s="18">
        <v>5.7</v>
      </c>
      <c r="M88" s="27">
        <f t="shared" si="18"/>
        <v>15</v>
      </c>
      <c r="N88" s="18">
        <f t="shared" si="19"/>
        <v>0.79999999999999982</v>
      </c>
      <c r="O88" s="29">
        <v>36902</v>
      </c>
      <c r="P88" s="30">
        <f t="shared" si="20"/>
        <v>34</v>
      </c>
      <c r="Q88" s="18">
        <v>7.9</v>
      </c>
      <c r="R88" s="27">
        <f t="shared" si="21"/>
        <v>11</v>
      </c>
      <c r="S88" s="18">
        <f t="shared" si="22"/>
        <v>2.2000000000000002</v>
      </c>
      <c r="T88" s="29">
        <v>36913</v>
      </c>
      <c r="U88" s="42">
        <f t="shared" si="23"/>
        <v>45</v>
      </c>
      <c r="V88" s="1">
        <v>8.4</v>
      </c>
      <c r="W88" s="42">
        <f t="shared" si="24"/>
        <v>11</v>
      </c>
      <c r="X88" s="18">
        <f t="shared" si="25"/>
        <v>0.5</v>
      </c>
      <c r="Y88" s="29">
        <v>36953</v>
      </c>
      <c r="Z88" s="42">
        <f t="shared" si="26"/>
        <v>85</v>
      </c>
      <c r="AA88" s="1">
        <v>8.8000000000000007</v>
      </c>
      <c r="AB88" s="42">
        <f t="shared" si="27"/>
        <v>40</v>
      </c>
      <c r="AC88" s="18">
        <f t="shared" si="28"/>
        <v>0.40000000000000036</v>
      </c>
      <c r="AE88" s="27">
        <f t="shared" si="29"/>
        <v>-36868</v>
      </c>
      <c r="AG88" s="27">
        <f t="shared" si="30"/>
        <v>-36953</v>
      </c>
      <c r="AH88" s="18">
        <f t="shared" si="31"/>
        <v>-8.8000000000000007</v>
      </c>
    </row>
    <row r="89" spans="1:39" x14ac:dyDescent="0.25">
      <c r="A89" s="12">
        <v>1814</v>
      </c>
      <c r="B89" s="25">
        <v>36866</v>
      </c>
      <c r="C89" s="12" t="s">
        <v>41</v>
      </c>
      <c r="D89" s="12">
        <v>87</v>
      </c>
      <c r="E89" s="38" t="s">
        <v>254</v>
      </c>
      <c r="F89" s="38" t="s">
        <v>254</v>
      </c>
      <c r="G89" s="18">
        <v>5.2</v>
      </c>
      <c r="H89" s="14">
        <v>36876</v>
      </c>
      <c r="I89" s="1">
        <f t="shared" si="16"/>
        <v>10</v>
      </c>
      <c r="J89" s="29">
        <v>36887</v>
      </c>
      <c r="K89" s="37">
        <f t="shared" si="17"/>
        <v>21</v>
      </c>
      <c r="L89" s="18">
        <v>7.2</v>
      </c>
      <c r="M89" s="27">
        <f t="shared" si="18"/>
        <v>11</v>
      </c>
      <c r="N89" s="18">
        <f t="shared" si="19"/>
        <v>2</v>
      </c>
      <c r="O89" s="29">
        <v>36905</v>
      </c>
      <c r="P89" s="30">
        <f t="shared" si="20"/>
        <v>39</v>
      </c>
      <c r="Q89" s="18">
        <v>9.1999999999999993</v>
      </c>
      <c r="R89" s="27">
        <f t="shared" si="21"/>
        <v>18</v>
      </c>
      <c r="S89" s="18">
        <f t="shared" si="22"/>
        <v>1.9999999999999991</v>
      </c>
      <c r="T89" s="29">
        <v>36914</v>
      </c>
      <c r="U89" s="42">
        <f t="shared" si="23"/>
        <v>48</v>
      </c>
      <c r="V89" s="1">
        <v>9.6</v>
      </c>
      <c r="W89" s="42">
        <f t="shared" si="24"/>
        <v>9</v>
      </c>
      <c r="X89" s="18">
        <f t="shared" si="25"/>
        <v>0.40000000000000036</v>
      </c>
      <c r="Y89" s="29">
        <v>36944</v>
      </c>
      <c r="Z89" s="42">
        <f t="shared" si="26"/>
        <v>78</v>
      </c>
      <c r="AA89" s="1">
        <v>13.5</v>
      </c>
      <c r="AB89" s="42">
        <f t="shared" si="27"/>
        <v>30</v>
      </c>
      <c r="AC89" s="18">
        <f t="shared" si="28"/>
        <v>3.9000000000000004</v>
      </c>
      <c r="AD89" s="29">
        <v>36953</v>
      </c>
      <c r="AE89" s="27">
        <f t="shared" si="29"/>
        <v>87</v>
      </c>
      <c r="AF89" s="1">
        <v>12.7</v>
      </c>
      <c r="AG89" s="27">
        <f t="shared" si="30"/>
        <v>9</v>
      </c>
      <c r="AH89" s="18">
        <f t="shared" si="31"/>
        <v>-0.80000000000000071</v>
      </c>
    </row>
    <row r="90" spans="1:39" x14ac:dyDescent="0.25">
      <c r="A90" s="12">
        <v>1815</v>
      </c>
      <c r="B90" s="25">
        <v>36866</v>
      </c>
      <c r="C90" s="12" t="s">
        <v>41</v>
      </c>
      <c r="D90" s="12">
        <v>88</v>
      </c>
      <c r="E90" s="38" t="s">
        <v>245</v>
      </c>
      <c r="F90" s="38" t="s">
        <v>245</v>
      </c>
      <c r="G90" s="18">
        <v>5.9</v>
      </c>
      <c r="H90" s="14">
        <v>36876</v>
      </c>
      <c r="I90" s="1">
        <f t="shared" si="16"/>
        <v>10</v>
      </c>
      <c r="J90" s="29">
        <v>36894</v>
      </c>
      <c r="K90" s="37">
        <f t="shared" si="17"/>
        <v>28</v>
      </c>
      <c r="L90" s="18">
        <v>8.6999999999999993</v>
      </c>
      <c r="M90" s="27">
        <f t="shared" si="18"/>
        <v>18</v>
      </c>
      <c r="N90" s="18">
        <f t="shared" si="19"/>
        <v>2.7999999999999989</v>
      </c>
      <c r="O90" s="29">
        <v>36906</v>
      </c>
      <c r="P90" s="30">
        <f t="shared" si="20"/>
        <v>40</v>
      </c>
      <c r="Q90" s="18">
        <v>9.5</v>
      </c>
      <c r="R90" s="27">
        <f t="shared" si="21"/>
        <v>12</v>
      </c>
      <c r="S90" s="18">
        <f t="shared" si="22"/>
        <v>0.80000000000000071</v>
      </c>
      <c r="U90" s="42">
        <f t="shared" si="23"/>
        <v>-36866</v>
      </c>
      <c r="W90" s="42">
        <f t="shared" si="24"/>
        <v>-36906</v>
      </c>
      <c r="X90" s="18">
        <f t="shared" si="25"/>
        <v>-9.5</v>
      </c>
      <c r="Z90" s="42">
        <f t="shared" si="26"/>
        <v>-36866</v>
      </c>
      <c r="AB90" s="42">
        <f t="shared" si="27"/>
        <v>0</v>
      </c>
      <c r="AC90" s="18">
        <f t="shared" si="28"/>
        <v>0</v>
      </c>
      <c r="AE90" s="27">
        <f t="shared" si="29"/>
        <v>-36866</v>
      </c>
      <c r="AG90" s="27">
        <f t="shared" si="30"/>
        <v>0</v>
      </c>
      <c r="AH90" s="18">
        <f t="shared" si="31"/>
        <v>0</v>
      </c>
    </row>
    <row r="91" spans="1:39" x14ac:dyDescent="0.25">
      <c r="A91" s="12">
        <v>1816</v>
      </c>
      <c r="B91" s="25">
        <v>36867</v>
      </c>
      <c r="C91" s="12" t="s">
        <v>41</v>
      </c>
      <c r="D91" s="12">
        <v>89</v>
      </c>
      <c r="E91" s="38" t="s">
        <v>263</v>
      </c>
      <c r="F91" s="38" t="s">
        <v>263</v>
      </c>
      <c r="G91" s="18">
        <v>5.4</v>
      </c>
      <c r="H91" s="14">
        <v>36876</v>
      </c>
      <c r="I91" s="1">
        <f t="shared" si="16"/>
        <v>9</v>
      </c>
      <c r="J91" s="29">
        <v>36891</v>
      </c>
      <c r="K91" s="37">
        <f t="shared" si="17"/>
        <v>24</v>
      </c>
      <c r="L91" s="18">
        <v>6.8</v>
      </c>
      <c r="M91" s="27">
        <f t="shared" si="18"/>
        <v>15</v>
      </c>
      <c r="N91" s="18">
        <f t="shared" si="19"/>
        <v>1.3999999999999995</v>
      </c>
      <c r="O91" s="29">
        <v>36905</v>
      </c>
      <c r="P91" s="30">
        <f t="shared" si="20"/>
        <v>38</v>
      </c>
      <c r="Q91" s="18">
        <v>8.6</v>
      </c>
      <c r="R91" s="27">
        <f t="shared" si="21"/>
        <v>14</v>
      </c>
      <c r="S91" s="18">
        <f t="shared" si="22"/>
        <v>1.7999999999999998</v>
      </c>
      <c r="T91" s="29">
        <v>36914</v>
      </c>
      <c r="U91" s="42">
        <f t="shared" si="23"/>
        <v>47</v>
      </c>
      <c r="V91" s="1">
        <v>9.6</v>
      </c>
      <c r="W91" s="42">
        <f t="shared" si="24"/>
        <v>9</v>
      </c>
      <c r="X91" s="18">
        <f t="shared" si="25"/>
        <v>1</v>
      </c>
      <c r="Z91" s="42">
        <f t="shared" si="26"/>
        <v>-36867</v>
      </c>
      <c r="AB91" s="42">
        <f t="shared" si="27"/>
        <v>-36914</v>
      </c>
      <c r="AC91" s="18">
        <f t="shared" si="28"/>
        <v>-9.6</v>
      </c>
      <c r="AE91" s="27">
        <f t="shared" si="29"/>
        <v>-36867</v>
      </c>
      <c r="AG91" s="27">
        <f t="shared" si="30"/>
        <v>0</v>
      </c>
      <c r="AH91" s="18">
        <f t="shared" si="31"/>
        <v>0</v>
      </c>
    </row>
    <row r="92" spans="1:39" x14ac:dyDescent="0.25">
      <c r="A92" s="12">
        <v>1817</v>
      </c>
      <c r="B92" s="25">
        <v>36866</v>
      </c>
      <c r="C92" s="12" t="s">
        <v>41</v>
      </c>
      <c r="D92" s="12">
        <v>90</v>
      </c>
      <c r="E92" s="38" t="s">
        <v>261</v>
      </c>
      <c r="F92" s="38" t="s">
        <v>261</v>
      </c>
      <c r="G92" s="18">
        <v>6.2</v>
      </c>
      <c r="H92" s="14">
        <v>36876</v>
      </c>
      <c r="I92" s="1">
        <f t="shared" si="16"/>
        <v>10</v>
      </c>
      <c r="J92" s="29">
        <v>36894</v>
      </c>
      <c r="K92" s="37">
        <f t="shared" si="17"/>
        <v>28</v>
      </c>
      <c r="L92" s="18">
        <v>9.1999999999999993</v>
      </c>
      <c r="M92" s="27">
        <f t="shared" si="18"/>
        <v>18</v>
      </c>
      <c r="N92" s="18">
        <f t="shared" si="19"/>
        <v>2.9999999999999991</v>
      </c>
      <c r="O92" s="29">
        <v>36906</v>
      </c>
      <c r="P92" s="30">
        <f t="shared" si="20"/>
        <v>40</v>
      </c>
      <c r="Q92" s="18">
        <v>10.7</v>
      </c>
      <c r="R92" s="27">
        <f t="shared" si="21"/>
        <v>12</v>
      </c>
      <c r="S92" s="18">
        <f t="shared" si="22"/>
        <v>1.5</v>
      </c>
      <c r="T92" s="29">
        <v>36914</v>
      </c>
      <c r="U92" s="42">
        <f t="shared" si="23"/>
        <v>48</v>
      </c>
      <c r="V92" s="1">
        <v>10.1</v>
      </c>
      <c r="W92" s="42">
        <f t="shared" si="24"/>
        <v>8</v>
      </c>
      <c r="X92" s="18">
        <f t="shared" si="25"/>
        <v>-0.59999999999999964</v>
      </c>
      <c r="Z92" s="42">
        <f t="shared" si="26"/>
        <v>-36866</v>
      </c>
      <c r="AB92" s="42">
        <f t="shared" si="27"/>
        <v>-36914</v>
      </c>
      <c r="AC92" s="18">
        <f t="shared" si="28"/>
        <v>-10.1</v>
      </c>
      <c r="AE92" s="27">
        <f t="shared" si="29"/>
        <v>-36866</v>
      </c>
      <c r="AG92" s="27">
        <f t="shared" si="30"/>
        <v>0</v>
      </c>
      <c r="AH92" s="18">
        <f t="shared" si="31"/>
        <v>0</v>
      </c>
    </row>
    <row r="93" spans="1:39" x14ac:dyDescent="0.25">
      <c r="A93" s="12">
        <v>1818</v>
      </c>
      <c r="B93" s="25">
        <v>36870</v>
      </c>
      <c r="C93" s="12" t="s">
        <v>41</v>
      </c>
      <c r="D93" s="12">
        <v>91</v>
      </c>
      <c r="E93" s="38" t="s">
        <v>296</v>
      </c>
      <c r="F93" s="38" t="s">
        <v>296</v>
      </c>
      <c r="G93" s="18">
        <v>6.3</v>
      </c>
      <c r="H93" s="14">
        <v>36878</v>
      </c>
      <c r="I93" s="1">
        <f t="shared" si="16"/>
        <v>8</v>
      </c>
      <c r="J93" s="29">
        <v>36898</v>
      </c>
      <c r="K93" s="37">
        <f t="shared" si="17"/>
        <v>28</v>
      </c>
      <c r="L93" s="18">
        <v>8.1</v>
      </c>
      <c r="M93" s="27">
        <f t="shared" si="18"/>
        <v>20</v>
      </c>
      <c r="N93" s="18">
        <f t="shared" si="19"/>
        <v>1.7999999999999998</v>
      </c>
      <c r="O93" s="29">
        <v>36916</v>
      </c>
      <c r="P93" s="30">
        <f t="shared" si="20"/>
        <v>46</v>
      </c>
      <c r="Q93" s="18">
        <v>9.6</v>
      </c>
      <c r="R93" s="27">
        <f t="shared" si="21"/>
        <v>18</v>
      </c>
      <c r="S93" s="18">
        <f t="shared" si="22"/>
        <v>1.5</v>
      </c>
      <c r="T93" s="29">
        <v>36944</v>
      </c>
      <c r="U93" s="42">
        <f t="shared" si="23"/>
        <v>74</v>
      </c>
      <c r="V93" s="1">
        <v>10.199999999999999</v>
      </c>
      <c r="W93" s="42">
        <f t="shared" si="24"/>
        <v>28</v>
      </c>
      <c r="X93" s="18">
        <f t="shared" si="25"/>
        <v>0.59999999999999964</v>
      </c>
      <c r="Y93" s="29">
        <v>36955</v>
      </c>
      <c r="Z93" s="42">
        <f t="shared" si="26"/>
        <v>85</v>
      </c>
      <c r="AA93" s="1">
        <v>10.9</v>
      </c>
      <c r="AB93" s="42">
        <f t="shared" si="27"/>
        <v>11</v>
      </c>
      <c r="AC93" s="18">
        <f t="shared" si="28"/>
        <v>0.70000000000000107</v>
      </c>
      <c r="AD93" s="29">
        <v>36966</v>
      </c>
      <c r="AE93" s="27">
        <f t="shared" si="29"/>
        <v>96</v>
      </c>
      <c r="AF93" s="1">
        <v>13.2</v>
      </c>
      <c r="AG93" s="27">
        <f t="shared" si="30"/>
        <v>11</v>
      </c>
      <c r="AH93" s="18">
        <f t="shared" si="31"/>
        <v>2.2999999999999989</v>
      </c>
    </row>
    <row r="94" spans="1:39" x14ac:dyDescent="0.25">
      <c r="A94" s="12">
        <v>1824</v>
      </c>
      <c r="B94" s="25">
        <v>36869</v>
      </c>
      <c r="C94" s="12" t="s">
        <v>41</v>
      </c>
      <c r="D94" s="12">
        <v>92</v>
      </c>
      <c r="E94" s="38" t="s">
        <v>321</v>
      </c>
      <c r="F94" s="38" t="s">
        <v>321</v>
      </c>
      <c r="G94" s="18">
        <v>4</v>
      </c>
      <c r="H94" s="14">
        <v>36878</v>
      </c>
      <c r="I94" s="1">
        <f t="shared" si="16"/>
        <v>9</v>
      </c>
      <c r="J94" s="29">
        <v>36891</v>
      </c>
      <c r="K94" s="37">
        <f t="shared" si="17"/>
        <v>22</v>
      </c>
      <c r="L94" s="18">
        <v>4.7</v>
      </c>
      <c r="M94" s="27">
        <f t="shared" si="18"/>
        <v>13</v>
      </c>
      <c r="N94" s="18">
        <f t="shared" si="19"/>
        <v>0.70000000000000018</v>
      </c>
      <c r="O94" s="29">
        <v>36908</v>
      </c>
      <c r="P94" s="30">
        <f t="shared" si="20"/>
        <v>39</v>
      </c>
      <c r="Q94" s="18">
        <v>6.2</v>
      </c>
      <c r="R94" s="27">
        <f t="shared" si="21"/>
        <v>17</v>
      </c>
      <c r="S94" s="18">
        <f t="shared" si="22"/>
        <v>1.5</v>
      </c>
      <c r="T94" s="29">
        <v>36921</v>
      </c>
      <c r="U94" s="42">
        <f t="shared" si="23"/>
        <v>52</v>
      </c>
      <c r="V94" s="1">
        <v>8.1999999999999993</v>
      </c>
      <c r="W94" s="42">
        <f t="shared" si="24"/>
        <v>13</v>
      </c>
      <c r="X94" s="18">
        <f t="shared" si="25"/>
        <v>1.9999999999999991</v>
      </c>
      <c r="Y94" s="29">
        <v>36967</v>
      </c>
      <c r="Z94" s="42">
        <f t="shared" si="26"/>
        <v>98</v>
      </c>
      <c r="AA94" s="1">
        <v>10.5</v>
      </c>
      <c r="AB94" s="42">
        <f t="shared" si="27"/>
        <v>46</v>
      </c>
      <c r="AC94" s="18">
        <f t="shared" si="28"/>
        <v>2.3000000000000007</v>
      </c>
      <c r="AE94" s="27">
        <f t="shared" si="29"/>
        <v>-36869</v>
      </c>
      <c r="AG94" s="27">
        <f t="shared" si="30"/>
        <v>-36967</v>
      </c>
      <c r="AH94" s="18">
        <f t="shared" si="31"/>
        <v>-10.5</v>
      </c>
    </row>
    <row r="95" spans="1:39" x14ac:dyDescent="0.25">
      <c r="A95" s="12">
        <v>1820</v>
      </c>
      <c r="B95" s="25">
        <v>36874</v>
      </c>
      <c r="C95" s="12" t="s">
        <v>41</v>
      </c>
      <c r="D95" s="12">
        <v>93</v>
      </c>
      <c r="E95" s="38" t="s">
        <v>284</v>
      </c>
      <c r="F95" s="38" t="s">
        <v>284</v>
      </c>
      <c r="G95" s="18">
        <v>6.1</v>
      </c>
      <c r="H95" s="14">
        <v>36880</v>
      </c>
      <c r="I95" s="1">
        <f t="shared" si="16"/>
        <v>6</v>
      </c>
      <c r="J95" s="29">
        <v>36895</v>
      </c>
      <c r="K95" s="37">
        <f t="shared" si="17"/>
        <v>21</v>
      </c>
      <c r="L95" s="18">
        <v>8.1</v>
      </c>
      <c r="M95" s="27">
        <f t="shared" si="18"/>
        <v>15</v>
      </c>
      <c r="N95" s="18">
        <f t="shared" si="19"/>
        <v>2</v>
      </c>
      <c r="O95" s="29">
        <v>36916</v>
      </c>
      <c r="P95" s="30">
        <f t="shared" si="20"/>
        <v>42</v>
      </c>
      <c r="Q95" s="18">
        <v>10.199999999999999</v>
      </c>
      <c r="R95" s="27">
        <f t="shared" si="21"/>
        <v>21</v>
      </c>
      <c r="S95" s="18">
        <f t="shared" si="22"/>
        <v>2.0999999999999996</v>
      </c>
      <c r="T95" s="29">
        <v>36962</v>
      </c>
      <c r="U95" s="42">
        <f t="shared" si="23"/>
        <v>88</v>
      </c>
      <c r="V95" s="1">
        <v>14.2</v>
      </c>
      <c r="W95" s="42">
        <f t="shared" si="24"/>
        <v>46</v>
      </c>
      <c r="X95" s="18">
        <f t="shared" si="25"/>
        <v>4</v>
      </c>
      <c r="Z95" s="42">
        <f t="shared" si="26"/>
        <v>-36874</v>
      </c>
      <c r="AB95" s="42">
        <f t="shared" si="27"/>
        <v>-36962</v>
      </c>
      <c r="AC95" s="18">
        <f t="shared" si="28"/>
        <v>-14.2</v>
      </c>
      <c r="AE95" s="27">
        <f t="shared" si="29"/>
        <v>-36874</v>
      </c>
      <c r="AG95" s="27">
        <f t="shared" si="30"/>
        <v>0</v>
      </c>
      <c r="AH95" s="18">
        <f t="shared" si="31"/>
        <v>0</v>
      </c>
    </row>
    <row r="96" spans="1:39" x14ac:dyDescent="0.25">
      <c r="A96" s="12">
        <v>1821</v>
      </c>
      <c r="B96" s="25">
        <v>36876</v>
      </c>
      <c r="C96" s="12" t="s">
        <v>41</v>
      </c>
      <c r="D96" s="12">
        <v>94</v>
      </c>
      <c r="G96" s="18">
        <v>5.9</v>
      </c>
      <c r="H96" s="14">
        <v>36880</v>
      </c>
      <c r="I96" s="1">
        <f t="shared" si="16"/>
        <v>4</v>
      </c>
      <c r="K96" s="37">
        <f t="shared" si="17"/>
        <v>-36876</v>
      </c>
      <c r="M96" s="27">
        <f t="shared" si="18"/>
        <v>-36880</v>
      </c>
      <c r="N96" s="18">
        <f t="shared" si="19"/>
        <v>-5.9</v>
      </c>
      <c r="O96" s="29" t="s">
        <v>161</v>
      </c>
      <c r="P96" s="30" t="e">
        <f t="shared" si="20"/>
        <v>#VALUE!</v>
      </c>
      <c r="R96" s="27" t="e">
        <f t="shared" si="21"/>
        <v>#VALUE!</v>
      </c>
      <c r="S96" s="18">
        <f t="shared" si="22"/>
        <v>0</v>
      </c>
      <c r="U96" s="42">
        <f t="shared" si="23"/>
        <v>-36876</v>
      </c>
      <c r="W96" s="42" t="e">
        <f t="shared" si="24"/>
        <v>#VALUE!</v>
      </c>
      <c r="X96" s="18">
        <f t="shared" si="25"/>
        <v>0</v>
      </c>
      <c r="Z96" s="42">
        <f t="shared" si="26"/>
        <v>-36876</v>
      </c>
      <c r="AB96" s="42">
        <f t="shared" si="27"/>
        <v>0</v>
      </c>
      <c r="AC96" s="18">
        <f t="shared" si="28"/>
        <v>0</v>
      </c>
      <c r="AE96" s="27">
        <f t="shared" si="29"/>
        <v>-36876</v>
      </c>
      <c r="AG96" s="27">
        <f t="shared" si="30"/>
        <v>0</v>
      </c>
      <c r="AH96" s="18">
        <f t="shared" si="31"/>
        <v>0</v>
      </c>
    </row>
    <row r="97" spans="1:34" x14ac:dyDescent="0.25">
      <c r="A97" s="12">
        <v>1822</v>
      </c>
      <c r="B97" s="25">
        <v>36877</v>
      </c>
      <c r="C97" s="12" t="s">
        <v>41</v>
      </c>
      <c r="D97" s="12">
        <v>95</v>
      </c>
      <c r="E97" s="38" t="s">
        <v>243</v>
      </c>
      <c r="F97" s="38" t="s">
        <v>243</v>
      </c>
      <c r="G97" s="18">
        <v>5.2</v>
      </c>
      <c r="H97" s="14">
        <v>36880</v>
      </c>
      <c r="I97" s="1">
        <f t="shared" si="16"/>
        <v>3</v>
      </c>
      <c r="J97" s="29">
        <v>36895</v>
      </c>
      <c r="K97" s="37">
        <f t="shared" si="17"/>
        <v>18</v>
      </c>
      <c r="L97" s="18">
        <v>6.6</v>
      </c>
      <c r="M97" s="27">
        <f t="shared" si="18"/>
        <v>15</v>
      </c>
      <c r="N97" s="18">
        <f t="shared" si="19"/>
        <v>1.3999999999999995</v>
      </c>
      <c r="O97" s="29">
        <v>36910</v>
      </c>
      <c r="P97" s="30">
        <f t="shared" si="20"/>
        <v>33</v>
      </c>
      <c r="Q97" s="18">
        <v>7.4</v>
      </c>
      <c r="R97" s="27">
        <f t="shared" si="21"/>
        <v>15</v>
      </c>
      <c r="S97" s="18">
        <f t="shared" si="22"/>
        <v>0.80000000000000071</v>
      </c>
      <c r="T97" s="29">
        <v>36955</v>
      </c>
      <c r="U97" s="42">
        <f t="shared" si="23"/>
        <v>78</v>
      </c>
      <c r="V97" s="1">
        <v>8.5</v>
      </c>
      <c r="W97" s="42">
        <f t="shared" si="24"/>
        <v>45</v>
      </c>
      <c r="X97" s="18">
        <f t="shared" si="25"/>
        <v>1.0999999999999996</v>
      </c>
      <c r="Z97" s="42">
        <f t="shared" si="26"/>
        <v>-36877</v>
      </c>
      <c r="AB97" s="42">
        <f t="shared" si="27"/>
        <v>-36955</v>
      </c>
      <c r="AC97" s="18">
        <f t="shared" si="28"/>
        <v>-8.5</v>
      </c>
      <c r="AE97" s="27">
        <f t="shared" si="29"/>
        <v>-36877</v>
      </c>
      <c r="AG97" s="27">
        <f t="shared" si="30"/>
        <v>0</v>
      </c>
      <c r="AH97" s="18">
        <f t="shared" si="31"/>
        <v>0</v>
      </c>
    </row>
    <row r="98" spans="1:34" x14ac:dyDescent="0.25">
      <c r="A98" s="12">
        <v>1823</v>
      </c>
      <c r="B98" s="25">
        <v>36872</v>
      </c>
      <c r="C98" s="12" t="s">
        <v>39</v>
      </c>
      <c r="D98" s="12">
        <v>96</v>
      </c>
      <c r="E98" s="38" t="s">
        <v>262</v>
      </c>
      <c r="F98" s="38" t="s">
        <v>262</v>
      </c>
      <c r="G98" s="18">
        <v>6.9</v>
      </c>
      <c r="H98" s="14">
        <v>36880</v>
      </c>
      <c r="I98" s="1">
        <f t="shared" si="16"/>
        <v>8</v>
      </c>
      <c r="J98" s="29">
        <v>36895</v>
      </c>
      <c r="K98" s="37">
        <f t="shared" si="17"/>
        <v>23</v>
      </c>
      <c r="L98" s="18">
        <v>8.6</v>
      </c>
      <c r="M98" s="27">
        <f t="shared" si="18"/>
        <v>15</v>
      </c>
      <c r="N98" s="18">
        <f t="shared" si="19"/>
        <v>1.6999999999999993</v>
      </c>
      <c r="O98" s="29">
        <v>36906</v>
      </c>
      <c r="P98" s="30">
        <f t="shared" si="20"/>
        <v>34</v>
      </c>
      <c r="Q98" s="18">
        <v>9.6999999999999993</v>
      </c>
      <c r="R98" s="27">
        <f t="shared" si="21"/>
        <v>11</v>
      </c>
      <c r="S98" s="18">
        <f t="shared" si="22"/>
        <v>1.0999999999999996</v>
      </c>
      <c r="T98" s="29">
        <v>36914</v>
      </c>
      <c r="U98" s="42">
        <f t="shared" si="23"/>
        <v>42</v>
      </c>
      <c r="V98" s="1">
        <v>10.4</v>
      </c>
      <c r="W98" s="42">
        <f t="shared" si="24"/>
        <v>8</v>
      </c>
      <c r="X98" s="18">
        <f t="shared" si="25"/>
        <v>0.70000000000000107</v>
      </c>
      <c r="Z98" s="42">
        <f t="shared" si="26"/>
        <v>-36872</v>
      </c>
      <c r="AB98" s="42">
        <f t="shared" si="27"/>
        <v>-36914</v>
      </c>
      <c r="AC98" s="18">
        <f t="shared" si="28"/>
        <v>-10.4</v>
      </c>
      <c r="AE98" s="27">
        <f t="shared" si="29"/>
        <v>-36872</v>
      </c>
      <c r="AG98" s="27">
        <f t="shared" si="30"/>
        <v>0</v>
      </c>
      <c r="AH98" s="18">
        <f t="shared" si="31"/>
        <v>0</v>
      </c>
    </row>
    <row r="99" spans="1:34" x14ac:dyDescent="0.25">
      <c r="A99" s="12">
        <v>1825</v>
      </c>
      <c r="B99" s="25">
        <v>36874</v>
      </c>
      <c r="C99" s="12" t="s">
        <v>39</v>
      </c>
      <c r="D99" s="12">
        <v>97</v>
      </c>
      <c r="E99" s="38" t="s">
        <v>294</v>
      </c>
      <c r="F99" s="38" t="s">
        <v>294</v>
      </c>
      <c r="G99" s="18">
        <v>6.2</v>
      </c>
      <c r="H99" s="14">
        <v>36881</v>
      </c>
      <c r="I99" s="1">
        <f t="shared" si="16"/>
        <v>7</v>
      </c>
      <c r="J99" s="29">
        <v>36896</v>
      </c>
      <c r="K99" s="37">
        <f t="shared" si="17"/>
        <v>22</v>
      </c>
      <c r="L99" s="18">
        <v>10</v>
      </c>
      <c r="M99" s="27">
        <f t="shared" si="18"/>
        <v>15</v>
      </c>
      <c r="N99" s="18">
        <f t="shared" si="19"/>
        <v>3.8</v>
      </c>
      <c r="O99" s="29">
        <v>36916</v>
      </c>
      <c r="P99" s="30">
        <f t="shared" si="20"/>
        <v>42</v>
      </c>
      <c r="Q99" s="18">
        <v>10.6</v>
      </c>
      <c r="R99" s="27">
        <f t="shared" si="21"/>
        <v>20</v>
      </c>
      <c r="S99" s="18">
        <f t="shared" si="22"/>
        <v>0.59999999999999964</v>
      </c>
      <c r="T99" s="29">
        <v>36967</v>
      </c>
      <c r="U99" s="42">
        <f t="shared" si="23"/>
        <v>93</v>
      </c>
      <c r="V99" s="1">
        <v>17</v>
      </c>
      <c r="W99" s="42">
        <f t="shared" si="24"/>
        <v>51</v>
      </c>
      <c r="X99" s="18">
        <f t="shared" si="25"/>
        <v>6.4</v>
      </c>
      <c r="Z99" s="42">
        <f t="shared" si="26"/>
        <v>-36874</v>
      </c>
      <c r="AB99" s="42">
        <f t="shared" si="27"/>
        <v>-36967</v>
      </c>
      <c r="AC99" s="18">
        <f t="shared" si="28"/>
        <v>-17</v>
      </c>
      <c r="AE99" s="27">
        <f t="shared" si="29"/>
        <v>-36874</v>
      </c>
      <c r="AG99" s="27">
        <f t="shared" si="30"/>
        <v>0</v>
      </c>
      <c r="AH99" s="18">
        <f t="shared" si="31"/>
        <v>0</v>
      </c>
    </row>
    <row r="100" spans="1:34" x14ac:dyDescent="0.25">
      <c r="A100" s="12">
        <v>1826</v>
      </c>
      <c r="B100" s="25">
        <v>36875</v>
      </c>
      <c r="C100" s="12" t="s">
        <v>39</v>
      </c>
      <c r="D100" s="12">
        <v>98</v>
      </c>
      <c r="E100" s="38" t="s">
        <v>293</v>
      </c>
      <c r="F100" s="38" t="s">
        <v>293</v>
      </c>
      <c r="G100" s="18">
        <v>6.1</v>
      </c>
      <c r="H100" s="14">
        <v>36881</v>
      </c>
      <c r="I100" s="1">
        <f t="shared" si="16"/>
        <v>6</v>
      </c>
      <c r="J100" s="29">
        <v>36896</v>
      </c>
      <c r="K100" s="37">
        <f t="shared" si="17"/>
        <v>21</v>
      </c>
      <c r="L100" s="18">
        <v>9</v>
      </c>
      <c r="M100" s="27">
        <f t="shared" si="18"/>
        <v>15</v>
      </c>
      <c r="N100" s="18">
        <f t="shared" si="19"/>
        <v>2.9000000000000004</v>
      </c>
      <c r="O100" s="29">
        <v>36908</v>
      </c>
      <c r="P100" s="30">
        <f t="shared" si="20"/>
        <v>33</v>
      </c>
      <c r="Q100" s="18">
        <v>10.8</v>
      </c>
      <c r="R100" s="27">
        <f t="shared" si="21"/>
        <v>12</v>
      </c>
      <c r="S100" s="18">
        <f t="shared" si="22"/>
        <v>1.8000000000000007</v>
      </c>
      <c r="T100" s="29">
        <v>36916</v>
      </c>
      <c r="U100" s="42">
        <f t="shared" si="23"/>
        <v>41</v>
      </c>
      <c r="V100" s="1">
        <v>11</v>
      </c>
      <c r="W100" s="42">
        <f t="shared" si="24"/>
        <v>8</v>
      </c>
      <c r="X100" s="18">
        <f t="shared" si="25"/>
        <v>0.19999999999999929</v>
      </c>
      <c r="Y100" s="29">
        <v>36944</v>
      </c>
      <c r="Z100" s="42">
        <f t="shared" si="26"/>
        <v>69</v>
      </c>
      <c r="AA100" s="1">
        <v>13.3</v>
      </c>
      <c r="AB100" s="42">
        <f t="shared" si="27"/>
        <v>28</v>
      </c>
      <c r="AC100" s="18">
        <f t="shared" si="28"/>
        <v>2.3000000000000007</v>
      </c>
      <c r="AD100" s="29">
        <v>36953</v>
      </c>
      <c r="AE100" s="27">
        <f t="shared" si="29"/>
        <v>78</v>
      </c>
      <c r="AF100" s="1">
        <v>13.9</v>
      </c>
      <c r="AG100" s="27">
        <f t="shared" si="30"/>
        <v>9</v>
      </c>
      <c r="AH100" s="18">
        <f t="shared" si="31"/>
        <v>0.59999999999999964</v>
      </c>
    </row>
    <row r="101" spans="1:34" x14ac:dyDescent="0.25">
      <c r="A101" s="12">
        <v>1827</v>
      </c>
      <c r="B101" s="25">
        <v>36861</v>
      </c>
      <c r="C101" s="12" t="s">
        <v>41</v>
      </c>
      <c r="D101" s="12">
        <v>99</v>
      </c>
      <c r="E101" s="38" t="s">
        <v>241</v>
      </c>
      <c r="F101" s="38" t="s">
        <v>241</v>
      </c>
      <c r="G101" s="18">
        <v>6</v>
      </c>
      <c r="H101" s="14">
        <v>36881</v>
      </c>
      <c r="I101" s="1">
        <f t="shared" si="16"/>
        <v>20</v>
      </c>
      <c r="J101" s="29">
        <v>36895</v>
      </c>
      <c r="K101" s="37">
        <f t="shared" si="17"/>
        <v>34</v>
      </c>
      <c r="L101" s="18">
        <v>7.2</v>
      </c>
      <c r="M101" s="27">
        <f t="shared" si="18"/>
        <v>14</v>
      </c>
      <c r="N101" s="18">
        <f t="shared" si="19"/>
        <v>1.2000000000000002</v>
      </c>
      <c r="O101" s="29">
        <v>36910</v>
      </c>
      <c r="P101" s="30">
        <f t="shared" si="20"/>
        <v>49</v>
      </c>
      <c r="Q101" s="18">
        <v>8.1</v>
      </c>
      <c r="R101" s="27">
        <f t="shared" si="21"/>
        <v>15</v>
      </c>
      <c r="S101" s="18">
        <f t="shared" si="22"/>
        <v>0.89999999999999947</v>
      </c>
      <c r="T101" s="29">
        <v>36944</v>
      </c>
      <c r="U101" s="42">
        <f t="shared" si="23"/>
        <v>83</v>
      </c>
      <c r="V101" s="1">
        <v>8.5</v>
      </c>
      <c r="W101" s="42">
        <f t="shared" si="24"/>
        <v>34</v>
      </c>
      <c r="X101" s="18">
        <f t="shared" si="25"/>
        <v>0.40000000000000036</v>
      </c>
      <c r="Y101" s="29">
        <v>36953</v>
      </c>
      <c r="Z101" s="42">
        <f t="shared" si="26"/>
        <v>92</v>
      </c>
      <c r="AA101" s="1">
        <v>11.1</v>
      </c>
      <c r="AB101" s="42">
        <f t="shared" si="27"/>
        <v>9</v>
      </c>
      <c r="AC101" s="18">
        <f t="shared" si="28"/>
        <v>2.5999999999999996</v>
      </c>
      <c r="AD101" s="29">
        <v>36966</v>
      </c>
      <c r="AE101" s="27">
        <f t="shared" si="29"/>
        <v>105</v>
      </c>
      <c r="AF101" s="1">
        <v>10</v>
      </c>
      <c r="AG101" s="27">
        <f t="shared" si="30"/>
        <v>13</v>
      </c>
      <c r="AH101" s="18">
        <f t="shared" si="31"/>
        <v>-1.0999999999999996</v>
      </c>
    </row>
    <row r="102" spans="1:34" x14ac:dyDescent="0.25">
      <c r="A102" s="12">
        <v>1828</v>
      </c>
      <c r="B102" s="25">
        <v>36869</v>
      </c>
      <c r="C102" s="12" t="s">
        <v>39</v>
      </c>
      <c r="D102" s="12">
        <v>100</v>
      </c>
      <c r="E102" s="38" t="s">
        <v>322</v>
      </c>
      <c r="F102" s="38" t="s">
        <v>322</v>
      </c>
      <c r="G102" s="18">
        <v>6</v>
      </c>
      <c r="H102" s="14">
        <v>36881</v>
      </c>
      <c r="I102" s="1">
        <f t="shared" si="16"/>
        <v>12</v>
      </c>
      <c r="J102" s="29">
        <v>36896</v>
      </c>
      <c r="K102" s="37">
        <f t="shared" si="17"/>
        <v>27</v>
      </c>
      <c r="L102" s="18">
        <v>8.3000000000000007</v>
      </c>
      <c r="M102" s="27">
        <f t="shared" si="18"/>
        <v>15</v>
      </c>
      <c r="N102" s="18">
        <f t="shared" si="19"/>
        <v>2.3000000000000007</v>
      </c>
      <c r="O102" s="29">
        <v>36921</v>
      </c>
      <c r="P102" s="30">
        <f t="shared" si="20"/>
        <v>52</v>
      </c>
      <c r="Q102" s="18">
        <v>11.5</v>
      </c>
      <c r="R102" s="27">
        <f t="shared" si="21"/>
        <v>25</v>
      </c>
      <c r="S102" s="18">
        <f t="shared" si="22"/>
        <v>3.1999999999999993</v>
      </c>
      <c r="U102" s="42">
        <f t="shared" si="23"/>
        <v>-36869</v>
      </c>
      <c r="W102" s="42">
        <f t="shared" si="24"/>
        <v>-36921</v>
      </c>
      <c r="X102" s="18">
        <f t="shared" si="25"/>
        <v>-11.5</v>
      </c>
      <c r="Z102" s="42">
        <f t="shared" si="26"/>
        <v>-36869</v>
      </c>
      <c r="AB102" s="42">
        <f t="shared" si="27"/>
        <v>0</v>
      </c>
      <c r="AC102" s="18">
        <f t="shared" si="28"/>
        <v>0</v>
      </c>
      <c r="AE102" s="27">
        <f t="shared" si="29"/>
        <v>-36869</v>
      </c>
      <c r="AG102" s="27">
        <f t="shared" si="30"/>
        <v>0</v>
      </c>
      <c r="AH102" s="18">
        <f t="shared" si="31"/>
        <v>0</v>
      </c>
    </row>
    <row r="103" spans="1:34" x14ac:dyDescent="0.25">
      <c r="A103" s="12">
        <v>1829</v>
      </c>
      <c r="B103" s="25">
        <v>36865</v>
      </c>
      <c r="C103" s="12" t="s">
        <v>39</v>
      </c>
      <c r="D103" s="12">
        <v>101</v>
      </c>
      <c r="E103" s="38" t="s">
        <v>247</v>
      </c>
      <c r="F103" s="38" t="s">
        <v>247</v>
      </c>
      <c r="G103" s="18">
        <v>7.5</v>
      </c>
      <c r="H103" s="14">
        <v>36881</v>
      </c>
      <c r="I103" s="1">
        <f t="shared" si="16"/>
        <v>16</v>
      </c>
      <c r="K103" s="37">
        <f t="shared" si="17"/>
        <v>-36865</v>
      </c>
      <c r="M103" s="27">
        <f t="shared" si="18"/>
        <v>-36881</v>
      </c>
      <c r="N103" s="18">
        <f t="shared" si="19"/>
        <v>-7.5</v>
      </c>
      <c r="O103" s="29">
        <v>36913</v>
      </c>
      <c r="P103" s="30">
        <f t="shared" si="20"/>
        <v>48</v>
      </c>
      <c r="Q103" s="18">
        <v>10.7</v>
      </c>
      <c r="R103" s="27">
        <f t="shared" si="21"/>
        <v>36913</v>
      </c>
      <c r="S103" s="18">
        <f t="shared" si="22"/>
        <v>10.7</v>
      </c>
      <c r="U103" s="42">
        <f t="shared" si="23"/>
        <v>-36865</v>
      </c>
      <c r="W103" s="42">
        <f t="shared" si="24"/>
        <v>-36913</v>
      </c>
      <c r="X103" s="18">
        <f t="shared" si="25"/>
        <v>-10.7</v>
      </c>
      <c r="Z103" s="42">
        <f t="shared" si="26"/>
        <v>-36865</v>
      </c>
      <c r="AB103" s="42">
        <f t="shared" si="27"/>
        <v>0</v>
      </c>
      <c r="AC103" s="18">
        <f t="shared" si="28"/>
        <v>0</v>
      </c>
      <c r="AE103" s="27">
        <f t="shared" si="29"/>
        <v>-36865</v>
      </c>
      <c r="AG103" s="27">
        <f t="shared" si="30"/>
        <v>0</v>
      </c>
      <c r="AH103" s="18">
        <f t="shared" si="31"/>
        <v>0</v>
      </c>
    </row>
    <row r="104" spans="1:34" x14ac:dyDescent="0.25">
      <c r="A104" s="12">
        <v>1830</v>
      </c>
      <c r="B104" s="25">
        <v>36863</v>
      </c>
      <c r="C104" s="12" t="s">
        <v>41</v>
      </c>
      <c r="D104" s="12">
        <v>102</v>
      </c>
      <c r="E104" s="38" t="s">
        <v>255</v>
      </c>
      <c r="F104" s="38" t="s">
        <v>255</v>
      </c>
      <c r="G104" s="18">
        <v>6.1</v>
      </c>
      <c r="H104" s="14">
        <v>36881</v>
      </c>
      <c r="I104" s="1">
        <f t="shared" si="16"/>
        <v>18</v>
      </c>
      <c r="J104" s="29">
        <v>36895</v>
      </c>
      <c r="K104" s="37">
        <f t="shared" si="17"/>
        <v>32</v>
      </c>
      <c r="L104" s="18">
        <v>8.1999999999999993</v>
      </c>
      <c r="M104" s="27">
        <f t="shared" si="18"/>
        <v>14</v>
      </c>
      <c r="N104" s="18">
        <f t="shared" si="19"/>
        <v>2.0999999999999996</v>
      </c>
      <c r="O104" s="29">
        <v>36914</v>
      </c>
      <c r="P104" s="30">
        <f t="shared" si="20"/>
        <v>51</v>
      </c>
      <c r="Q104" s="18">
        <v>10</v>
      </c>
      <c r="R104" s="27">
        <f t="shared" si="21"/>
        <v>19</v>
      </c>
      <c r="S104" s="18">
        <f t="shared" si="22"/>
        <v>1.8000000000000007</v>
      </c>
      <c r="T104" s="29">
        <v>36967</v>
      </c>
      <c r="U104" s="42">
        <f t="shared" si="23"/>
        <v>104</v>
      </c>
      <c r="V104" s="1">
        <v>13.3</v>
      </c>
      <c r="W104" s="42">
        <f t="shared" si="24"/>
        <v>53</v>
      </c>
      <c r="X104" s="18">
        <f t="shared" si="25"/>
        <v>3.3000000000000007</v>
      </c>
      <c r="Z104" s="42">
        <f t="shared" si="26"/>
        <v>-36863</v>
      </c>
      <c r="AB104" s="42">
        <f t="shared" si="27"/>
        <v>-36967</v>
      </c>
      <c r="AC104" s="18">
        <f t="shared" si="28"/>
        <v>-13.3</v>
      </c>
      <c r="AE104" s="27">
        <f t="shared" si="29"/>
        <v>-36863</v>
      </c>
      <c r="AG104" s="27">
        <f t="shared" si="30"/>
        <v>0</v>
      </c>
      <c r="AH104" s="18">
        <f t="shared" si="31"/>
        <v>0</v>
      </c>
    </row>
    <row r="105" spans="1:34" x14ac:dyDescent="0.25">
      <c r="A105" s="12">
        <v>1831</v>
      </c>
      <c r="B105" s="25">
        <v>36873</v>
      </c>
      <c r="C105" s="12" t="s">
        <v>41</v>
      </c>
      <c r="D105" s="12">
        <v>103</v>
      </c>
      <c r="E105" s="38" t="s">
        <v>250</v>
      </c>
      <c r="F105" s="38" t="s">
        <v>250</v>
      </c>
      <c r="G105" s="18">
        <v>4.2</v>
      </c>
      <c r="H105" s="14">
        <v>36881</v>
      </c>
      <c r="I105" s="1">
        <f t="shared" si="16"/>
        <v>8</v>
      </c>
      <c r="J105" s="29">
        <v>36895</v>
      </c>
      <c r="K105" s="37">
        <f t="shared" si="17"/>
        <v>22</v>
      </c>
      <c r="L105" s="18">
        <v>6.2</v>
      </c>
      <c r="M105" s="27">
        <f t="shared" si="18"/>
        <v>14</v>
      </c>
      <c r="N105" s="18">
        <f t="shared" si="19"/>
        <v>2</v>
      </c>
      <c r="O105" s="29">
        <v>36913</v>
      </c>
      <c r="P105" s="30">
        <f t="shared" si="20"/>
        <v>40</v>
      </c>
      <c r="Q105" s="18">
        <v>8.1</v>
      </c>
      <c r="R105" s="27">
        <f t="shared" si="21"/>
        <v>18</v>
      </c>
      <c r="S105" s="18">
        <f t="shared" si="22"/>
        <v>1.8999999999999995</v>
      </c>
      <c r="T105" s="29">
        <v>36944</v>
      </c>
      <c r="U105" s="42">
        <f t="shared" si="23"/>
        <v>71</v>
      </c>
      <c r="V105" s="1">
        <v>10.4</v>
      </c>
      <c r="W105" s="42">
        <f t="shared" si="24"/>
        <v>31</v>
      </c>
      <c r="X105" s="18">
        <f t="shared" si="25"/>
        <v>2.3000000000000007</v>
      </c>
      <c r="Y105" s="29" t="s">
        <v>18</v>
      </c>
      <c r="Z105" s="42" t="e">
        <f t="shared" si="26"/>
        <v>#VALUE!</v>
      </c>
      <c r="AA105" s="1" t="s">
        <v>18</v>
      </c>
      <c r="AB105" s="42" t="e">
        <f t="shared" si="27"/>
        <v>#VALUE!</v>
      </c>
      <c r="AC105" s="18" t="e">
        <f t="shared" si="28"/>
        <v>#VALUE!</v>
      </c>
      <c r="AE105" s="27">
        <f t="shared" si="29"/>
        <v>-36873</v>
      </c>
      <c r="AG105" s="27" t="e">
        <f t="shared" si="30"/>
        <v>#VALUE!</v>
      </c>
      <c r="AH105" s="18" t="e">
        <f t="shared" si="31"/>
        <v>#VALUE!</v>
      </c>
    </row>
    <row r="106" spans="1:34" x14ac:dyDescent="0.25">
      <c r="A106" s="12">
        <v>1832</v>
      </c>
      <c r="B106" s="25">
        <v>36874</v>
      </c>
      <c r="C106" s="12" t="s">
        <v>41</v>
      </c>
      <c r="D106" s="12">
        <v>104</v>
      </c>
      <c r="E106" s="38" t="s">
        <v>266</v>
      </c>
      <c r="F106" s="38" t="s">
        <v>266</v>
      </c>
      <c r="G106" s="18">
        <v>5</v>
      </c>
      <c r="H106" s="14">
        <v>36882</v>
      </c>
      <c r="I106" s="1">
        <f t="shared" si="16"/>
        <v>8</v>
      </c>
      <c r="J106" s="29">
        <v>36898</v>
      </c>
      <c r="K106" s="37">
        <f t="shared" si="17"/>
        <v>24</v>
      </c>
      <c r="L106" s="18">
        <v>7</v>
      </c>
      <c r="M106" s="27">
        <f t="shared" si="18"/>
        <v>16</v>
      </c>
      <c r="N106" s="18">
        <f t="shared" si="19"/>
        <v>2</v>
      </c>
      <c r="O106" s="29">
        <v>36914</v>
      </c>
      <c r="P106" s="30">
        <f t="shared" si="20"/>
        <v>40</v>
      </c>
      <c r="Q106" s="18">
        <v>8.1999999999999993</v>
      </c>
      <c r="R106" s="27">
        <f t="shared" si="21"/>
        <v>16</v>
      </c>
      <c r="S106" s="18">
        <f t="shared" si="22"/>
        <v>1.1999999999999993</v>
      </c>
      <c r="T106" s="29">
        <v>36944</v>
      </c>
      <c r="U106" s="42">
        <f t="shared" si="23"/>
        <v>70</v>
      </c>
      <c r="V106" s="1">
        <v>8.6999999999999993</v>
      </c>
      <c r="W106" s="42">
        <f t="shared" si="24"/>
        <v>30</v>
      </c>
      <c r="X106" s="18">
        <f t="shared" si="25"/>
        <v>0.5</v>
      </c>
      <c r="Y106" s="29">
        <v>36955</v>
      </c>
      <c r="Z106" s="42">
        <f t="shared" si="26"/>
        <v>81</v>
      </c>
      <c r="AA106" s="1">
        <v>10.5</v>
      </c>
      <c r="AB106" s="42">
        <f t="shared" si="27"/>
        <v>11</v>
      </c>
      <c r="AC106" s="18">
        <f t="shared" si="28"/>
        <v>1.8000000000000007</v>
      </c>
      <c r="AE106" s="27">
        <f t="shared" si="29"/>
        <v>-36874</v>
      </c>
      <c r="AG106" s="27">
        <f t="shared" si="30"/>
        <v>-36955</v>
      </c>
      <c r="AH106" s="18">
        <f t="shared" si="31"/>
        <v>-10.5</v>
      </c>
    </row>
    <row r="107" spans="1:34" x14ac:dyDescent="0.25">
      <c r="A107" s="12">
        <v>1833</v>
      </c>
      <c r="B107" s="25">
        <v>36874</v>
      </c>
      <c r="C107" s="12" t="s">
        <v>41</v>
      </c>
      <c r="D107" s="12">
        <v>105</v>
      </c>
      <c r="E107" s="38" t="s">
        <v>295</v>
      </c>
      <c r="F107" s="38" t="s">
        <v>295</v>
      </c>
      <c r="G107" s="18">
        <v>4.2</v>
      </c>
      <c r="H107" s="14">
        <v>36882</v>
      </c>
      <c r="I107" s="1">
        <f t="shared" si="16"/>
        <v>8</v>
      </c>
      <c r="J107" s="29">
        <v>36895</v>
      </c>
      <c r="K107" s="37">
        <f t="shared" si="17"/>
        <v>21</v>
      </c>
      <c r="L107" s="18">
        <v>6.1</v>
      </c>
      <c r="M107" s="27">
        <f t="shared" si="18"/>
        <v>13</v>
      </c>
      <c r="N107" s="18">
        <f t="shared" si="19"/>
        <v>1.8999999999999995</v>
      </c>
      <c r="O107" s="29">
        <v>36902</v>
      </c>
      <c r="P107" s="30">
        <f t="shared" si="20"/>
        <v>28</v>
      </c>
      <c r="Q107" s="18">
        <v>7.1</v>
      </c>
      <c r="R107" s="27">
        <f t="shared" si="21"/>
        <v>7</v>
      </c>
      <c r="S107" s="18">
        <f t="shared" si="22"/>
        <v>1</v>
      </c>
      <c r="T107" s="29">
        <v>36916</v>
      </c>
      <c r="U107" s="42">
        <f t="shared" si="23"/>
        <v>42</v>
      </c>
      <c r="V107" s="1">
        <v>8.3000000000000007</v>
      </c>
      <c r="W107" s="42">
        <f t="shared" si="24"/>
        <v>14</v>
      </c>
      <c r="X107" s="18">
        <f t="shared" si="25"/>
        <v>1.2000000000000011</v>
      </c>
      <c r="Z107" s="42">
        <f t="shared" si="26"/>
        <v>-36874</v>
      </c>
      <c r="AB107" s="42">
        <f t="shared" si="27"/>
        <v>-36916</v>
      </c>
      <c r="AC107" s="18">
        <f t="shared" si="28"/>
        <v>-8.3000000000000007</v>
      </c>
      <c r="AE107" s="27">
        <f t="shared" si="29"/>
        <v>-36874</v>
      </c>
      <c r="AG107" s="27">
        <f t="shared" si="30"/>
        <v>0</v>
      </c>
      <c r="AH107" s="18">
        <f t="shared" si="31"/>
        <v>0</v>
      </c>
    </row>
    <row r="108" spans="1:34" x14ac:dyDescent="0.25">
      <c r="A108" s="12">
        <v>1834</v>
      </c>
      <c r="B108" s="25">
        <v>36873</v>
      </c>
      <c r="C108" s="12" t="s">
        <v>39</v>
      </c>
      <c r="D108" s="12">
        <v>106</v>
      </c>
      <c r="E108" s="38" t="s">
        <v>300</v>
      </c>
      <c r="F108" s="38" t="s">
        <v>300</v>
      </c>
      <c r="G108" s="18">
        <v>5.8</v>
      </c>
      <c r="H108" s="14">
        <v>36882</v>
      </c>
      <c r="I108" s="1">
        <f t="shared" si="16"/>
        <v>9</v>
      </c>
      <c r="J108" s="29">
        <v>36899</v>
      </c>
      <c r="K108" s="37">
        <f t="shared" si="17"/>
        <v>26</v>
      </c>
      <c r="L108" s="18">
        <v>8.4</v>
      </c>
      <c r="M108" s="27">
        <f t="shared" si="18"/>
        <v>17</v>
      </c>
      <c r="N108" s="18">
        <f t="shared" si="19"/>
        <v>2.6000000000000005</v>
      </c>
      <c r="O108" s="29">
        <v>36916</v>
      </c>
      <c r="P108" s="30">
        <f t="shared" si="20"/>
        <v>43</v>
      </c>
      <c r="Q108" s="18">
        <v>10.5</v>
      </c>
      <c r="R108" s="27">
        <f t="shared" si="21"/>
        <v>17</v>
      </c>
      <c r="S108" s="18">
        <f t="shared" si="22"/>
        <v>2.0999999999999996</v>
      </c>
      <c r="T108" s="29">
        <v>36955</v>
      </c>
      <c r="U108" s="42">
        <f t="shared" si="23"/>
        <v>82</v>
      </c>
      <c r="V108" s="1">
        <v>13</v>
      </c>
      <c r="W108" s="42">
        <f t="shared" si="24"/>
        <v>39</v>
      </c>
      <c r="X108" s="18">
        <f t="shared" si="25"/>
        <v>2.5</v>
      </c>
      <c r="Y108" s="29">
        <v>36966</v>
      </c>
      <c r="Z108" s="42">
        <f t="shared" si="26"/>
        <v>93</v>
      </c>
      <c r="AA108" s="1">
        <v>14.4</v>
      </c>
      <c r="AB108" s="42">
        <f t="shared" si="27"/>
        <v>11</v>
      </c>
      <c r="AC108" s="18">
        <f t="shared" si="28"/>
        <v>1.4000000000000004</v>
      </c>
      <c r="AE108" s="27">
        <f t="shared" si="29"/>
        <v>-36873</v>
      </c>
      <c r="AG108" s="27">
        <f t="shared" si="30"/>
        <v>-36966</v>
      </c>
      <c r="AH108" s="18">
        <f t="shared" si="31"/>
        <v>-14.4</v>
      </c>
    </row>
    <row r="109" spans="1:34" x14ac:dyDescent="0.25">
      <c r="A109" s="12">
        <v>1835</v>
      </c>
      <c r="B109" s="25">
        <v>36868</v>
      </c>
      <c r="C109" s="12" t="s">
        <v>41</v>
      </c>
      <c r="D109" s="12">
        <v>107</v>
      </c>
      <c r="G109" s="18">
        <v>6.7</v>
      </c>
      <c r="H109" s="14">
        <v>36882</v>
      </c>
      <c r="I109" s="1">
        <f t="shared" si="16"/>
        <v>14</v>
      </c>
      <c r="J109" s="29">
        <v>36907</v>
      </c>
      <c r="K109" s="37">
        <f t="shared" si="17"/>
        <v>39</v>
      </c>
      <c r="L109" s="18">
        <v>10.4</v>
      </c>
      <c r="M109" s="27">
        <f t="shared" si="18"/>
        <v>25</v>
      </c>
      <c r="N109" s="18">
        <f t="shared" si="19"/>
        <v>3.7</v>
      </c>
      <c r="O109" s="29">
        <v>36955</v>
      </c>
      <c r="P109" s="30">
        <f t="shared" si="20"/>
        <v>87</v>
      </c>
      <c r="Q109" s="18">
        <v>14</v>
      </c>
      <c r="R109" s="27">
        <f t="shared" si="21"/>
        <v>48</v>
      </c>
      <c r="S109" s="18">
        <f t="shared" si="22"/>
        <v>3.5999999999999996</v>
      </c>
      <c r="U109" s="42">
        <f t="shared" si="23"/>
        <v>-36868</v>
      </c>
      <c r="W109" s="42">
        <f t="shared" si="24"/>
        <v>-36955</v>
      </c>
      <c r="X109" s="18">
        <f t="shared" si="25"/>
        <v>-14</v>
      </c>
      <c r="Z109" s="42">
        <f t="shared" si="26"/>
        <v>-36868</v>
      </c>
      <c r="AB109" s="42">
        <f t="shared" si="27"/>
        <v>0</v>
      </c>
      <c r="AC109" s="18">
        <f t="shared" si="28"/>
        <v>0</v>
      </c>
      <c r="AE109" s="27">
        <f t="shared" si="29"/>
        <v>-36868</v>
      </c>
      <c r="AG109" s="27">
        <f t="shared" si="30"/>
        <v>0</v>
      </c>
      <c r="AH109" s="18">
        <f t="shared" si="31"/>
        <v>0</v>
      </c>
    </row>
    <row r="110" spans="1:34" x14ac:dyDescent="0.25">
      <c r="A110" s="12">
        <v>1836</v>
      </c>
      <c r="B110" s="25">
        <v>36874</v>
      </c>
      <c r="C110" s="12" t="s">
        <v>41</v>
      </c>
      <c r="D110" s="12">
        <v>108</v>
      </c>
      <c r="E110" s="38" t="s">
        <v>324</v>
      </c>
      <c r="F110" s="38" t="s">
        <v>324</v>
      </c>
      <c r="G110" s="18">
        <v>6.1</v>
      </c>
      <c r="H110" s="14">
        <v>36882</v>
      </c>
      <c r="I110" s="1">
        <f>H110-B110</f>
        <v>8</v>
      </c>
      <c r="J110" s="29">
        <v>36898</v>
      </c>
      <c r="K110" s="37">
        <f>J110-B110</f>
        <v>24</v>
      </c>
      <c r="L110" s="18">
        <v>8</v>
      </c>
      <c r="M110" s="27">
        <f t="shared" si="18"/>
        <v>16</v>
      </c>
      <c r="N110" s="18">
        <f t="shared" si="19"/>
        <v>1.9000000000000004</v>
      </c>
      <c r="O110" s="29">
        <v>36920</v>
      </c>
      <c r="P110" s="30">
        <f>O110-B110</f>
        <v>46</v>
      </c>
      <c r="Q110" s="18">
        <v>9.1</v>
      </c>
      <c r="R110" s="27">
        <f t="shared" si="21"/>
        <v>22</v>
      </c>
      <c r="S110" s="18">
        <f t="shared" si="22"/>
        <v>1.0999999999999996</v>
      </c>
      <c r="T110" s="29">
        <v>36955</v>
      </c>
      <c r="U110" s="42">
        <f>T110-B110</f>
        <v>81</v>
      </c>
      <c r="V110" s="1">
        <v>14.5</v>
      </c>
      <c r="W110" s="42">
        <f t="shared" si="24"/>
        <v>35</v>
      </c>
      <c r="X110" s="18">
        <f t="shared" si="25"/>
        <v>5.4</v>
      </c>
      <c r="Z110" s="42">
        <f>Y110-B110</f>
        <v>-36874</v>
      </c>
      <c r="AB110" s="42">
        <f t="shared" si="27"/>
        <v>-36955</v>
      </c>
      <c r="AC110" s="18">
        <f t="shared" si="28"/>
        <v>-14.5</v>
      </c>
      <c r="AE110" s="27">
        <f>AD110-B110</f>
        <v>-36874</v>
      </c>
      <c r="AG110" s="27">
        <f t="shared" si="30"/>
        <v>0</v>
      </c>
      <c r="AH110" s="18">
        <f t="shared" si="31"/>
        <v>0</v>
      </c>
    </row>
    <row r="111" spans="1:34" x14ac:dyDescent="0.25">
      <c r="A111" s="12">
        <v>1837</v>
      </c>
      <c r="B111" s="25">
        <v>36869</v>
      </c>
      <c r="C111" s="12" t="s">
        <v>41</v>
      </c>
      <c r="D111" s="12">
        <v>109</v>
      </c>
      <c r="E111" s="38" t="s">
        <v>347</v>
      </c>
      <c r="F111" s="38" t="s">
        <v>347</v>
      </c>
      <c r="G111" s="18">
        <v>6.7</v>
      </c>
      <c r="H111" s="14">
        <v>36882</v>
      </c>
      <c r="I111" s="1">
        <f>H111-B111</f>
        <v>13</v>
      </c>
      <c r="J111" s="29">
        <v>36898</v>
      </c>
      <c r="K111" s="37">
        <f>J111-B111</f>
        <v>29</v>
      </c>
      <c r="L111" s="18">
        <v>9.3000000000000007</v>
      </c>
      <c r="M111" s="27">
        <f t="shared" si="18"/>
        <v>16</v>
      </c>
      <c r="N111" s="18">
        <f t="shared" si="19"/>
        <v>2.6000000000000005</v>
      </c>
      <c r="O111" s="29">
        <v>36921</v>
      </c>
      <c r="P111" s="30">
        <f>O111-B111</f>
        <v>52</v>
      </c>
      <c r="Q111" s="18">
        <v>10.6</v>
      </c>
      <c r="R111" s="27">
        <f t="shared" si="21"/>
        <v>23</v>
      </c>
      <c r="S111" s="18">
        <f t="shared" si="22"/>
        <v>1.2999999999999989</v>
      </c>
      <c r="T111" s="29">
        <v>36953</v>
      </c>
      <c r="U111" s="42">
        <f>T111-B111</f>
        <v>84</v>
      </c>
      <c r="V111" s="1">
        <v>11.4</v>
      </c>
      <c r="W111" s="42">
        <f t="shared" si="24"/>
        <v>32</v>
      </c>
      <c r="X111" s="18">
        <f t="shared" si="25"/>
        <v>0.80000000000000071</v>
      </c>
      <c r="Y111" s="29">
        <v>36966</v>
      </c>
      <c r="Z111" s="42">
        <f>Y111-B111</f>
        <v>97</v>
      </c>
      <c r="AA111" s="1">
        <v>11.9</v>
      </c>
      <c r="AB111" s="42">
        <f t="shared" si="27"/>
        <v>13</v>
      </c>
      <c r="AC111" s="18">
        <f t="shared" si="28"/>
        <v>0.5</v>
      </c>
      <c r="AE111" s="27">
        <f>AD111-B111</f>
        <v>-36869</v>
      </c>
      <c r="AG111" s="27">
        <f t="shared" si="30"/>
        <v>-36966</v>
      </c>
      <c r="AH111" s="18">
        <f t="shared" si="31"/>
        <v>-11.9</v>
      </c>
    </row>
    <row r="112" spans="1:34" x14ac:dyDescent="0.25">
      <c r="A112" s="12">
        <v>1838</v>
      </c>
      <c r="B112" s="25">
        <v>36865</v>
      </c>
      <c r="C112" s="12" t="s">
        <v>41</v>
      </c>
      <c r="D112" s="12">
        <v>110</v>
      </c>
      <c r="E112" s="38" t="s">
        <v>318</v>
      </c>
      <c r="F112" s="38" t="s">
        <v>318</v>
      </c>
      <c r="G112" s="18">
        <v>7</v>
      </c>
      <c r="H112" s="14">
        <v>36882</v>
      </c>
      <c r="I112" s="1">
        <f t="shared" si="16"/>
        <v>17</v>
      </c>
      <c r="J112" s="29">
        <v>36898</v>
      </c>
      <c r="K112" s="37">
        <f t="shared" si="17"/>
        <v>33</v>
      </c>
      <c r="L112" s="18">
        <v>9.4</v>
      </c>
      <c r="M112" s="27">
        <f t="shared" si="18"/>
        <v>16</v>
      </c>
      <c r="N112" s="18">
        <f t="shared" si="19"/>
        <v>2.4000000000000004</v>
      </c>
      <c r="O112" s="29">
        <v>36920</v>
      </c>
      <c r="P112" s="30">
        <f t="shared" si="20"/>
        <v>55</v>
      </c>
      <c r="Q112" s="18">
        <v>10.199999999999999</v>
      </c>
      <c r="R112" s="27">
        <f t="shared" si="21"/>
        <v>22</v>
      </c>
      <c r="S112" s="18">
        <f t="shared" si="22"/>
        <v>0.79999999999999893</v>
      </c>
      <c r="T112" s="29">
        <v>36944</v>
      </c>
      <c r="U112" s="42">
        <f t="shared" si="23"/>
        <v>79</v>
      </c>
      <c r="V112" s="1">
        <v>12.5</v>
      </c>
      <c r="W112" s="42">
        <f t="shared" si="24"/>
        <v>24</v>
      </c>
      <c r="X112" s="18">
        <f t="shared" si="25"/>
        <v>2.3000000000000007</v>
      </c>
      <c r="Y112" s="29" t="s">
        <v>18</v>
      </c>
      <c r="Z112" s="42" t="e">
        <f t="shared" si="26"/>
        <v>#VALUE!</v>
      </c>
      <c r="AA112" s="1" t="s">
        <v>18</v>
      </c>
      <c r="AB112" s="42" t="e">
        <f t="shared" si="27"/>
        <v>#VALUE!</v>
      </c>
      <c r="AC112" s="18" t="e">
        <f t="shared" si="28"/>
        <v>#VALUE!</v>
      </c>
      <c r="AE112" s="27">
        <f t="shared" si="29"/>
        <v>-36865</v>
      </c>
      <c r="AG112" s="27" t="e">
        <f t="shared" si="30"/>
        <v>#VALUE!</v>
      </c>
      <c r="AH112" s="18" t="e">
        <f t="shared" si="31"/>
        <v>#VALUE!</v>
      </c>
    </row>
    <row r="113" spans="1:34" x14ac:dyDescent="0.25">
      <c r="A113" s="12">
        <v>1839</v>
      </c>
      <c r="B113" s="25">
        <v>36872</v>
      </c>
      <c r="C113" s="12" t="s">
        <v>41</v>
      </c>
      <c r="D113" s="12">
        <v>111</v>
      </c>
      <c r="E113" s="38" t="s">
        <v>326</v>
      </c>
      <c r="F113" s="38" t="s">
        <v>326</v>
      </c>
      <c r="G113" s="18">
        <v>6.8</v>
      </c>
      <c r="H113" s="14">
        <v>36882</v>
      </c>
      <c r="I113" s="1">
        <f t="shared" si="16"/>
        <v>10</v>
      </c>
      <c r="J113" s="29">
        <v>36908</v>
      </c>
      <c r="K113" s="37">
        <f t="shared" si="17"/>
        <v>36</v>
      </c>
      <c r="L113" s="18">
        <v>8.1</v>
      </c>
      <c r="M113" s="27">
        <f t="shared" si="18"/>
        <v>26</v>
      </c>
      <c r="N113" s="18">
        <f t="shared" si="19"/>
        <v>1.2999999999999998</v>
      </c>
      <c r="O113" s="29">
        <v>36920</v>
      </c>
      <c r="P113" s="30">
        <f t="shared" si="20"/>
        <v>48</v>
      </c>
      <c r="Q113" s="18">
        <v>9.9</v>
      </c>
      <c r="R113" s="27">
        <f t="shared" si="21"/>
        <v>12</v>
      </c>
      <c r="S113" s="18">
        <f t="shared" si="22"/>
        <v>1.8000000000000007</v>
      </c>
      <c r="T113" s="29">
        <v>36953</v>
      </c>
      <c r="U113" s="42">
        <f t="shared" si="23"/>
        <v>81</v>
      </c>
      <c r="V113" s="1">
        <v>11.8</v>
      </c>
      <c r="W113" s="42">
        <f t="shared" si="24"/>
        <v>33</v>
      </c>
      <c r="X113" s="18">
        <f t="shared" si="25"/>
        <v>1.9000000000000004</v>
      </c>
      <c r="Z113" s="42">
        <f t="shared" si="26"/>
        <v>-36872</v>
      </c>
      <c r="AB113" s="42">
        <f t="shared" si="27"/>
        <v>-36953</v>
      </c>
      <c r="AC113" s="18">
        <f t="shared" si="28"/>
        <v>-11.8</v>
      </c>
      <c r="AE113" s="27">
        <f t="shared" si="29"/>
        <v>-36872</v>
      </c>
      <c r="AG113" s="27">
        <f t="shared" si="30"/>
        <v>0</v>
      </c>
      <c r="AH113" s="18">
        <f t="shared" si="31"/>
        <v>0</v>
      </c>
    </row>
    <row r="114" spans="1:34" x14ac:dyDescent="0.25">
      <c r="A114" s="12">
        <v>1840</v>
      </c>
      <c r="B114" s="25" t="s">
        <v>18</v>
      </c>
      <c r="C114" s="12" t="s">
        <v>39</v>
      </c>
      <c r="D114" s="12">
        <v>112</v>
      </c>
      <c r="E114" s="38" t="s">
        <v>355</v>
      </c>
      <c r="F114" s="38" t="s">
        <v>355</v>
      </c>
      <c r="G114" s="1">
        <v>7.6</v>
      </c>
      <c r="H114" s="14">
        <v>36882</v>
      </c>
      <c r="I114" s="1" t="e">
        <f t="shared" si="16"/>
        <v>#VALUE!</v>
      </c>
      <c r="J114" s="29">
        <v>36906</v>
      </c>
      <c r="K114" s="37" t="e">
        <f t="shared" si="17"/>
        <v>#VALUE!</v>
      </c>
      <c r="L114" s="18">
        <v>10.3</v>
      </c>
      <c r="M114" s="27">
        <f t="shared" si="18"/>
        <v>24</v>
      </c>
      <c r="N114" s="18">
        <f t="shared" si="19"/>
        <v>2.7000000000000011</v>
      </c>
      <c r="O114" s="29">
        <v>36922</v>
      </c>
      <c r="P114" s="30" t="e">
        <f t="shared" si="20"/>
        <v>#VALUE!</v>
      </c>
      <c r="Q114" s="18">
        <v>12.6</v>
      </c>
      <c r="R114" s="27">
        <f t="shared" si="21"/>
        <v>16</v>
      </c>
      <c r="S114" s="18">
        <f t="shared" si="22"/>
        <v>2.2999999999999989</v>
      </c>
      <c r="U114" s="42" t="e">
        <f t="shared" si="23"/>
        <v>#VALUE!</v>
      </c>
      <c r="W114" s="42">
        <f t="shared" si="24"/>
        <v>-36922</v>
      </c>
      <c r="X114" s="18">
        <f t="shared" si="25"/>
        <v>-12.6</v>
      </c>
      <c r="Z114" s="42" t="e">
        <f t="shared" si="26"/>
        <v>#VALUE!</v>
      </c>
      <c r="AB114" s="42">
        <f t="shared" si="27"/>
        <v>0</v>
      </c>
      <c r="AC114" s="18">
        <f t="shared" si="28"/>
        <v>0</v>
      </c>
      <c r="AE114" s="27" t="e">
        <f t="shared" si="29"/>
        <v>#VALUE!</v>
      </c>
      <c r="AG114" s="27">
        <f t="shared" si="30"/>
        <v>0</v>
      </c>
      <c r="AH114" s="18">
        <f t="shared" si="31"/>
        <v>0</v>
      </c>
    </row>
    <row r="115" spans="1:34" x14ac:dyDescent="0.25">
      <c r="A115" s="12">
        <v>1841</v>
      </c>
      <c r="B115" s="25">
        <v>36874</v>
      </c>
      <c r="C115" s="12" t="s">
        <v>39</v>
      </c>
      <c r="D115" s="12">
        <v>113</v>
      </c>
      <c r="E115" s="38" t="s">
        <v>264</v>
      </c>
      <c r="F115" s="38" t="s">
        <v>264</v>
      </c>
      <c r="G115" s="18">
        <v>6.3</v>
      </c>
      <c r="H115" s="14">
        <v>36884</v>
      </c>
      <c r="I115" s="1">
        <f t="shared" si="16"/>
        <v>10</v>
      </c>
      <c r="J115" s="29">
        <v>36906</v>
      </c>
      <c r="K115" s="37">
        <f t="shared" si="17"/>
        <v>32</v>
      </c>
      <c r="L115" s="18">
        <v>10.6</v>
      </c>
      <c r="M115" s="27">
        <f t="shared" si="18"/>
        <v>22</v>
      </c>
      <c r="N115" s="18">
        <f t="shared" si="19"/>
        <v>4.3</v>
      </c>
      <c r="O115" s="29">
        <v>36914</v>
      </c>
      <c r="P115" s="30">
        <f t="shared" si="20"/>
        <v>40</v>
      </c>
      <c r="Q115" s="18">
        <v>11.2</v>
      </c>
      <c r="R115" s="27">
        <f t="shared" si="21"/>
        <v>8</v>
      </c>
      <c r="S115" s="18">
        <f t="shared" si="22"/>
        <v>0.59999999999999964</v>
      </c>
      <c r="T115" s="29">
        <v>36914</v>
      </c>
      <c r="U115" s="42">
        <f t="shared" si="23"/>
        <v>40</v>
      </c>
      <c r="V115" s="1">
        <v>9.1</v>
      </c>
      <c r="W115" s="42">
        <f t="shared" si="24"/>
        <v>0</v>
      </c>
      <c r="X115" s="18">
        <f t="shared" si="25"/>
        <v>-2.0999999999999996</v>
      </c>
      <c r="Y115" s="29">
        <v>36967</v>
      </c>
      <c r="Z115" s="42">
        <f t="shared" si="26"/>
        <v>93</v>
      </c>
      <c r="AA115" s="1">
        <v>15.3</v>
      </c>
      <c r="AB115" s="42">
        <f t="shared" si="27"/>
        <v>53</v>
      </c>
      <c r="AC115" s="18">
        <f t="shared" si="28"/>
        <v>6.2000000000000011</v>
      </c>
      <c r="AE115" s="27">
        <f t="shared" si="29"/>
        <v>-36874</v>
      </c>
      <c r="AG115" s="27">
        <f t="shared" si="30"/>
        <v>-36967</v>
      </c>
      <c r="AH115" s="18">
        <f t="shared" si="31"/>
        <v>-15.3</v>
      </c>
    </row>
    <row r="116" spans="1:34" x14ac:dyDescent="0.25">
      <c r="A116" s="12">
        <v>1842</v>
      </c>
      <c r="C116" s="12" t="s">
        <v>41</v>
      </c>
      <c r="D116" s="12">
        <v>114</v>
      </c>
      <c r="E116" s="38" t="s">
        <v>299</v>
      </c>
      <c r="F116" s="38" t="s">
        <v>299</v>
      </c>
      <c r="G116" s="18">
        <v>6.9</v>
      </c>
      <c r="H116" s="14">
        <v>36884</v>
      </c>
      <c r="I116" s="1">
        <f t="shared" si="16"/>
        <v>36884</v>
      </c>
      <c r="J116" s="29">
        <v>36898</v>
      </c>
      <c r="K116" s="37">
        <f t="shared" si="17"/>
        <v>36898</v>
      </c>
      <c r="L116" s="18">
        <v>7.4</v>
      </c>
      <c r="M116" s="27">
        <f t="shared" si="18"/>
        <v>14</v>
      </c>
      <c r="N116" s="18">
        <f t="shared" si="19"/>
        <v>0.5</v>
      </c>
      <c r="O116" s="29">
        <v>36916</v>
      </c>
      <c r="P116" s="30">
        <f t="shared" si="20"/>
        <v>36916</v>
      </c>
      <c r="Q116" s="18">
        <v>9.3000000000000007</v>
      </c>
      <c r="R116" s="27">
        <f t="shared" si="21"/>
        <v>18</v>
      </c>
      <c r="S116" s="18">
        <f t="shared" si="22"/>
        <v>1.9000000000000004</v>
      </c>
      <c r="U116" s="42">
        <f t="shared" si="23"/>
        <v>0</v>
      </c>
      <c r="W116" s="42">
        <f t="shared" si="24"/>
        <v>-36916</v>
      </c>
      <c r="X116" s="18">
        <f t="shared" si="25"/>
        <v>-9.3000000000000007</v>
      </c>
      <c r="Z116" s="42">
        <f t="shared" si="26"/>
        <v>0</v>
      </c>
      <c r="AB116" s="42">
        <f t="shared" si="27"/>
        <v>0</v>
      </c>
      <c r="AC116" s="18">
        <f t="shared" si="28"/>
        <v>0</v>
      </c>
      <c r="AE116" s="27">
        <f t="shared" si="29"/>
        <v>0</v>
      </c>
      <c r="AG116" s="27">
        <f t="shared" si="30"/>
        <v>0</v>
      </c>
      <c r="AH116" s="18">
        <f t="shared" si="31"/>
        <v>0</v>
      </c>
    </row>
    <row r="117" spans="1:34" x14ac:dyDescent="0.25">
      <c r="A117" s="12">
        <v>1843</v>
      </c>
      <c r="C117" s="12" t="s">
        <v>41</v>
      </c>
      <c r="D117" s="12">
        <v>115</v>
      </c>
      <c r="E117" s="38" t="s">
        <v>330</v>
      </c>
      <c r="F117" s="38" t="s">
        <v>330</v>
      </c>
      <c r="G117" s="18">
        <v>4.3</v>
      </c>
      <c r="H117" s="14">
        <v>36884</v>
      </c>
      <c r="I117" s="1">
        <f t="shared" si="16"/>
        <v>36884</v>
      </c>
      <c r="J117" s="29">
        <v>36898</v>
      </c>
      <c r="K117" s="37">
        <f t="shared" si="17"/>
        <v>36898</v>
      </c>
      <c r="L117" s="18">
        <v>7.8</v>
      </c>
      <c r="M117" s="27">
        <f t="shared" si="18"/>
        <v>14</v>
      </c>
      <c r="N117" s="18">
        <f t="shared" si="19"/>
        <v>3.5</v>
      </c>
      <c r="O117" s="29">
        <v>36915</v>
      </c>
      <c r="P117" s="30">
        <f t="shared" si="20"/>
        <v>36915</v>
      </c>
      <c r="Q117" s="18">
        <v>7.7</v>
      </c>
      <c r="R117" s="27">
        <f t="shared" si="21"/>
        <v>17</v>
      </c>
      <c r="S117" s="18">
        <f t="shared" si="22"/>
        <v>-9.9999999999999645E-2</v>
      </c>
      <c r="T117" s="29">
        <v>36944</v>
      </c>
      <c r="U117" s="42">
        <f t="shared" si="23"/>
        <v>36944</v>
      </c>
      <c r="V117" s="1">
        <v>8.6999999999999993</v>
      </c>
      <c r="W117" s="42">
        <f t="shared" si="24"/>
        <v>29</v>
      </c>
      <c r="X117" s="18">
        <f t="shared" si="25"/>
        <v>0.99999999999999911</v>
      </c>
      <c r="Y117" s="29">
        <v>36953</v>
      </c>
      <c r="Z117" s="42">
        <f t="shared" si="26"/>
        <v>36953</v>
      </c>
      <c r="AA117" s="1">
        <v>9.1999999999999993</v>
      </c>
      <c r="AB117" s="42">
        <f t="shared" si="27"/>
        <v>9</v>
      </c>
      <c r="AC117" s="18">
        <f t="shared" si="28"/>
        <v>0.5</v>
      </c>
      <c r="AE117" s="27">
        <f t="shared" si="29"/>
        <v>0</v>
      </c>
      <c r="AG117" s="27">
        <f t="shared" si="30"/>
        <v>-36953</v>
      </c>
      <c r="AH117" s="18">
        <f t="shared" si="31"/>
        <v>-9.1999999999999993</v>
      </c>
    </row>
    <row r="118" spans="1:34" x14ac:dyDescent="0.25">
      <c r="A118" s="12">
        <v>1844</v>
      </c>
      <c r="B118" s="25">
        <v>36877</v>
      </c>
      <c r="C118" s="12" t="s">
        <v>39</v>
      </c>
      <c r="D118" s="12">
        <v>116</v>
      </c>
      <c r="E118" s="38" t="s">
        <v>356</v>
      </c>
      <c r="F118" s="38" t="s">
        <v>356</v>
      </c>
      <c r="G118" s="18">
        <v>7</v>
      </c>
      <c r="H118" s="14">
        <v>36887</v>
      </c>
      <c r="I118" s="1">
        <f t="shared" si="16"/>
        <v>10</v>
      </c>
      <c r="J118" s="29">
        <v>36902</v>
      </c>
      <c r="K118" s="37">
        <f t="shared" si="17"/>
        <v>25</v>
      </c>
      <c r="L118" s="18">
        <v>7.9</v>
      </c>
      <c r="M118" s="27">
        <f t="shared" si="18"/>
        <v>15</v>
      </c>
      <c r="N118" s="18">
        <f t="shared" si="19"/>
        <v>0.90000000000000036</v>
      </c>
      <c r="O118" s="29">
        <v>36920</v>
      </c>
      <c r="P118" s="30">
        <f t="shared" si="20"/>
        <v>43</v>
      </c>
      <c r="Q118" s="18">
        <v>8.8000000000000007</v>
      </c>
      <c r="R118" s="27">
        <f t="shared" si="21"/>
        <v>18</v>
      </c>
      <c r="S118" s="18">
        <f t="shared" si="22"/>
        <v>0.90000000000000036</v>
      </c>
      <c r="T118" s="29">
        <v>36966</v>
      </c>
      <c r="U118" s="42">
        <f t="shared" si="23"/>
        <v>89</v>
      </c>
      <c r="V118" s="1">
        <v>11.6</v>
      </c>
      <c r="W118" s="42">
        <f t="shared" si="24"/>
        <v>46</v>
      </c>
      <c r="X118" s="18">
        <f t="shared" si="25"/>
        <v>2.7999999999999989</v>
      </c>
      <c r="Z118" s="42">
        <f t="shared" si="26"/>
        <v>-36877</v>
      </c>
      <c r="AB118" s="42">
        <f t="shared" si="27"/>
        <v>-36966</v>
      </c>
      <c r="AC118" s="18">
        <f t="shared" si="28"/>
        <v>-11.6</v>
      </c>
      <c r="AE118" s="27">
        <f t="shared" si="29"/>
        <v>-36877</v>
      </c>
      <c r="AG118" s="27">
        <f t="shared" si="30"/>
        <v>0</v>
      </c>
      <c r="AH118" s="18">
        <f t="shared" si="31"/>
        <v>0</v>
      </c>
    </row>
    <row r="119" spans="1:34" x14ac:dyDescent="0.25">
      <c r="A119" s="12">
        <v>1845</v>
      </c>
      <c r="B119" s="25">
        <v>36892</v>
      </c>
      <c r="C119" s="12" t="s">
        <v>41</v>
      </c>
      <c r="D119" s="12">
        <v>117</v>
      </c>
      <c r="E119" s="38" t="s">
        <v>327</v>
      </c>
      <c r="F119" s="38" t="s">
        <v>327</v>
      </c>
      <c r="G119" s="18">
        <v>4.5999999999999996</v>
      </c>
      <c r="H119" s="14">
        <v>36887</v>
      </c>
      <c r="I119" s="1">
        <f t="shared" si="16"/>
        <v>-5</v>
      </c>
      <c r="J119" s="29">
        <v>36902</v>
      </c>
      <c r="K119" s="37">
        <f t="shared" si="17"/>
        <v>10</v>
      </c>
      <c r="L119" s="18">
        <v>7</v>
      </c>
      <c r="M119" s="27">
        <f t="shared" si="18"/>
        <v>15</v>
      </c>
      <c r="N119" s="18">
        <f t="shared" si="19"/>
        <v>2.4000000000000004</v>
      </c>
      <c r="O119" s="29">
        <v>36920</v>
      </c>
      <c r="P119" s="30">
        <f t="shared" si="20"/>
        <v>28</v>
      </c>
      <c r="Q119" s="18">
        <v>8.3000000000000007</v>
      </c>
      <c r="R119" s="27">
        <f t="shared" si="21"/>
        <v>18</v>
      </c>
      <c r="S119" s="18">
        <f t="shared" si="22"/>
        <v>1.3000000000000007</v>
      </c>
      <c r="T119" s="29">
        <v>36944</v>
      </c>
      <c r="U119" s="42">
        <f t="shared" si="23"/>
        <v>52</v>
      </c>
      <c r="V119" s="1">
        <v>10.5</v>
      </c>
      <c r="W119" s="42">
        <f t="shared" si="24"/>
        <v>24</v>
      </c>
      <c r="X119" s="18">
        <f t="shared" si="25"/>
        <v>2.1999999999999993</v>
      </c>
      <c r="Y119" s="29">
        <v>36955</v>
      </c>
      <c r="Z119" s="42">
        <f t="shared" si="26"/>
        <v>63</v>
      </c>
      <c r="AA119" s="1">
        <v>10</v>
      </c>
      <c r="AB119" s="42">
        <f t="shared" si="27"/>
        <v>11</v>
      </c>
      <c r="AC119" s="18">
        <f t="shared" si="28"/>
        <v>-0.5</v>
      </c>
      <c r="AE119" s="27">
        <f t="shared" si="29"/>
        <v>-36892</v>
      </c>
      <c r="AG119" s="27">
        <f t="shared" si="30"/>
        <v>-36955</v>
      </c>
      <c r="AH119" s="18">
        <f t="shared" si="31"/>
        <v>-10</v>
      </c>
    </row>
    <row r="120" spans="1:34" x14ac:dyDescent="0.25">
      <c r="A120" s="12">
        <v>1846</v>
      </c>
      <c r="B120" s="25">
        <v>36875</v>
      </c>
      <c r="C120" s="12" t="s">
        <v>41</v>
      </c>
      <c r="D120" s="12">
        <v>118</v>
      </c>
      <c r="E120" s="38" t="s">
        <v>331</v>
      </c>
      <c r="F120" s="38" t="s">
        <v>331</v>
      </c>
      <c r="G120" s="18">
        <v>5.4</v>
      </c>
      <c r="H120" s="14">
        <v>36887</v>
      </c>
      <c r="I120" s="1">
        <f t="shared" si="16"/>
        <v>12</v>
      </c>
      <c r="J120" s="29">
        <v>36902</v>
      </c>
      <c r="K120" s="37">
        <f t="shared" si="17"/>
        <v>27</v>
      </c>
      <c r="L120" s="18">
        <v>7.4</v>
      </c>
      <c r="M120" s="27">
        <f t="shared" si="18"/>
        <v>15</v>
      </c>
      <c r="N120" s="18">
        <f t="shared" si="19"/>
        <v>2</v>
      </c>
      <c r="O120" s="29">
        <v>36921</v>
      </c>
      <c r="P120" s="30">
        <f t="shared" si="20"/>
        <v>46</v>
      </c>
      <c r="Q120" s="18">
        <v>9.3000000000000007</v>
      </c>
      <c r="R120" s="27">
        <f t="shared" si="21"/>
        <v>19</v>
      </c>
      <c r="S120" s="18">
        <f t="shared" si="22"/>
        <v>1.9000000000000004</v>
      </c>
      <c r="T120" s="29">
        <v>36966</v>
      </c>
      <c r="U120" s="42">
        <f t="shared" si="23"/>
        <v>91</v>
      </c>
      <c r="V120" s="1">
        <v>11.5</v>
      </c>
      <c r="W120" s="42">
        <f t="shared" si="24"/>
        <v>45</v>
      </c>
      <c r="X120" s="18">
        <f t="shared" si="25"/>
        <v>2.1999999999999993</v>
      </c>
      <c r="Z120" s="42">
        <f t="shared" si="26"/>
        <v>-36875</v>
      </c>
      <c r="AB120" s="42">
        <f t="shared" si="27"/>
        <v>-36966</v>
      </c>
      <c r="AC120" s="18">
        <f t="shared" si="28"/>
        <v>-11.5</v>
      </c>
      <c r="AE120" s="27">
        <f t="shared" si="29"/>
        <v>-36875</v>
      </c>
      <c r="AG120" s="27">
        <f t="shared" si="30"/>
        <v>0</v>
      </c>
      <c r="AH120" s="18">
        <f t="shared" si="31"/>
        <v>0</v>
      </c>
    </row>
    <row r="121" spans="1:34" x14ac:dyDescent="0.25">
      <c r="A121" s="12">
        <v>1847</v>
      </c>
      <c r="B121" s="25">
        <v>36884</v>
      </c>
      <c r="C121" s="12" t="s">
        <v>41</v>
      </c>
      <c r="D121" s="12">
        <v>119</v>
      </c>
      <c r="E121" s="38" t="s">
        <v>325</v>
      </c>
      <c r="F121" s="38" t="s">
        <v>325</v>
      </c>
      <c r="G121" s="18">
        <v>5.5</v>
      </c>
      <c r="H121" s="14">
        <v>36887</v>
      </c>
      <c r="I121" s="1">
        <f t="shared" si="16"/>
        <v>3</v>
      </c>
      <c r="J121" s="29">
        <v>36907</v>
      </c>
      <c r="K121" s="37">
        <f t="shared" si="17"/>
        <v>23</v>
      </c>
      <c r="L121" s="18">
        <v>8.1</v>
      </c>
      <c r="M121" s="27">
        <f t="shared" si="18"/>
        <v>20</v>
      </c>
      <c r="N121" s="18">
        <f t="shared" si="19"/>
        <v>2.5999999999999996</v>
      </c>
      <c r="O121" s="29">
        <v>36920</v>
      </c>
      <c r="P121" s="30">
        <f t="shared" si="20"/>
        <v>36</v>
      </c>
      <c r="Q121" s="18">
        <v>8.1999999999999993</v>
      </c>
      <c r="R121" s="27">
        <f t="shared" si="21"/>
        <v>13</v>
      </c>
      <c r="S121" s="18">
        <f t="shared" si="22"/>
        <v>9.9999999999999645E-2</v>
      </c>
      <c r="T121" s="29">
        <v>36944</v>
      </c>
      <c r="U121" s="42">
        <f t="shared" si="23"/>
        <v>60</v>
      </c>
      <c r="V121" s="1">
        <v>10.5</v>
      </c>
      <c r="W121" s="42">
        <f t="shared" si="24"/>
        <v>24</v>
      </c>
      <c r="X121" s="18">
        <f t="shared" si="25"/>
        <v>2.3000000000000007</v>
      </c>
      <c r="Y121" s="29">
        <v>36955</v>
      </c>
      <c r="Z121" s="42">
        <f t="shared" si="26"/>
        <v>71</v>
      </c>
      <c r="AA121" s="1">
        <v>8.5</v>
      </c>
      <c r="AB121" s="42">
        <f t="shared" si="27"/>
        <v>11</v>
      </c>
      <c r="AC121" s="18">
        <f t="shared" si="28"/>
        <v>-2</v>
      </c>
      <c r="AE121" s="27">
        <f t="shared" si="29"/>
        <v>-36884</v>
      </c>
      <c r="AG121" s="27">
        <f t="shared" si="30"/>
        <v>-36955</v>
      </c>
      <c r="AH121" s="18">
        <f t="shared" si="31"/>
        <v>-8.5</v>
      </c>
    </row>
    <row r="122" spans="1:34" x14ac:dyDescent="0.25">
      <c r="A122" s="12">
        <v>1848</v>
      </c>
      <c r="B122" s="25">
        <v>36865</v>
      </c>
      <c r="C122" s="12" t="s">
        <v>41</v>
      </c>
      <c r="D122" s="12">
        <v>120</v>
      </c>
      <c r="E122" s="38" t="s">
        <v>329</v>
      </c>
      <c r="F122" s="38" t="s">
        <v>329</v>
      </c>
      <c r="G122" s="18">
        <v>7.9</v>
      </c>
      <c r="H122" s="14">
        <v>36887</v>
      </c>
      <c r="I122" s="1">
        <f t="shared" si="16"/>
        <v>22</v>
      </c>
      <c r="J122" s="29">
        <v>36902</v>
      </c>
      <c r="K122" s="37">
        <f t="shared" si="17"/>
        <v>37</v>
      </c>
      <c r="L122" s="18">
        <v>9.1</v>
      </c>
      <c r="M122" s="27">
        <f t="shared" si="18"/>
        <v>15</v>
      </c>
      <c r="N122" s="18">
        <f t="shared" si="19"/>
        <v>1.1999999999999993</v>
      </c>
      <c r="O122" s="29">
        <v>36921</v>
      </c>
      <c r="P122" s="30">
        <f t="shared" si="20"/>
        <v>56</v>
      </c>
      <c r="Q122" s="18">
        <v>10.4</v>
      </c>
      <c r="R122" s="27">
        <f t="shared" si="21"/>
        <v>19</v>
      </c>
      <c r="S122" s="18">
        <f t="shared" si="22"/>
        <v>1.3000000000000007</v>
      </c>
      <c r="U122" s="42">
        <f t="shared" si="23"/>
        <v>-36865</v>
      </c>
      <c r="W122" s="42">
        <f t="shared" si="24"/>
        <v>-36921</v>
      </c>
      <c r="X122" s="18">
        <f t="shared" si="25"/>
        <v>-10.4</v>
      </c>
      <c r="Z122" s="42">
        <f t="shared" si="26"/>
        <v>-36865</v>
      </c>
      <c r="AB122" s="42">
        <f t="shared" si="27"/>
        <v>0</v>
      </c>
      <c r="AC122" s="18">
        <f t="shared" si="28"/>
        <v>0</v>
      </c>
      <c r="AE122" s="27">
        <f t="shared" si="29"/>
        <v>-36865</v>
      </c>
      <c r="AG122" s="27">
        <f t="shared" si="30"/>
        <v>0</v>
      </c>
      <c r="AH122" s="18">
        <f t="shared" si="31"/>
        <v>0</v>
      </c>
    </row>
    <row r="123" spans="1:34" x14ac:dyDescent="0.25">
      <c r="A123" s="12">
        <v>1849</v>
      </c>
      <c r="B123" s="25">
        <v>36884</v>
      </c>
      <c r="C123" s="12" t="s">
        <v>41</v>
      </c>
      <c r="D123" s="12">
        <v>121</v>
      </c>
      <c r="E123" s="38" t="s">
        <v>323</v>
      </c>
      <c r="F123" s="38" t="s">
        <v>323</v>
      </c>
      <c r="G123" s="18">
        <v>6.9</v>
      </c>
      <c r="H123" s="14">
        <v>36887</v>
      </c>
      <c r="I123" s="1">
        <f t="shared" si="16"/>
        <v>3</v>
      </c>
      <c r="J123" s="29">
        <v>36908</v>
      </c>
      <c r="K123" s="37">
        <f t="shared" si="17"/>
        <v>24</v>
      </c>
      <c r="L123" s="18">
        <v>10.3</v>
      </c>
      <c r="M123" s="27">
        <f t="shared" si="18"/>
        <v>21</v>
      </c>
      <c r="N123" s="18">
        <f t="shared" si="19"/>
        <v>3.4000000000000004</v>
      </c>
      <c r="O123" s="29">
        <v>36920</v>
      </c>
      <c r="P123" s="30">
        <f t="shared" si="20"/>
        <v>36</v>
      </c>
      <c r="Q123" s="18">
        <v>10.3</v>
      </c>
      <c r="R123" s="27">
        <f t="shared" si="21"/>
        <v>12</v>
      </c>
      <c r="S123" s="18">
        <f t="shared" si="22"/>
        <v>0</v>
      </c>
      <c r="U123" s="42">
        <f t="shared" si="23"/>
        <v>-36884</v>
      </c>
      <c r="W123" s="42">
        <f t="shared" si="24"/>
        <v>-36920</v>
      </c>
      <c r="X123" s="18">
        <f t="shared" si="25"/>
        <v>-10.3</v>
      </c>
      <c r="Z123" s="42">
        <f t="shared" si="26"/>
        <v>-36884</v>
      </c>
      <c r="AB123" s="42">
        <f t="shared" si="27"/>
        <v>0</v>
      </c>
      <c r="AC123" s="18">
        <f t="shared" si="28"/>
        <v>0</v>
      </c>
      <c r="AE123" s="27">
        <f t="shared" si="29"/>
        <v>-36884</v>
      </c>
      <c r="AG123" s="27">
        <f t="shared" si="30"/>
        <v>0</v>
      </c>
      <c r="AH123" s="18">
        <f t="shared" si="31"/>
        <v>0</v>
      </c>
    </row>
    <row r="124" spans="1:34" x14ac:dyDescent="0.25">
      <c r="A124" s="12">
        <v>1850</v>
      </c>
      <c r="B124" s="25">
        <v>36883</v>
      </c>
      <c r="C124" s="12" t="s">
        <v>39</v>
      </c>
      <c r="D124" s="12">
        <v>122</v>
      </c>
      <c r="E124" s="38" t="s">
        <v>328</v>
      </c>
      <c r="F124" s="38" t="s">
        <v>328</v>
      </c>
      <c r="G124" s="18">
        <v>5.7</v>
      </c>
      <c r="H124" s="14">
        <v>36888</v>
      </c>
      <c r="I124" s="1">
        <f t="shared" si="16"/>
        <v>5</v>
      </c>
      <c r="J124" s="29">
        <v>36902</v>
      </c>
      <c r="K124" s="37">
        <f t="shared" si="17"/>
        <v>19</v>
      </c>
      <c r="L124" s="18">
        <v>8.4</v>
      </c>
      <c r="M124" s="27">
        <f t="shared" si="18"/>
        <v>14</v>
      </c>
      <c r="N124" s="18">
        <f t="shared" si="19"/>
        <v>2.7</v>
      </c>
      <c r="O124" s="29">
        <v>36921</v>
      </c>
      <c r="P124" s="30">
        <f t="shared" si="20"/>
        <v>38</v>
      </c>
      <c r="Q124" s="18">
        <v>10.9</v>
      </c>
      <c r="R124" s="27">
        <f t="shared" si="21"/>
        <v>19</v>
      </c>
      <c r="S124" s="18">
        <f t="shared" si="22"/>
        <v>2.5</v>
      </c>
      <c r="T124" s="29">
        <v>36966</v>
      </c>
      <c r="U124" s="42">
        <f t="shared" si="23"/>
        <v>83</v>
      </c>
      <c r="V124" s="1">
        <v>13.9</v>
      </c>
      <c r="W124" s="42">
        <f t="shared" si="24"/>
        <v>45</v>
      </c>
      <c r="X124" s="18">
        <f t="shared" si="25"/>
        <v>3</v>
      </c>
      <c r="Z124" s="42">
        <f t="shared" si="26"/>
        <v>-36883</v>
      </c>
      <c r="AB124" s="42">
        <f t="shared" si="27"/>
        <v>-36966</v>
      </c>
      <c r="AC124" s="18">
        <f t="shared" si="28"/>
        <v>-13.9</v>
      </c>
      <c r="AE124" s="27">
        <f t="shared" si="29"/>
        <v>-36883</v>
      </c>
      <c r="AG124" s="27">
        <f t="shared" si="30"/>
        <v>0</v>
      </c>
      <c r="AH124" s="18">
        <f t="shared" si="31"/>
        <v>0</v>
      </c>
    </row>
    <row r="125" spans="1:34" x14ac:dyDescent="0.25">
      <c r="A125" s="12">
        <v>1851</v>
      </c>
      <c r="B125" s="25">
        <v>36872</v>
      </c>
      <c r="C125" s="12" t="s">
        <v>41</v>
      </c>
      <c r="D125" s="12">
        <v>123</v>
      </c>
      <c r="E125" s="38" t="s">
        <v>273</v>
      </c>
      <c r="F125" s="38" t="s">
        <v>273</v>
      </c>
      <c r="G125" s="18">
        <v>6.4</v>
      </c>
      <c r="H125" s="14">
        <v>36888</v>
      </c>
      <c r="I125" s="1">
        <f t="shared" si="16"/>
        <v>16</v>
      </c>
      <c r="J125" s="29">
        <v>36899</v>
      </c>
      <c r="K125" s="37">
        <f t="shared" si="17"/>
        <v>27</v>
      </c>
      <c r="L125" s="18">
        <v>7.5</v>
      </c>
      <c r="M125" s="27">
        <f t="shared" si="18"/>
        <v>11</v>
      </c>
      <c r="N125" s="18">
        <f t="shared" si="19"/>
        <v>1.0999999999999996</v>
      </c>
      <c r="O125" s="29">
        <v>36955</v>
      </c>
      <c r="P125" s="30">
        <f t="shared" si="20"/>
        <v>83</v>
      </c>
      <c r="Q125" s="18">
        <v>12.6</v>
      </c>
      <c r="R125" s="27">
        <f t="shared" si="21"/>
        <v>56</v>
      </c>
      <c r="S125" s="18">
        <f t="shared" si="22"/>
        <v>5.0999999999999996</v>
      </c>
      <c r="U125" s="42">
        <f t="shared" si="23"/>
        <v>-36872</v>
      </c>
      <c r="W125" s="42">
        <f t="shared" si="24"/>
        <v>-36955</v>
      </c>
      <c r="X125" s="18">
        <f t="shared" si="25"/>
        <v>-12.6</v>
      </c>
      <c r="Z125" s="42">
        <f t="shared" si="26"/>
        <v>-36872</v>
      </c>
      <c r="AB125" s="42">
        <f t="shared" si="27"/>
        <v>0</v>
      </c>
      <c r="AC125" s="18">
        <f t="shared" si="28"/>
        <v>0</v>
      </c>
      <c r="AE125" s="27">
        <f t="shared" si="29"/>
        <v>-36872</v>
      </c>
      <c r="AG125" s="27">
        <f t="shared" si="30"/>
        <v>0</v>
      </c>
      <c r="AH125" s="18">
        <f t="shared" si="31"/>
        <v>0</v>
      </c>
    </row>
    <row r="126" spans="1:34" x14ac:dyDescent="0.25">
      <c r="A126" s="12">
        <v>1852</v>
      </c>
      <c r="C126" s="12" t="s">
        <v>41</v>
      </c>
      <c r="D126" s="12">
        <v>124</v>
      </c>
      <c r="E126" s="38" t="s">
        <v>306</v>
      </c>
      <c r="F126" s="38" t="s">
        <v>306</v>
      </c>
      <c r="G126" s="18">
        <v>6</v>
      </c>
      <c r="H126" s="14">
        <v>36888</v>
      </c>
      <c r="I126" s="1">
        <f t="shared" si="16"/>
        <v>36888</v>
      </c>
      <c r="J126" s="29">
        <v>36903</v>
      </c>
      <c r="K126" s="37">
        <f t="shared" si="17"/>
        <v>36903</v>
      </c>
      <c r="L126" s="18">
        <v>7.7</v>
      </c>
      <c r="M126" s="27">
        <f t="shared" si="18"/>
        <v>15</v>
      </c>
      <c r="N126" s="18">
        <f t="shared" si="19"/>
        <v>1.7000000000000002</v>
      </c>
      <c r="O126" s="29">
        <v>36917</v>
      </c>
      <c r="P126" s="30">
        <f t="shared" si="20"/>
        <v>36917</v>
      </c>
      <c r="Q126" s="18">
        <v>9.3000000000000007</v>
      </c>
      <c r="R126" s="27">
        <f t="shared" si="21"/>
        <v>14</v>
      </c>
      <c r="S126" s="18">
        <f t="shared" si="22"/>
        <v>1.6000000000000005</v>
      </c>
      <c r="T126" s="29">
        <v>36953</v>
      </c>
      <c r="U126" s="42">
        <f t="shared" si="23"/>
        <v>36953</v>
      </c>
      <c r="V126" s="1">
        <v>10.9</v>
      </c>
      <c r="W126" s="42">
        <f t="shared" si="24"/>
        <v>36</v>
      </c>
      <c r="X126" s="18">
        <f t="shared" si="25"/>
        <v>1.5999999999999996</v>
      </c>
      <c r="Z126" s="42">
        <f t="shared" si="26"/>
        <v>0</v>
      </c>
      <c r="AB126" s="42">
        <f t="shared" si="27"/>
        <v>-36953</v>
      </c>
      <c r="AC126" s="18">
        <f t="shared" si="28"/>
        <v>-10.9</v>
      </c>
      <c r="AE126" s="27">
        <f t="shared" si="29"/>
        <v>0</v>
      </c>
      <c r="AG126" s="27">
        <f t="shared" si="30"/>
        <v>0</v>
      </c>
      <c r="AH126" s="18">
        <f t="shared" si="31"/>
        <v>0</v>
      </c>
    </row>
    <row r="127" spans="1:34" x14ac:dyDescent="0.25">
      <c r="A127" s="12">
        <v>1853</v>
      </c>
      <c r="B127" s="25">
        <v>36869</v>
      </c>
      <c r="C127" s="12" t="s">
        <v>41</v>
      </c>
      <c r="D127" s="12">
        <v>125</v>
      </c>
      <c r="E127" s="38" t="s">
        <v>272</v>
      </c>
      <c r="F127" s="38" t="s">
        <v>272</v>
      </c>
      <c r="G127" s="18">
        <v>8.1</v>
      </c>
      <c r="H127" s="14">
        <v>36893</v>
      </c>
      <c r="I127" s="1">
        <f t="shared" si="16"/>
        <v>24</v>
      </c>
      <c r="J127" s="29">
        <v>36905</v>
      </c>
      <c r="K127" s="37">
        <f t="shared" si="17"/>
        <v>36</v>
      </c>
      <c r="L127" s="18">
        <v>9.8000000000000007</v>
      </c>
      <c r="M127" s="27">
        <f t="shared" si="18"/>
        <v>12</v>
      </c>
      <c r="N127" s="18">
        <f t="shared" si="19"/>
        <v>1.7000000000000011</v>
      </c>
      <c r="O127" s="29">
        <v>36915</v>
      </c>
      <c r="P127" s="30">
        <f t="shared" si="20"/>
        <v>46</v>
      </c>
      <c r="Q127" s="18">
        <v>11.1</v>
      </c>
      <c r="R127" s="27">
        <f t="shared" si="21"/>
        <v>10</v>
      </c>
      <c r="S127" s="18">
        <f t="shared" si="22"/>
        <v>1.2999999999999989</v>
      </c>
      <c r="U127" s="42">
        <f t="shared" si="23"/>
        <v>-36869</v>
      </c>
      <c r="W127" s="42">
        <f t="shared" si="24"/>
        <v>-36915</v>
      </c>
      <c r="X127" s="18">
        <f t="shared" si="25"/>
        <v>-11.1</v>
      </c>
      <c r="Z127" s="42">
        <f t="shared" si="26"/>
        <v>-36869</v>
      </c>
      <c r="AB127" s="42">
        <f t="shared" si="27"/>
        <v>0</v>
      </c>
      <c r="AC127" s="18">
        <f t="shared" si="28"/>
        <v>0</v>
      </c>
      <c r="AE127" s="27">
        <f t="shared" si="29"/>
        <v>-36869</v>
      </c>
      <c r="AG127" s="27">
        <f t="shared" si="30"/>
        <v>0</v>
      </c>
      <c r="AH127" s="18">
        <f t="shared" si="31"/>
        <v>0</v>
      </c>
    </row>
    <row r="128" spans="1:34" x14ac:dyDescent="0.25">
      <c r="A128" s="12">
        <v>1854</v>
      </c>
      <c r="C128" s="12" t="s">
        <v>41</v>
      </c>
      <c r="D128" s="12">
        <v>126</v>
      </c>
      <c r="E128" s="38" t="s">
        <v>332</v>
      </c>
      <c r="F128" s="38" t="s">
        <v>332</v>
      </c>
      <c r="G128" s="18">
        <v>5.6</v>
      </c>
      <c r="H128" s="14">
        <v>36893</v>
      </c>
      <c r="I128" s="1">
        <f t="shared" si="16"/>
        <v>36893</v>
      </c>
      <c r="J128" s="29">
        <v>36907</v>
      </c>
      <c r="K128" s="37">
        <f t="shared" si="17"/>
        <v>36907</v>
      </c>
      <c r="L128" s="18">
        <v>7.1</v>
      </c>
      <c r="M128" s="27">
        <f t="shared" si="18"/>
        <v>14</v>
      </c>
      <c r="N128" s="18">
        <f t="shared" si="19"/>
        <v>1.5</v>
      </c>
      <c r="O128" s="29">
        <v>36915</v>
      </c>
      <c r="P128" s="30">
        <f t="shared" si="20"/>
        <v>36915</v>
      </c>
      <c r="Q128" s="18">
        <v>8.3000000000000007</v>
      </c>
      <c r="R128" s="27">
        <f t="shared" si="21"/>
        <v>8</v>
      </c>
      <c r="S128" s="18">
        <f t="shared" si="22"/>
        <v>1.2000000000000011</v>
      </c>
      <c r="T128" s="29">
        <v>36955</v>
      </c>
      <c r="U128" s="42">
        <f t="shared" si="23"/>
        <v>36955</v>
      </c>
      <c r="V128" s="1">
        <v>10.6</v>
      </c>
      <c r="W128" s="42">
        <f t="shared" si="24"/>
        <v>40</v>
      </c>
      <c r="X128" s="18">
        <f t="shared" si="25"/>
        <v>2.2999999999999989</v>
      </c>
      <c r="Z128" s="42">
        <f t="shared" si="26"/>
        <v>0</v>
      </c>
      <c r="AB128" s="42">
        <f t="shared" si="27"/>
        <v>-36955</v>
      </c>
      <c r="AC128" s="18">
        <f t="shared" si="28"/>
        <v>-10.6</v>
      </c>
      <c r="AE128" s="27">
        <f t="shared" si="29"/>
        <v>0</v>
      </c>
      <c r="AG128" s="27">
        <f t="shared" si="30"/>
        <v>0</v>
      </c>
      <c r="AH128" s="18">
        <f t="shared" si="31"/>
        <v>0</v>
      </c>
    </row>
    <row r="129" spans="1:34" x14ac:dyDescent="0.25">
      <c r="A129" s="12">
        <v>1856</v>
      </c>
      <c r="C129" s="12" t="s">
        <v>39</v>
      </c>
      <c r="D129" s="12">
        <v>127</v>
      </c>
      <c r="G129" s="18">
        <v>5.3</v>
      </c>
      <c r="H129" s="14">
        <v>36893</v>
      </c>
      <c r="I129" s="1">
        <f t="shared" si="16"/>
        <v>36893</v>
      </c>
      <c r="J129" s="29">
        <v>36915</v>
      </c>
      <c r="K129" s="37">
        <f t="shared" si="17"/>
        <v>36915</v>
      </c>
      <c r="L129" s="18">
        <v>6.6</v>
      </c>
      <c r="M129" s="27">
        <f t="shared" si="18"/>
        <v>22</v>
      </c>
      <c r="N129" s="18">
        <f t="shared" si="19"/>
        <v>1.2999999999999998</v>
      </c>
      <c r="O129" s="29">
        <v>36920</v>
      </c>
      <c r="P129" s="30">
        <f t="shared" si="20"/>
        <v>36920</v>
      </c>
      <c r="Q129" s="18">
        <v>8.6999999999999993</v>
      </c>
      <c r="R129" s="27">
        <f t="shared" si="21"/>
        <v>5</v>
      </c>
      <c r="S129" s="18">
        <f t="shared" si="22"/>
        <v>2.0999999999999996</v>
      </c>
      <c r="U129" s="42">
        <f t="shared" si="23"/>
        <v>0</v>
      </c>
      <c r="W129" s="42">
        <f t="shared" si="24"/>
        <v>-36920</v>
      </c>
      <c r="X129" s="18">
        <f t="shared" si="25"/>
        <v>-8.6999999999999993</v>
      </c>
      <c r="Z129" s="42">
        <f t="shared" si="26"/>
        <v>0</v>
      </c>
      <c r="AB129" s="42">
        <f t="shared" si="27"/>
        <v>0</v>
      </c>
      <c r="AC129" s="18">
        <f t="shared" si="28"/>
        <v>0</v>
      </c>
      <c r="AE129" s="27">
        <f t="shared" si="29"/>
        <v>0</v>
      </c>
      <c r="AG129" s="27">
        <f t="shared" si="30"/>
        <v>0</v>
      </c>
      <c r="AH129" s="18">
        <f t="shared" si="31"/>
        <v>0</v>
      </c>
    </row>
    <row r="130" spans="1:34" x14ac:dyDescent="0.25">
      <c r="A130" s="12">
        <v>1857</v>
      </c>
      <c r="C130" s="12" t="s">
        <v>39</v>
      </c>
      <c r="D130" s="12">
        <v>128</v>
      </c>
      <c r="E130" s="38" t="s">
        <v>334</v>
      </c>
      <c r="F130" s="38" t="s">
        <v>334</v>
      </c>
      <c r="G130" s="18">
        <v>7</v>
      </c>
      <c r="H130" s="14">
        <v>36893</v>
      </c>
      <c r="I130" s="1">
        <f t="shared" si="16"/>
        <v>36893</v>
      </c>
      <c r="J130" s="29">
        <v>36921</v>
      </c>
      <c r="K130" s="37">
        <f t="shared" si="17"/>
        <v>36921</v>
      </c>
      <c r="L130" s="18">
        <v>10.3</v>
      </c>
      <c r="M130" s="27">
        <f t="shared" si="18"/>
        <v>28</v>
      </c>
      <c r="N130" s="18">
        <f t="shared" si="19"/>
        <v>3.3000000000000007</v>
      </c>
      <c r="O130" s="29">
        <v>36962</v>
      </c>
      <c r="P130" s="30">
        <f t="shared" si="20"/>
        <v>36962</v>
      </c>
      <c r="Q130" s="18">
        <v>15.2</v>
      </c>
      <c r="R130" s="27">
        <f t="shared" si="21"/>
        <v>41</v>
      </c>
      <c r="S130" s="18">
        <f t="shared" si="22"/>
        <v>4.8999999999999986</v>
      </c>
      <c r="U130" s="42">
        <f t="shared" si="23"/>
        <v>0</v>
      </c>
      <c r="W130" s="42">
        <f t="shared" si="24"/>
        <v>-36962</v>
      </c>
      <c r="X130" s="18">
        <f t="shared" si="25"/>
        <v>-15.2</v>
      </c>
      <c r="Z130" s="42">
        <f t="shared" si="26"/>
        <v>0</v>
      </c>
      <c r="AB130" s="42">
        <f t="shared" si="27"/>
        <v>0</v>
      </c>
      <c r="AC130" s="18">
        <f t="shared" si="28"/>
        <v>0</v>
      </c>
      <c r="AE130" s="27">
        <f t="shared" si="29"/>
        <v>0</v>
      </c>
      <c r="AG130" s="27">
        <f t="shared" si="30"/>
        <v>0</v>
      </c>
      <c r="AH130" s="18">
        <f t="shared" si="31"/>
        <v>0</v>
      </c>
    </row>
    <row r="131" spans="1:34" x14ac:dyDescent="0.25">
      <c r="A131" s="12">
        <v>1858</v>
      </c>
      <c r="C131" s="12" t="s">
        <v>39</v>
      </c>
      <c r="D131" s="12">
        <v>129</v>
      </c>
      <c r="E131" s="38" t="s">
        <v>342</v>
      </c>
      <c r="F131" s="38" t="s">
        <v>342</v>
      </c>
      <c r="G131" s="18">
        <v>5.8</v>
      </c>
      <c r="H131" s="14">
        <v>36893</v>
      </c>
      <c r="I131" s="1">
        <f t="shared" ref="I131:I149" si="32">H131-B131</f>
        <v>36893</v>
      </c>
      <c r="J131" s="29">
        <v>36921</v>
      </c>
      <c r="K131" s="37">
        <f t="shared" ref="K131:K149" si="33">J131-B131</f>
        <v>36921</v>
      </c>
      <c r="L131" s="18">
        <v>8.1</v>
      </c>
      <c r="M131" s="27">
        <f t="shared" ref="M131:M154" si="34">J131-H131</f>
        <v>28</v>
      </c>
      <c r="N131" s="18">
        <f t="shared" ref="N131:N154" si="35">L131-G131</f>
        <v>2.2999999999999998</v>
      </c>
      <c r="O131" s="29">
        <v>36962</v>
      </c>
      <c r="P131" s="30">
        <f t="shared" ref="P131:P149" si="36">O131-B131</f>
        <v>36962</v>
      </c>
      <c r="Q131" s="18">
        <v>12</v>
      </c>
      <c r="R131" s="27">
        <f t="shared" ref="R131:R154" si="37">O131-J131</f>
        <v>41</v>
      </c>
      <c r="S131" s="18">
        <f t="shared" ref="S131:S154" si="38">Q131-L131</f>
        <v>3.9000000000000004</v>
      </c>
      <c r="U131" s="42">
        <f t="shared" ref="U131:U149" si="39">T131-B131</f>
        <v>0</v>
      </c>
      <c r="W131" s="42">
        <f t="shared" ref="W131:W155" si="40">T131-O131</f>
        <v>-36962</v>
      </c>
      <c r="X131" s="18">
        <f t="shared" ref="X131:X155" si="41">V131-Q131</f>
        <v>-12</v>
      </c>
      <c r="Z131" s="42">
        <f t="shared" ref="Z131:Z149" si="42">Y131-B131</f>
        <v>0</v>
      </c>
      <c r="AB131" s="42">
        <f t="shared" ref="AB131:AB149" si="43">Y131-T131</f>
        <v>0</v>
      </c>
      <c r="AC131" s="18">
        <f t="shared" ref="AC131:AC149" si="44">AA131-V131</f>
        <v>0</v>
      </c>
      <c r="AE131" s="27">
        <f t="shared" ref="AE131:AE149" si="45">AD131-B131</f>
        <v>0</v>
      </c>
      <c r="AG131" s="27">
        <f t="shared" ref="AG131:AG149" si="46">AD131-Y131</f>
        <v>0</v>
      </c>
      <c r="AH131" s="18">
        <f t="shared" ref="AH131:AH149" si="47">AF131-AA131</f>
        <v>0</v>
      </c>
    </row>
    <row r="132" spans="1:34" x14ac:dyDescent="0.25">
      <c r="A132" s="12">
        <v>1859</v>
      </c>
      <c r="C132" s="12" t="s">
        <v>39</v>
      </c>
      <c r="D132" s="12">
        <v>130</v>
      </c>
      <c r="E132" s="38" t="s">
        <v>340</v>
      </c>
      <c r="F132" s="38" t="s">
        <v>340</v>
      </c>
      <c r="G132" s="18">
        <v>7.9</v>
      </c>
      <c r="H132" s="14">
        <v>36893</v>
      </c>
      <c r="I132" s="1">
        <f t="shared" si="32"/>
        <v>36893</v>
      </c>
      <c r="J132" s="29">
        <v>36921</v>
      </c>
      <c r="K132" s="37">
        <f t="shared" si="33"/>
        <v>36921</v>
      </c>
      <c r="L132" s="18">
        <v>10.199999999999999</v>
      </c>
      <c r="M132" s="27">
        <f t="shared" si="34"/>
        <v>28</v>
      </c>
      <c r="N132" s="18">
        <f t="shared" si="35"/>
        <v>2.2999999999999989</v>
      </c>
      <c r="P132" s="30">
        <f t="shared" si="36"/>
        <v>0</v>
      </c>
      <c r="R132" s="27">
        <f t="shared" si="37"/>
        <v>-36921</v>
      </c>
      <c r="S132" s="18">
        <f t="shared" si="38"/>
        <v>-10.199999999999999</v>
      </c>
      <c r="U132" s="42">
        <f t="shared" si="39"/>
        <v>0</v>
      </c>
      <c r="W132" s="42">
        <f t="shared" si="40"/>
        <v>0</v>
      </c>
      <c r="X132" s="18">
        <f t="shared" si="41"/>
        <v>0</v>
      </c>
      <c r="Z132" s="42">
        <f t="shared" si="42"/>
        <v>0</v>
      </c>
      <c r="AB132" s="42">
        <f t="shared" si="43"/>
        <v>0</v>
      </c>
      <c r="AC132" s="18">
        <f t="shared" si="44"/>
        <v>0</v>
      </c>
      <c r="AE132" s="27">
        <f t="shared" si="45"/>
        <v>0</v>
      </c>
      <c r="AG132" s="27">
        <f t="shared" si="46"/>
        <v>0</v>
      </c>
      <c r="AH132" s="18">
        <f t="shared" si="47"/>
        <v>0</v>
      </c>
    </row>
    <row r="133" spans="1:34" x14ac:dyDescent="0.25">
      <c r="A133" s="12">
        <v>1860</v>
      </c>
      <c r="B133" s="25">
        <v>36886</v>
      </c>
      <c r="C133" s="12" t="s">
        <v>41</v>
      </c>
      <c r="D133" s="12">
        <v>131</v>
      </c>
      <c r="E133" s="38" t="s">
        <v>320</v>
      </c>
      <c r="F133" s="38" t="s">
        <v>320</v>
      </c>
      <c r="G133" s="18">
        <v>5.5</v>
      </c>
      <c r="H133" s="14">
        <v>36895</v>
      </c>
      <c r="I133" s="1">
        <f t="shared" si="32"/>
        <v>9</v>
      </c>
      <c r="J133" s="29">
        <v>36917</v>
      </c>
      <c r="K133" s="37">
        <f t="shared" si="33"/>
        <v>31</v>
      </c>
      <c r="L133" s="18">
        <v>7.6</v>
      </c>
      <c r="M133" s="27">
        <f t="shared" si="34"/>
        <v>22</v>
      </c>
      <c r="N133" s="18">
        <f t="shared" si="35"/>
        <v>2.0999999999999996</v>
      </c>
      <c r="O133" s="29">
        <v>36955</v>
      </c>
      <c r="P133" s="30">
        <f t="shared" si="36"/>
        <v>69</v>
      </c>
      <c r="Q133" s="18">
        <v>12</v>
      </c>
      <c r="R133" s="27">
        <f t="shared" si="37"/>
        <v>38</v>
      </c>
      <c r="S133" s="18">
        <f t="shared" si="38"/>
        <v>4.4000000000000004</v>
      </c>
      <c r="U133" s="42">
        <f t="shared" si="39"/>
        <v>-36886</v>
      </c>
      <c r="W133" s="42">
        <f t="shared" si="40"/>
        <v>-36955</v>
      </c>
      <c r="X133" s="18">
        <f t="shared" si="41"/>
        <v>-12</v>
      </c>
      <c r="Z133" s="42">
        <f t="shared" si="42"/>
        <v>-36886</v>
      </c>
      <c r="AB133" s="42">
        <f t="shared" si="43"/>
        <v>0</v>
      </c>
      <c r="AC133" s="18">
        <f t="shared" si="44"/>
        <v>0</v>
      </c>
      <c r="AE133" s="27">
        <f t="shared" si="45"/>
        <v>-36886</v>
      </c>
      <c r="AG133" s="27">
        <f t="shared" si="46"/>
        <v>0</v>
      </c>
      <c r="AH133" s="18">
        <f t="shared" si="47"/>
        <v>0</v>
      </c>
    </row>
    <row r="134" spans="1:34" x14ac:dyDescent="0.25">
      <c r="A134" s="12">
        <v>1861</v>
      </c>
      <c r="B134" s="25">
        <v>36866</v>
      </c>
      <c r="C134" s="12" t="s">
        <v>39</v>
      </c>
      <c r="D134" s="12">
        <v>132</v>
      </c>
      <c r="E134" s="38" t="s">
        <v>361</v>
      </c>
      <c r="F134" s="38" t="s">
        <v>361</v>
      </c>
      <c r="G134" s="18">
        <v>9</v>
      </c>
      <c r="H134" s="14">
        <v>36889</v>
      </c>
      <c r="I134" s="1">
        <f t="shared" si="32"/>
        <v>23</v>
      </c>
      <c r="J134" s="29">
        <v>36895</v>
      </c>
      <c r="K134" s="37">
        <f t="shared" si="33"/>
        <v>29</v>
      </c>
      <c r="L134" s="18">
        <v>9</v>
      </c>
      <c r="M134" s="27">
        <f t="shared" si="34"/>
        <v>6</v>
      </c>
      <c r="N134" s="18">
        <f t="shared" si="35"/>
        <v>0</v>
      </c>
      <c r="O134" s="29">
        <v>36922</v>
      </c>
      <c r="P134" s="30">
        <f t="shared" si="36"/>
        <v>56</v>
      </c>
      <c r="Q134" s="18">
        <v>12</v>
      </c>
      <c r="R134" s="27">
        <f t="shared" si="37"/>
        <v>27</v>
      </c>
      <c r="S134" s="18">
        <f t="shared" si="38"/>
        <v>3</v>
      </c>
      <c r="U134" s="42">
        <f t="shared" si="39"/>
        <v>-36866</v>
      </c>
      <c r="W134" s="42">
        <f t="shared" si="40"/>
        <v>-36922</v>
      </c>
      <c r="X134" s="18">
        <f t="shared" si="41"/>
        <v>-12</v>
      </c>
      <c r="Z134" s="42">
        <f t="shared" si="42"/>
        <v>-36866</v>
      </c>
      <c r="AB134" s="42">
        <f t="shared" si="43"/>
        <v>0</v>
      </c>
      <c r="AC134" s="18">
        <f t="shared" si="44"/>
        <v>0</v>
      </c>
      <c r="AE134" s="27">
        <f t="shared" si="45"/>
        <v>-36866</v>
      </c>
      <c r="AG134" s="27">
        <f t="shared" si="46"/>
        <v>0</v>
      </c>
      <c r="AH134" s="18">
        <f t="shared" si="47"/>
        <v>0</v>
      </c>
    </row>
    <row r="135" spans="1:34" x14ac:dyDescent="0.25">
      <c r="A135" s="12">
        <v>1862</v>
      </c>
      <c r="C135" s="12" t="s">
        <v>39</v>
      </c>
      <c r="D135" s="12">
        <v>133</v>
      </c>
      <c r="G135" s="18">
        <v>6.8</v>
      </c>
      <c r="H135" s="14">
        <v>36898</v>
      </c>
      <c r="I135" s="1">
        <f t="shared" si="32"/>
        <v>36898</v>
      </c>
      <c r="J135" s="29">
        <v>36914</v>
      </c>
      <c r="K135" s="37">
        <f t="shared" si="33"/>
        <v>36914</v>
      </c>
      <c r="L135" s="18">
        <v>7.3</v>
      </c>
      <c r="M135" s="27">
        <f t="shared" si="34"/>
        <v>16</v>
      </c>
      <c r="N135" s="18">
        <f t="shared" si="35"/>
        <v>0.5</v>
      </c>
      <c r="O135" s="29" t="s">
        <v>18</v>
      </c>
      <c r="P135" s="30" t="e">
        <f t="shared" si="36"/>
        <v>#VALUE!</v>
      </c>
      <c r="R135" s="27" t="e">
        <f t="shared" si="37"/>
        <v>#VALUE!</v>
      </c>
      <c r="S135" s="18">
        <f t="shared" si="38"/>
        <v>-7.3</v>
      </c>
      <c r="U135" s="42">
        <f t="shared" si="39"/>
        <v>0</v>
      </c>
      <c r="W135" s="42" t="e">
        <f t="shared" si="40"/>
        <v>#VALUE!</v>
      </c>
      <c r="X135" s="18">
        <f t="shared" si="41"/>
        <v>0</v>
      </c>
      <c r="Z135" s="42">
        <f t="shared" si="42"/>
        <v>0</v>
      </c>
      <c r="AB135" s="42">
        <f t="shared" si="43"/>
        <v>0</v>
      </c>
      <c r="AC135" s="18">
        <f t="shared" si="44"/>
        <v>0</v>
      </c>
      <c r="AE135" s="27">
        <f t="shared" si="45"/>
        <v>0</v>
      </c>
      <c r="AG135" s="27">
        <f t="shared" si="46"/>
        <v>0</v>
      </c>
      <c r="AH135" s="18">
        <f t="shared" si="47"/>
        <v>0</v>
      </c>
    </row>
    <row r="136" spans="1:34" x14ac:dyDescent="0.25">
      <c r="A136" s="12">
        <v>1863</v>
      </c>
      <c r="C136" s="12" t="s">
        <v>41</v>
      </c>
      <c r="D136" s="12">
        <v>134</v>
      </c>
      <c r="E136" s="38" t="s">
        <v>333</v>
      </c>
      <c r="F136" s="38" t="s">
        <v>333</v>
      </c>
      <c r="G136" s="18">
        <v>7.3</v>
      </c>
      <c r="H136" s="14">
        <v>36898</v>
      </c>
      <c r="I136" s="1">
        <f t="shared" si="32"/>
        <v>36898</v>
      </c>
      <c r="J136" s="29">
        <v>36921</v>
      </c>
      <c r="K136" s="37">
        <f>J136-B136</f>
        <v>36921</v>
      </c>
      <c r="L136" s="18">
        <v>9.1</v>
      </c>
      <c r="M136" s="27">
        <f t="shared" si="34"/>
        <v>23</v>
      </c>
      <c r="N136" s="18">
        <f t="shared" si="35"/>
        <v>1.7999999999999998</v>
      </c>
      <c r="P136" s="30">
        <f t="shared" si="36"/>
        <v>0</v>
      </c>
      <c r="R136" s="27">
        <f t="shared" si="37"/>
        <v>-36921</v>
      </c>
      <c r="S136" s="18">
        <f t="shared" si="38"/>
        <v>-9.1</v>
      </c>
      <c r="U136" s="42">
        <f t="shared" si="39"/>
        <v>0</v>
      </c>
      <c r="W136" s="42">
        <f t="shared" si="40"/>
        <v>0</v>
      </c>
      <c r="X136" s="18">
        <f t="shared" si="41"/>
        <v>0</v>
      </c>
      <c r="Z136" s="42">
        <f t="shared" si="42"/>
        <v>0</v>
      </c>
      <c r="AB136" s="42">
        <f t="shared" si="43"/>
        <v>0</v>
      </c>
      <c r="AC136" s="18">
        <f t="shared" si="44"/>
        <v>0</v>
      </c>
      <c r="AE136" s="27">
        <f t="shared" si="45"/>
        <v>0</v>
      </c>
      <c r="AG136" s="27">
        <f t="shared" si="46"/>
        <v>0</v>
      </c>
      <c r="AH136" s="18">
        <f t="shared" si="47"/>
        <v>0</v>
      </c>
    </row>
    <row r="137" spans="1:34" x14ac:dyDescent="0.25">
      <c r="A137" s="12">
        <v>1864</v>
      </c>
      <c r="C137" s="12" t="s">
        <v>41</v>
      </c>
      <c r="D137" s="12">
        <v>135</v>
      </c>
      <c r="G137" s="18">
        <v>8.1</v>
      </c>
      <c r="H137" s="14">
        <v>36898</v>
      </c>
      <c r="I137" s="1">
        <f t="shared" si="32"/>
        <v>36898</v>
      </c>
      <c r="J137" s="29">
        <v>12.3</v>
      </c>
      <c r="K137" s="37">
        <f t="shared" si="33"/>
        <v>12.3</v>
      </c>
      <c r="L137" s="18">
        <v>12.6</v>
      </c>
      <c r="M137" s="27">
        <f t="shared" si="34"/>
        <v>-36885.699999999997</v>
      </c>
      <c r="N137" s="18">
        <f t="shared" si="35"/>
        <v>4.5</v>
      </c>
      <c r="P137" s="30">
        <f t="shared" si="36"/>
        <v>0</v>
      </c>
      <c r="R137" s="27">
        <f t="shared" si="37"/>
        <v>-12.3</v>
      </c>
      <c r="S137" s="18">
        <f t="shared" si="38"/>
        <v>-12.6</v>
      </c>
      <c r="U137" s="42">
        <f t="shared" si="39"/>
        <v>0</v>
      </c>
      <c r="W137" s="42">
        <f t="shared" si="40"/>
        <v>0</v>
      </c>
      <c r="X137" s="18">
        <f t="shared" si="41"/>
        <v>0</v>
      </c>
      <c r="Z137" s="42">
        <f t="shared" si="42"/>
        <v>0</v>
      </c>
      <c r="AB137" s="42">
        <f t="shared" si="43"/>
        <v>0</v>
      </c>
      <c r="AC137" s="18">
        <f t="shared" si="44"/>
        <v>0</v>
      </c>
      <c r="AE137" s="27">
        <f t="shared" si="45"/>
        <v>0</v>
      </c>
      <c r="AG137" s="27">
        <f t="shared" si="46"/>
        <v>0</v>
      </c>
      <c r="AH137" s="18">
        <f t="shared" si="47"/>
        <v>0</v>
      </c>
    </row>
    <row r="138" spans="1:34" x14ac:dyDescent="0.25">
      <c r="A138" s="12">
        <v>1865</v>
      </c>
      <c r="C138" s="12" t="s">
        <v>41</v>
      </c>
      <c r="D138" s="12">
        <v>136</v>
      </c>
      <c r="G138" s="18">
        <v>9.1999999999999993</v>
      </c>
      <c r="H138" s="14">
        <v>36898</v>
      </c>
      <c r="I138" s="1">
        <f t="shared" si="32"/>
        <v>36898</v>
      </c>
      <c r="K138" s="37">
        <f t="shared" si="33"/>
        <v>0</v>
      </c>
      <c r="M138" s="27">
        <f t="shared" si="34"/>
        <v>-36898</v>
      </c>
      <c r="N138" s="18">
        <f t="shared" si="35"/>
        <v>-9.1999999999999993</v>
      </c>
      <c r="P138" s="30">
        <f t="shared" si="36"/>
        <v>0</v>
      </c>
      <c r="R138" s="27">
        <f t="shared" si="37"/>
        <v>0</v>
      </c>
      <c r="S138" s="18">
        <f t="shared" si="38"/>
        <v>0</v>
      </c>
      <c r="U138" s="42">
        <f t="shared" si="39"/>
        <v>0</v>
      </c>
      <c r="W138" s="42">
        <f t="shared" si="40"/>
        <v>0</v>
      </c>
      <c r="X138" s="18">
        <f t="shared" si="41"/>
        <v>0</v>
      </c>
      <c r="Z138" s="42">
        <f t="shared" si="42"/>
        <v>0</v>
      </c>
      <c r="AB138" s="42">
        <f t="shared" si="43"/>
        <v>0</v>
      </c>
      <c r="AC138" s="18">
        <f t="shared" si="44"/>
        <v>0</v>
      </c>
      <c r="AE138" s="27">
        <f t="shared" si="45"/>
        <v>0</v>
      </c>
      <c r="AG138" s="27">
        <f t="shared" si="46"/>
        <v>0</v>
      </c>
      <c r="AH138" s="18">
        <f t="shared" si="47"/>
        <v>0</v>
      </c>
    </row>
    <row r="139" spans="1:34" x14ac:dyDescent="0.25">
      <c r="A139" s="12">
        <v>1866</v>
      </c>
      <c r="C139" s="12" t="s">
        <v>39</v>
      </c>
      <c r="D139" s="12">
        <v>137</v>
      </c>
      <c r="E139" s="38" t="s">
        <v>336</v>
      </c>
      <c r="F139" s="38" t="s">
        <v>336</v>
      </c>
      <c r="G139" s="18">
        <v>7.1</v>
      </c>
      <c r="H139" s="14">
        <v>36898</v>
      </c>
      <c r="I139" s="1">
        <f t="shared" si="32"/>
        <v>36898</v>
      </c>
      <c r="J139" s="29">
        <v>36921</v>
      </c>
      <c r="K139" s="37">
        <f t="shared" si="33"/>
        <v>36921</v>
      </c>
      <c r="L139" s="18">
        <v>9.1999999999999993</v>
      </c>
      <c r="M139" s="27">
        <f t="shared" si="34"/>
        <v>23</v>
      </c>
      <c r="N139" s="18">
        <f t="shared" si="35"/>
        <v>2.0999999999999996</v>
      </c>
      <c r="O139" s="29">
        <v>36962</v>
      </c>
      <c r="P139" s="30">
        <f t="shared" si="36"/>
        <v>36962</v>
      </c>
      <c r="Q139" s="18">
        <v>11.8</v>
      </c>
      <c r="R139" s="27">
        <f t="shared" si="37"/>
        <v>41</v>
      </c>
      <c r="S139" s="18">
        <f t="shared" si="38"/>
        <v>2.6000000000000014</v>
      </c>
      <c r="U139" s="42">
        <f t="shared" si="39"/>
        <v>0</v>
      </c>
      <c r="W139" s="42">
        <f t="shared" si="40"/>
        <v>-36962</v>
      </c>
      <c r="X139" s="18">
        <f t="shared" si="41"/>
        <v>-11.8</v>
      </c>
      <c r="Z139" s="42">
        <f t="shared" si="42"/>
        <v>0</v>
      </c>
      <c r="AB139" s="42">
        <f t="shared" si="43"/>
        <v>0</v>
      </c>
      <c r="AC139" s="18">
        <f t="shared" si="44"/>
        <v>0</v>
      </c>
      <c r="AE139" s="27">
        <f t="shared" si="45"/>
        <v>0</v>
      </c>
      <c r="AG139" s="27">
        <f t="shared" si="46"/>
        <v>0</v>
      </c>
      <c r="AH139" s="18">
        <f t="shared" si="47"/>
        <v>0</v>
      </c>
    </row>
    <row r="140" spans="1:34" x14ac:dyDescent="0.25">
      <c r="A140" s="12">
        <v>1867</v>
      </c>
      <c r="B140" s="25">
        <v>36859</v>
      </c>
      <c r="C140" s="12" t="s">
        <v>41</v>
      </c>
      <c r="D140" s="12">
        <v>138</v>
      </c>
      <c r="E140" s="38" t="s">
        <v>309</v>
      </c>
      <c r="F140" s="38" t="s">
        <v>309</v>
      </c>
      <c r="G140" s="18">
        <v>8.1</v>
      </c>
      <c r="H140" s="14">
        <v>36899</v>
      </c>
      <c r="I140" s="1">
        <f t="shared" si="32"/>
        <v>40</v>
      </c>
      <c r="J140" s="29">
        <v>36917</v>
      </c>
      <c r="K140" s="37">
        <f t="shared" si="33"/>
        <v>58</v>
      </c>
      <c r="L140" s="18">
        <v>9</v>
      </c>
      <c r="M140" s="27">
        <f t="shared" si="34"/>
        <v>18</v>
      </c>
      <c r="N140" s="18">
        <f t="shared" si="35"/>
        <v>0.90000000000000036</v>
      </c>
      <c r="P140" s="30">
        <f t="shared" si="36"/>
        <v>-36859</v>
      </c>
      <c r="R140" s="27">
        <f t="shared" si="37"/>
        <v>-36917</v>
      </c>
      <c r="S140" s="18">
        <f t="shared" si="38"/>
        <v>-9</v>
      </c>
      <c r="U140" s="42">
        <f t="shared" si="39"/>
        <v>-36859</v>
      </c>
      <c r="W140" s="42">
        <f t="shared" si="40"/>
        <v>0</v>
      </c>
      <c r="X140" s="18">
        <f t="shared" si="41"/>
        <v>0</v>
      </c>
      <c r="Z140" s="42">
        <f t="shared" si="42"/>
        <v>-36859</v>
      </c>
      <c r="AB140" s="42">
        <f t="shared" si="43"/>
        <v>0</v>
      </c>
      <c r="AC140" s="18">
        <f t="shared" si="44"/>
        <v>0</v>
      </c>
      <c r="AE140" s="27">
        <f t="shared" si="45"/>
        <v>-36859</v>
      </c>
      <c r="AG140" s="27">
        <f t="shared" si="46"/>
        <v>0</v>
      </c>
      <c r="AH140" s="18">
        <f t="shared" si="47"/>
        <v>0</v>
      </c>
    </row>
    <row r="141" spans="1:34" x14ac:dyDescent="0.25">
      <c r="A141" s="12">
        <v>1868</v>
      </c>
      <c r="C141" s="12" t="s">
        <v>41</v>
      </c>
      <c r="D141" s="12">
        <v>139</v>
      </c>
      <c r="E141" s="38" t="s">
        <v>338</v>
      </c>
      <c r="F141" s="38" t="s">
        <v>338</v>
      </c>
      <c r="G141" s="18">
        <v>7.2</v>
      </c>
      <c r="H141" s="14">
        <v>36907</v>
      </c>
      <c r="I141" s="1">
        <f t="shared" si="32"/>
        <v>36907</v>
      </c>
      <c r="J141" s="29">
        <v>36921</v>
      </c>
      <c r="K141" s="37">
        <f t="shared" si="33"/>
        <v>36921</v>
      </c>
      <c r="L141" s="18">
        <v>7.6</v>
      </c>
      <c r="M141" s="27">
        <f t="shared" si="34"/>
        <v>14</v>
      </c>
      <c r="N141" s="18">
        <f t="shared" si="35"/>
        <v>0.39999999999999947</v>
      </c>
      <c r="O141" s="29">
        <v>36964</v>
      </c>
      <c r="P141" s="30">
        <f t="shared" si="36"/>
        <v>36964</v>
      </c>
      <c r="Q141" s="18">
        <v>10.9</v>
      </c>
      <c r="R141" s="27">
        <f t="shared" si="37"/>
        <v>43</v>
      </c>
      <c r="S141" s="18">
        <f t="shared" si="38"/>
        <v>3.3000000000000007</v>
      </c>
      <c r="U141" s="42">
        <f t="shared" si="39"/>
        <v>0</v>
      </c>
      <c r="W141" s="42">
        <f t="shared" si="40"/>
        <v>-36964</v>
      </c>
      <c r="X141" s="18">
        <f t="shared" si="41"/>
        <v>-10.9</v>
      </c>
      <c r="Z141" s="42">
        <f t="shared" si="42"/>
        <v>0</v>
      </c>
      <c r="AB141" s="42">
        <f t="shared" si="43"/>
        <v>0</v>
      </c>
      <c r="AC141" s="18">
        <f t="shared" si="44"/>
        <v>0</v>
      </c>
      <c r="AE141" s="27">
        <f t="shared" si="45"/>
        <v>0</v>
      </c>
      <c r="AG141" s="27">
        <f t="shared" si="46"/>
        <v>0</v>
      </c>
      <c r="AH141" s="18">
        <f t="shared" si="47"/>
        <v>0</v>
      </c>
    </row>
    <row r="142" spans="1:34" x14ac:dyDescent="0.25">
      <c r="A142" s="12">
        <v>1869</v>
      </c>
      <c r="C142" s="12" t="s">
        <v>39</v>
      </c>
      <c r="D142" s="12">
        <v>140</v>
      </c>
      <c r="E142" s="38" t="s">
        <v>345</v>
      </c>
      <c r="F142" s="38" t="s">
        <v>345</v>
      </c>
      <c r="G142" s="18">
        <v>9.4</v>
      </c>
      <c r="H142" s="14">
        <v>36907</v>
      </c>
      <c r="I142" s="1">
        <f t="shared" si="32"/>
        <v>36907</v>
      </c>
      <c r="J142" s="29">
        <v>36921</v>
      </c>
      <c r="K142" s="37">
        <f t="shared" si="33"/>
        <v>36921</v>
      </c>
      <c r="L142" s="18">
        <v>10.8</v>
      </c>
      <c r="M142" s="27">
        <f t="shared" si="34"/>
        <v>14</v>
      </c>
      <c r="N142" s="18">
        <f t="shared" si="35"/>
        <v>1.4000000000000004</v>
      </c>
      <c r="O142" s="29">
        <v>36964</v>
      </c>
      <c r="P142" s="30">
        <f t="shared" si="36"/>
        <v>36964</v>
      </c>
      <c r="Q142" s="18">
        <v>13</v>
      </c>
      <c r="R142" s="27">
        <f t="shared" si="37"/>
        <v>43</v>
      </c>
      <c r="S142" s="18">
        <f t="shared" si="38"/>
        <v>2.1999999999999993</v>
      </c>
      <c r="U142" s="42">
        <f t="shared" si="39"/>
        <v>0</v>
      </c>
      <c r="W142" s="42">
        <f t="shared" si="40"/>
        <v>-36964</v>
      </c>
      <c r="X142" s="18">
        <f t="shared" si="41"/>
        <v>-13</v>
      </c>
      <c r="Z142" s="42">
        <f t="shared" si="42"/>
        <v>0</v>
      </c>
      <c r="AB142" s="42">
        <f t="shared" si="43"/>
        <v>0</v>
      </c>
      <c r="AC142" s="18">
        <f t="shared" si="44"/>
        <v>0</v>
      </c>
      <c r="AE142" s="27">
        <f t="shared" si="45"/>
        <v>0</v>
      </c>
      <c r="AG142" s="27">
        <f t="shared" si="46"/>
        <v>0</v>
      </c>
      <c r="AH142" s="18">
        <f t="shared" si="47"/>
        <v>0</v>
      </c>
    </row>
    <row r="143" spans="1:34" x14ac:dyDescent="0.25">
      <c r="A143" s="12">
        <v>1870</v>
      </c>
      <c r="C143" s="12" t="s">
        <v>41</v>
      </c>
      <c r="D143" s="12">
        <v>141</v>
      </c>
      <c r="E143" s="38" t="s">
        <v>343</v>
      </c>
      <c r="F143" s="38" t="s">
        <v>343</v>
      </c>
      <c r="G143" s="18">
        <v>8.1999999999999993</v>
      </c>
      <c r="H143" s="14">
        <v>36907</v>
      </c>
      <c r="I143" s="1">
        <f t="shared" si="32"/>
        <v>36907</v>
      </c>
      <c r="J143" s="29">
        <v>36921</v>
      </c>
      <c r="K143" s="37">
        <f t="shared" si="33"/>
        <v>36921</v>
      </c>
      <c r="L143" s="18">
        <v>9.8000000000000007</v>
      </c>
      <c r="M143" s="27">
        <f t="shared" si="34"/>
        <v>14</v>
      </c>
      <c r="N143" s="18">
        <f t="shared" si="35"/>
        <v>1.6000000000000014</v>
      </c>
      <c r="O143" s="29">
        <v>36962</v>
      </c>
      <c r="P143" s="30">
        <f t="shared" si="36"/>
        <v>36962</v>
      </c>
      <c r="Q143" s="18">
        <v>12.6</v>
      </c>
      <c r="R143" s="27">
        <f t="shared" si="37"/>
        <v>41</v>
      </c>
      <c r="S143" s="18">
        <f t="shared" si="38"/>
        <v>2.7999999999999989</v>
      </c>
      <c r="U143" s="42">
        <f t="shared" si="39"/>
        <v>0</v>
      </c>
      <c r="W143" s="42">
        <f t="shared" si="40"/>
        <v>-36962</v>
      </c>
      <c r="X143" s="18">
        <f t="shared" si="41"/>
        <v>-12.6</v>
      </c>
      <c r="Z143" s="42">
        <f t="shared" si="42"/>
        <v>0</v>
      </c>
      <c r="AB143" s="42">
        <f t="shared" si="43"/>
        <v>0</v>
      </c>
      <c r="AC143" s="18">
        <f t="shared" si="44"/>
        <v>0</v>
      </c>
      <c r="AE143" s="27">
        <f t="shared" si="45"/>
        <v>0</v>
      </c>
      <c r="AG143" s="27">
        <f t="shared" si="46"/>
        <v>0</v>
      </c>
      <c r="AH143" s="18">
        <f t="shared" si="47"/>
        <v>0</v>
      </c>
    </row>
    <row r="144" spans="1:34" x14ac:dyDescent="0.25">
      <c r="A144" s="12">
        <v>1871</v>
      </c>
      <c r="C144" s="12" t="s">
        <v>41</v>
      </c>
      <c r="D144" s="12">
        <v>142</v>
      </c>
      <c r="E144" s="38" t="s">
        <v>344</v>
      </c>
      <c r="F144" s="38" t="s">
        <v>344</v>
      </c>
      <c r="G144" s="18">
        <v>4.8</v>
      </c>
      <c r="H144" s="14">
        <v>36907</v>
      </c>
      <c r="I144" s="1">
        <f t="shared" si="32"/>
        <v>36907</v>
      </c>
      <c r="J144" s="29">
        <v>36921</v>
      </c>
      <c r="K144" s="37">
        <f t="shared" si="33"/>
        <v>36921</v>
      </c>
      <c r="L144" s="18">
        <v>6</v>
      </c>
      <c r="M144" s="27">
        <f t="shared" si="34"/>
        <v>14</v>
      </c>
      <c r="N144" s="18">
        <f t="shared" si="35"/>
        <v>1.2000000000000002</v>
      </c>
      <c r="P144" s="30">
        <f t="shared" si="36"/>
        <v>0</v>
      </c>
      <c r="R144" s="27">
        <f t="shared" si="37"/>
        <v>-36921</v>
      </c>
      <c r="S144" s="18">
        <f t="shared" si="38"/>
        <v>-6</v>
      </c>
      <c r="U144" s="42">
        <f t="shared" si="39"/>
        <v>0</v>
      </c>
      <c r="W144" s="42">
        <f t="shared" si="40"/>
        <v>0</v>
      </c>
      <c r="X144" s="18">
        <f t="shared" si="41"/>
        <v>0</v>
      </c>
      <c r="Z144" s="42">
        <f t="shared" si="42"/>
        <v>0</v>
      </c>
      <c r="AB144" s="42">
        <f t="shared" si="43"/>
        <v>0</v>
      </c>
      <c r="AC144" s="18">
        <f t="shared" si="44"/>
        <v>0</v>
      </c>
      <c r="AE144" s="27">
        <f t="shared" si="45"/>
        <v>0</v>
      </c>
      <c r="AG144" s="27">
        <f t="shared" si="46"/>
        <v>0</v>
      </c>
      <c r="AH144" s="18">
        <f t="shared" si="47"/>
        <v>0</v>
      </c>
    </row>
    <row r="145" spans="1:34" x14ac:dyDescent="0.25">
      <c r="A145" s="12">
        <v>1872</v>
      </c>
      <c r="C145" s="12" t="s">
        <v>41</v>
      </c>
      <c r="D145" s="12">
        <v>143</v>
      </c>
      <c r="E145" s="38" t="s">
        <v>337</v>
      </c>
      <c r="F145" s="38" t="s">
        <v>337</v>
      </c>
      <c r="G145" s="18">
        <v>7.6</v>
      </c>
      <c r="H145" s="14">
        <v>36907</v>
      </c>
      <c r="I145" s="1">
        <f t="shared" si="32"/>
        <v>36907</v>
      </c>
      <c r="J145" s="29">
        <v>36921</v>
      </c>
      <c r="K145" s="37">
        <f t="shared" si="33"/>
        <v>36921</v>
      </c>
      <c r="L145" s="18">
        <v>8.6</v>
      </c>
      <c r="M145" s="27">
        <f t="shared" si="34"/>
        <v>14</v>
      </c>
      <c r="N145" s="18">
        <f t="shared" si="35"/>
        <v>1</v>
      </c>
      <c r="O145" s="29">
        <v>36962</v>
      </c>
      <c r="P145" s="30">
        <f t="shared" si="36"/>
        <v>36962</v>
      </c>
      <c r="Q145" s="18">
        <v>16.600000000000001</v>
      </c>
      <c r="R145" s="27">
        <f t="shared" si="37"/>
        <v>41</v>
      </c>
      <c r="S145" s="18">
        <f t="shared" si="38"/>
        <v>8.0000000000000018</v>
      </c>
      <c r="U145" s="42">
        <f t="shared" si="39"/>
        <v>0</v>
      </c>
      <c r="W145" s="42">
        <f t="shared" si="40"/>
        <v>-36962</v>
      </c>
      <c r="X145" s="18">
        <f t="shared" si="41"/>
        <v>-16.600000000000001</v>
      </c>
      <c r="Z145" s="42">
        <f t="shared" si="42"/>
        <v>0</v>
      </c>
      <c r="AB145" s="42">
        <f t="shared" si="43"/>
        <v>0</v>
      </c>
      <c r="AC145" s="18">
        <f t="shared" si="44"/>
        <v>0</v>
      </c>
      <c r="AE145" s="27">
        <f t="shared" si="45"/>
        <v>0</v>
      </c>
      <c r="AG145" s="27">
        <f t="shared" si="46"/>
        <v>0</v>
      </c>
      <c r="AH145" s="18">
        <f t="shared" si="47"/>
        <v>0</v>
      </c>
    </row>
    <row r="146" spans="1:34" x14ac:dyDescent="0.25">
      <c r="A146" s="12">
        <v>1873</v>
      </c>
      <c r="C146" s="12" t="s">
        <v>39</v>
      </c>
      <c r="D146" s="12">
        <v>144</v>
      </c>
      <c r="E146" s="38" t="s">
        <v>339</v>
      </c>
      <c r="F146" s="38" t="s">
        <v>339</v>
      </c>
      <c r="G146" s="18">
        <v>10.6</v>
      </c>
      <c r="H146" s="14">
        <v>36907</v>
      </c>
      <c r="I146" s="1">
        <f t="shared" si="32"/>
        <v>36907</v>
      </c>
      <c r="J146" s="29">
        <v>36921</v>
      </c>
      <c r="K146" s="37">
        <f t="shared" si="33"/>
        <v>36921</v>
      </c>
      <c r="L146" s="18">
        <v>11.1</v>
      </c>
      <c r="M146" s="27">
        <f t="shared" si="34"/>
        <v>14</v>
      </c>
      <c r="N146" s="18">
        <f t="shared" si="35"/>
        <v>0.5</v>
      </c>
      <c r="P146" s="30">
        <f t="shared" si="36"/>
        <v>0</v>
      </c>
      <c r="R146" s="27">
        <f t="shared" si="37"/>
        <v>-36921</v>
      </c>
      <c r="S146" s="18">
        <f t="shared" si="38"/>
        <v>-11.1</v>
      </c>
      <c r="U146" s="42">
        <f t="shared" si="39"/>
        <v>0</v>
      </c>
      <c r="W146" s="42">
        <f t="shared" si="40"/>
        <v>0</v>
      </c>
      <c r="X146" s="18">
        <f t="shared" si="41"/>
        <v>0</v>
      </c>
      <c r="Z146" s="42">
        <f t="shared" si="42"/>
        <v>0</v>
      </c>
      <c r="AB146" s="42">
        <f t="shared" si="43"/>
        <v>0</v>
      </c>
      <c r="AC146" s="18">
        <f t="shared" si="44"/>
        <v>0</v>
      </c>
      <c r="AE146" s="27">
        <f t="shared" si="45"/>
        <v>0</v>
      </c>
      <c r="AG146" s="27">
        <f t="shared" si="46"/>
        <v>0</v>
      </c>
      <c r="AH146" s="18">
        <f t="shared" si="47"/>
        <v>0</v>
      </c>
    </row>
    <row r="147" spans="1:34" x14ac:dyDescent="0.25">
      <c r="A147" s="12">
        <v>1874</v>
      </c>
      <c r="C147" s="12" t="s">
        <v>39</v>
      </c>
      <c r="D147" s="12">
        <v>145</v>
      </c>
      <c r="E147" s="38" t="s">
        <v>223</v>
      </c>
      <c r="F147" s="38" t="s">
        <v>223</v>
      </c>
      <c r="G147" s="18">
        <v>10.5</v>
      </c>
      <c r="H147" s="14">
        <v>36908</v>
      </c>
      <c r="I147" s="1">
        <f t="shared" si="32"/>
        <v>36908</v>
      </c>
      <c r="K147" s="37">
        <f t="shared" si="33"/>
        <v>0</v>
      </c>
      <c r="M147" s="27">
        <f t="shared" si="34"/>
        <v>-36908</v>
      </c>
      <c r="N147" s="18">
        <f t="shared" si="35"/>
        <v>-10.5</v>
      </c>
      <c r="P147" s="30">
        <f t="shared" si="36"/>
        <v>0</v>
      </c>
      <c r="R147" s="27">
        <f t="shared" si="37"/>
        <v>0</v>
      </c>
      <c r="S147" s="18">
        <f t="shared" si="38"/>
        <v>0</v>
      </c>
      <c r="U147" s="42">
        <f t="shared" si="39"/>
        <v>0</v>
      </c>
      <c r="W147" s="42">
        <f t="shared" si="40"/>
        <v>0</v>
      </c>
      <c r="X147" s="18">
        <f t="shared" si="41"/>
        <v>0</v>
      </c>
      <c r="Z147" s="42">
        <f t="shared" si="42"/>
        <v>0</v>
      </c>
      <c r="AB147" s="42">
        <f t="shared" si="43"/>
        <v>0</v>
      </c>
      <c r="AC147" s="18">
        <f t="shared" si="44"/>
        <v>0</v>
      </c>
      <c r="AE147" s="27">
        <f t="shared" si="45"/>
        <v>0</v>
      </c>
      <c r="AG147" s="27">
        <f t="shared" si="46"/>
        <v>0</v>
      </c>
      <c r="AH147" s="18">
        <f t="shared" si="47"/>
        <v>0</v>
      </c>
    </row>
    <row r="148" spans="1:34" x14ac:dyDescent="0.25">
      <c r="A148" s="12">
        <v>1875</v>
      </c>
      <c r="C148" s="12" t="s">
        <v>39</v>
      </c>
      <c r="D148" s="12">
        <v>146</v>
      </c>
      <c r="E148" s="38" t="s">
        <v>341</v>
      </c>
      <c r="F148" s="38" t="s">
        <v>341</v>
      </c>
      <c r="G148" s="18">
        <v>10.3</v>
      </c>
      <c r="H148" s="14">
        <v>36908</v>
      </c>
      <c r="I148" s="1">
        <f t="shared" si="32"/>
        <v>36908</v>
      </c>
      <c r="J148" s="29">
        <v>36921</v>
      </c>
      <c r="K148" s="37">
        <f t="shared" si="33"/>
        <v>36921</v>
      </c>
      <c r="L148" s="18">
        <v>9.1</v>
      </c>
      <c r="M148" s="27">
        <f t="shared" si="34"/>
        <v>13</v>
      </c>
      <c r="N148" s="18">
        <f t="shared" si="35"/>
        <v>-1.2000000000000011</v>
      </c>
      <c r="P148" s="30">
        <f t="shared" si="36"/>
        <v>0</v>
      </c>
      <c r="R148" s="27">
        <f t="shared" si="37"/>
        <v>-36921</v>
      </c>
      <c r="S148" s="18">
        <f t="shared" si="38"/>
        <v>-9.1</v>
      </c>
      <c r="U148" s="42">
        <f t="shared" si="39"/>
        <v>0</v>
      </c>
      <c r="W148" s="42">
        <f t="shared" si="40"/>
        <v>0</v>
      </c>
      <c r="X148" s="18">
        <f t="shared" si="41"/>
        <v>0</v>
      </c>
      <c r="Z148" s="42">
        <f t="shared" si="42"/>
        <v>0</v>
      </c>
      <c r="AB148" s="42">
        <f t="shared" si="43"/>
        <v>0</v>
      </c>
      <c r="AC148" s="18">
        <f t="shared" si="44"/>
        <v>0</v>
      </c>
      <c r="AE148" s="27">
        <f t="shared" si="45"/>
        <v>0</v>
      </c>
      <c r="AG148" s="27">
        <f t="shared" si="46"/>
        <v>0</v>
      </c>
      <c r="AH148" s="18">
        <f t="shared" si="47"/>
        <v>0</v>
      </c>
    </row>
    <row r="149" spans="1:34" x14ac:dyDescent="0.25">
      <c r="A149" s="12">
        <v>1876</v>
      </c>
      <c r="C149" s="12" t="s">
        <v>39</v>
      </c>
      <c r="D149" s="12">
        <v>147</v>
      </c>
      <c r="E149" s="38" t="s">
        <v>346</v>
      </c>
      <c r="F149" s="38" t="s">
        <v>346</v>
      </c>
      <c r="G149" s="18">
        <v>8.8000000000000007</v>
      </c>
      <c r="H149" s="14">
        <v>36908</v>
      </c>
      <c r="I149" s="1">
        <f t="shared" si="32"/>
        <v>36908</v>
      </c>
      <c r="J149" s="29">
        <v>36921</v>
      </c>
      <c r="K149" s="37">
        <f t="shared" si="33"/>
        <v>36921</v>
      </c>
      <c r="L149" s="18">
        <v>9.8000000000000007</v>
      </c>
      <c r="M149" s="27">
        <f t="shared" si="34"/>
        <v>13</v>
      </c>
      <c r="N149" s="18">
        <f t="shared" si="35"/>
        <v>1</v>
      </c>
      <c r="O149" s="29">
        <v>36962</v>
      </c>
      <c r="P149" s="30">
        <f t="shared" si="36"/>
        <v>36962</v>
      </c>
      <c r="Q149" s="18">
        <v>12.8</v>
      </c>
      <c r="R149" s="27">
        <f t="shared" si="37"/>
        <v>41</v>
      </c>
      <c r="S149" s="18">
        <f t="shared" si="38"/>
        <v>3</v>
      </c>
      <c r="U149" s="42">
        <f t="shared" si="39"/>
        <v>0</v>
      </c>
      <c r="W149" s="42">
        <f t="shared" si="40"/>
        <v>-36962</v>
      </c>
      <c r="X149" s="18">
        <f t="shared" si="41"/>
        <v>-12.8</v>
      </c>
      <c r="Z149" s="42">
        <f t="shared" si="42"/>
        <v>0</v>
      </c>
      <c r="AB149" s="42">
        <f t="shared" si="43"/>
        <v>0</v>
      </c>
      <c r="AC149" s="18">
        <f t="shared" si="44"/>
        <v>0</v>
      </c>
      <c r="AE149" s="27">
        <f t="shared" si="45"/>
        <v>0</v>
      </c>
      <c r="AG149" s="27">
        <f t="shared" si="46"/>
        <v>0</v>
      </c>
      <c r="AH149" s="18">
        <f t="shared" si="47"/>
        <v>0</v>
      </c>
    </row>
    <row r="150" spans="1:34" x14ac:dyDescent="0.25">
      <c r="A150" s="12" t="s">
        <v>18</v>
      </c>
      <c r="D150" s="12" t="s">
        <v>18</v>
      </c>
      <c r="E150" s="38" t="s">
        <v>335</v>
      </c>
      <c r="F150" s="38" t="s">
        <v>335</v>
      </c>
      <c r="I150" s="1">
        <f>H150-B150</f>
        <v>0</v>
      </c>
      <c r="K150" s="37">
        <f>J150-B150</f>
        <v>0</v>
      </c>
      <c r="M150" s="27">
        <f t="shared" si="34"/>
        <v>0</v>
      </c>
      <c r="N150" s="18">
        <f t="shared" si="35"/>
        <v>0</v>
      </c>
      <c r="P150" s="30">
        <f>O150-B150</f>
        <v>0</v>
      </c>
      <c r="R150" s="27">
        <f t="shared" si="37"/>
        <v>0</v>
      </c>
      <c r="S150" s="18">
        <f t="shared" si="38"/>
        <v>0</v>
      </c>
      <c r="W150" s="42">
        <f t="shared" si="40"/>
        <v>0</v>
      </c>
      <c r="X150" s="18">
        <f t="shared" si="41"/>
        <v>0</v>
      </c>
    </row>
    <row r="151" spans="1:34" x14ac:dyDescent="0.25">
      <c r="A151" s="12" t="s">
        <v>18</v>
      </c>
      <c r="D151" s="12" t="s">
        <v>18</v>
      </c>
      <c r="E151" s="38" t="s">
        <v>348</v>
      </c>
      <c r="F151" s="38" t="s">
        <v>348</v>
      </c>
      <c r="I151" s="1">
        <f>H151-B151</f>
        <v>0</v>
      </c>
      <c r="K151" s="37">
        <f>J151-B151</f>
        <v>0</v>
      </c>
      <c r="M151" s="27">
        <f t="shared" si="34"/>
        <v>0</v>
      </c>
      <c r="N151" s="18">
        <f t="shared" si="35"/>
        <v>0</v>
      </c>
      <c r="P151" s="30">
        <f>O151-B151</f>
        <v>0</v>
      </c>
      <c r="R151" s="27">
        <f t="shared" si="37"/>
        <v>0</v>
      </c>
      <c r="S151" s="18">
        <f t="shared" si="38"/>
        <v>0</v>
      </c>
      <c r="W151" s="42">
        <f t="shared" si="40"/>
        <v>0</v>
      </c>
      <c r="X151" s="18">
        <f t="shared" si="41"/>
        <v>0</v>
      </c>
    </row>
    <row r="152" spans="1:34" x14ac:dyDescent="0.25">
      <c r="A152" s="12" t="s">
        <v>18</v>
      </c>
      <c r="D152" s="12" t="s">
        <v>18</v>
      </c>
      <c r="E152" s="38" t="s">
        <v>349</v>
      </c>
      <c r="F152" s="38" t="s">
        <v>349</v>
      </c>
      <c r="I152" s="1">
        <f>H152-B152</f>
        <v>0</v>
      </c>
      <c r="K152" s="37">
        <f>J152-B152</f>
        <v>0</v>
      </c>
      <c r="M152" s="27">
        <f t="shared" si="34"/>
        <v>0</v>
      </c>
      <c r="N152" s="18">
        <f t="shared" si="35"/>
        <v>0</v>
      </c>
      <c r="P152" s="30">
        <f>O152-B152</f>
        <v>0</v>
      </c>
      <c r="R152" s="27">
        <f t="shared" si="37"/>
        <v>0</v>
      </c>
      <c r="S152" s="18">
        <f t="shared" si="38"/>
        <v>0</v>
      </c>
      <c r="W152" s="42">
        <f t="shared" si="40"/>
        <v>0</v>
      </c>
      <c r="X152" s="18">
        <f t="shared" si="41"/>
        <v>0</v>
      </c>
    </row>
    <row r="153" spans="1:34" x14ac:dyDescent="0.25">
      <c r="A153" s="12" t="s">
        <v>18</v>
      </c>
      <c r="D153" s="12" t="s">
        <v>18</v>
      </c>
      <c r="I153" s="1">
        <f>H153-B153</f>
        <v>0</v>
      </c>
      <c r="K153" s="37">
        <f>J153-B153</f>
        <v>0</v>
      </c>
      <c r="M153" s="27">
        <f t="shared" si="34"/>
        <v>0</v>
      </c>
      <c r="N153" s="18">
        <f t="shared" si="35"/>
        <v>0</v>
      </c>
      <c r="P153" s="30">
        <f>O153-B153</f>
        <v>0</v>
      </c>
      <c r="R153" s="27">
        <f t="shared" si="37"/>
        <v>0</v>
      </c>
      <c r="S153" s="18">
        <f t="shared" si="38"/>
        <v>0</v>
      </c>
      <c r="W153" s="42">
        <f t="shared" si="40"/>
        <v>0</v>
      </c>
      <c r="X153" s="18">
        <f t="shared" si="41"/>
        <v>0</v>
      </c>
    </row>
    <row r="154" spans="1:34" x14ac:dyDescent="0.25">
      <c r="A154" s="12" t="s">
        <v>18</v>
      </c>
      <c r="D154" s="12" t="s">
        <v>18</v>
      </c>
      <c r="I154" s="1">
        <f>H154-B154</f>
        <v>0</v>
      </c>
      <c r="K154" s="37">
        <f>J154-B154</f>
        <v>0</v>
      </c>
      <c r="M154" s="27">
        <f t="shared" si="34"/>
        <v>0</v>
      </c>
      <c r="N154" s="18">
        <f t="shared" si="35"/>
        <v>0</v>
      </c>
      <c r="P154" s="30">
        <f>O154-B154</f>
        <v>0</v>
      </c>
      <c r="R154" s="27">
        <f t="shared" si="37"/>
        <v>0</v>
      </c>
      <c r="S154" s="18">
        <f t="shared" si="38"/>
        <v>0</v>
      </c>
      <c r="W154" s="42">
        <f t="shared" si="40"/>
        <v>0</v>
      </c>
      <c r="X154" s="18">
        <f t="shared" si="41"/>
        <v>0</v>
      </c>
    </row>
    <row r="155" spans="1:34" x14ac:dyDescent="0.25">
      <c r="W155" s="42">
        <f t="shared" si="40"/>
        <v>0</v>
      </c>
      <c r="X155" s="18">
        <f t="shared" si="41"/>
        <v>0</v>
      </c>
    </row>
  </sheetData>
  <phoneticPr fontId="0"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32"/>
  <sheetViews>
    <sheetView zoomScale="75" zoomScaleNormal="75" workbookViewId="0">
      <pane xSplit="2" ySplit="2" topLeftCell="O3" activePane="bottomRight" state="frozen"/>
      <selection pane="topRight" activeCell="C1" sqref="C1"/>
      <selection pane="bottomLeft" activeCell="A3" sqref="A3"/>
      <selection pane="bottomRight" activeCell="W9" sqref="W9"/>
    </sheetView>
  </sheetViews>
  <sheetFormatPr defaultColWidth="9.109375" defaultRowHeight="13.2" x14ac:dyDescent="0.25"/>
  <cols>
    <col min="1" max="1" width="9.6640625" style="1" bestFit="1" customWidth="1"/>
    <col min="2" max="2" width="5.33203125" style="1" bestFit="1" customWidth="1"/>
    <col min="3" max="3" width="8.5546875" style="3" customWidth="1"/>
    <col min="4" max="4" width="9.5546875" style="3" customWidth="1"/>
    <col min="5" max="6" width="11.44140625" style="3" bestFit="1" customWidth="1"/>
    <col min="7" max="7" width="8.33203125" style="4" customWidth="1"/>
    <col min="8" max="8" width="10.109375" style="4" customWidth="1"/>
    <col min="9" max="10" width="11.44140625" style="4" bestFit="1" customWidth="1"/>
    <col min="11" max="11" width="8.6640625" style="5" customWidth="1"/>
    <col min="12" max="12" width="10.44140625" style="5" customWidth="1"/>
    <col min="13" max="14" width="11.44140625" style="5" bestFit="1" customWidth="1"/>
    <col min="15" max="15" width="8.6640625" style="10" customWidth="1"/>
    <col min="16" max="16" width="11.109375" style="10" bestFit="1" customWidth="1"/>
    <col min="17" max="18" width="11.44140625" style="10" bestFit="1" customWidth="1"/>
    <col min="19" max="20" width="9.109375" style="1"/>
    <col min="21" max="21" width="9.6640625" style="1" customWidth="1"/>
    <col min="22" max="22" width="8.88671875" customWidth="1"/>
    <col min="23" max="16384" width="9.109375" style="1"/>
  </cols>
  <sheetData>
    <row r="1" spans="1:21" x14ac:dyDescent="0.25">
      <c r="C1" s="53" t="s">
        <v>24</v>
      </c>
      <c r="D1" s="54"/>
      <c r="E1" s="54"/>
      <c r="F1" s="55"/>
      <c r="G1" s="56" t="s">
        <v>25</v>
      </c>
      <c r="H1" s="57"/>
      <c r="I1" s="57"/>
      <c r="J1" s="58"/>
      <c r="K1" s="59" t="s">
        <v>26</v>
      </c>
      <c r="L1" s="60"/>
      <c r="M1" s="60"/>
      <c r="N1" s="61"/>
      <c r="O1" s="62" t="s">
        <v>27</v>
      </c>
      <c r="P1" s="63"/>
      <c r="Q1" s="63"/>
      <c r="R1" s="64"/>
    </row>
    <row r="2" spans="1:21" x14ac:dyDescent="0.25">
      <c r="A2" s="2" t="s">
        <v>19</v>
      </c>
      <c r="B2" s="2" t="s">
        <v>20</v>
      </c>
      <c r="C2" s="6" t="s">
        <v>21</v>
      </c>
      <c r="D2" s="6" t="s">
        <v>53</v>
      </c>
      <c r="E2" s="6" t="s">
        <v>22</v>
      </c>
      <c r="F2" s="6" t="s">
        <v>23</v>
      </c>
      <c r="G2" s="7" t="s">
        <v>21</v>
      </c>
      <c r="H2" s="7" t="s">
        <v>53</v>
      </c>
      <c r="I2" s="7" t="s">
        <v>22</v>
      </c>
      <c r="J2" s="7" t="s">
        <v>23</v>
      </c>
      <c r="K2" s="8" t="s">
        <v>21</v>
      </c>
      <c r="L2" s="8" t="s">
        <v>53</v>
      </c>
      <c r="M2" s="8" t="s">
        <v>22</v>
      </c>
      <c r="N2" s="8" t="s">
        <v>23</v>
      </c>
      <c r="O2" s="11" t="s">
        <v>21</v>
      </c>
      <c r="P2" s="11" t="s">
        <v>28</v>
      </c>
      <c r="Q2" s="11" t="s">
        <v>22</v>
      </c>
      <c r="R2" s="11" t="s">
        <v>23</v>
      </c>
      <c r="U2" s="2"/>
    </row>
    <row r="3" spans="1:21" x14ac:dyDescent="0.25">
      <c r="A3" s="9">
        <v>36842</v>
      </c>
      <c r="B3" s="1">
        <v>1</v>
      </c>
      <c r="C3" s="3">
        <v>1</v>
      </c>
      <c r="D3" s="3">
        <v>1</v>
      </c>
      <c r="E3" s="3">
        <v>0</v>
      </c>
      <c r="F3" s="3">
        <f>D3-E3</f>
        <v>1</v>
      </c>
      <c r="G3" s="4">
        <v>0</v>
      </c>
      <c r="H3" s="4">
        <v>0</v>
      </c>
      <c r="I3" s="4">
        <v>0</v>
      </c>
      <c r="J3" s="4">
        <f>H3-I3</f>
        <v>0</v>
      </c>
      <c r="K3" s="5">
        <v>0</v>
      </c>
      <c r="L3" s="5">
        <v>0</v>
      </c>
      <c r="M3" s="5">
        <v>0</v>
      </c>
      <c r="N3" s="5">
        <f>L3-M3</f>
        <v>0</v>
      </c>
      <c r="O3" s="10">
        <f>C3+G3+K3</f>
        <v>1</v>
      </c>
      <c r="P3" s="10">
        <f>D3+H3+L3</f>
        <v>1</v>
      </c>
      <c r="Q3" s="10">
        <f>E3+I3+M3</f>
        <v>0</v>
      </c>
      <c r="R3" s="10">
        <f>F3+J3+N3</f>
        <v>1</v>
      </c>
      <c r="U3" s="9"/>
    </row>
    <row r="4" spans="1:21" x14ac:dyDescent="0.25">
      <c r="A4" s="9">
        <v>36843</v>
      </c>
      <c r="B4" s="1">
        <v>2</v>
      </c>
      <c r="C4" s="3">
        <v>0</v>
      </c>
      <c r="D4" s="3">
        <f t="shared" ref="D4:D9" si="0">C4+D3</f>
        <v>1</v>
      </c>
      <c r="E4" s="3">
        <v>0</v>
      </c>
      <c r="F4" s="3">
        <f>F3+C4-E4</f>
        <v>1</v>
      </c>
      <c r="G4" s="4">
        <v>0</v>
      </c>
      <c r="H4" s="4">
        <f t="shared" ref="H4:H9" si="1">G4+H3</f>
        <v>0</v>
      </c>
      <c r="I4" s="4">
        <v>0</v>
      </c>
      <c r="J4" s="4">
        <f>J3+G4-I4</f>
        <v>0</v>
      </c>
      <c r="K4" s="5">
        <v>0</v>
      </c>
      <c r="L4" s="5">
        <f t="shared" ref="L4:L9" si="2">K4+L3</f>
        <v>0</v>
      </c>
      <c r="M4" s="5">
        <v>0</v>
      </c>
      <c r="N4" s="5">
        <f>N3+K4-M4</f>
        <v>0</v>
      </c>
      <c r="O4" s="10">
        <f t="shared" ref="O4:O67" si="3">C4+G4+K4</f>
        <v>0</v>
      </c>
      <c r="P4" s="10">
        <f t="shared" ref="P4:P67" si="4">D4+H4+L4</f>
        <v>1</v>
      </c>
      <c r="Q4" s="10">
        <f t="shared" ref="Q4:Q67" si="5">E4+I4+M4</f>
        <v>0</v>
      </c>
      <c r="R4" s="10">
        <f>N4+J4+F4</f>
        <v>1</v>
      </c>
      <c r="U4" s="9"/>
    </row>
    <row r="5" spans="1:21" x14ac:dyDescent="0.25">
      <c r="A5" s="9">
        <v>36844</v>
      </c>
      <c r="B5" s="1">
        <v>3</v>
      </c>
      <c r="C5" s="3">
        <v>1</v>
      </c>
      <c r="D5" s="3">
        <f t="shared" si="0"/>
        <v>2</v>
      </c>
      <c r="E5" s="3">
        <v>0</v>
      </c>
      <c r="F5" s="3">
        <f t="shared" ref="F5:F68" si="6">F4+C5-E5</f>
        <v>2</v>
      </c>
      <c r="G5" s="4">
        <v>0</v>
      </c>
      <c r="H5" s="4">
        <f t="shared" si="1"/>
        <v>0</v>
      </c>
      <c r="I5" s="4">
        <v>0</v>
      </c>
      <c r="J5" s="4">
        <f t="shared" ref="J5:J68" si="7">J4+G5-I5</f>
        <v>0</v>
      </c>
      <c r="K5" s="5">
        <v>0</v>
      </c>
      <c r="L5" s="5">
        <f t="shared" si="2"/>
        <v>0</v>
      </c>
      <c r="M5" s="5">
        <v>0</v>
      </c>
      <c r="N5" s="5">
        <f t="shared" ref="N5:N68" si="8">N4+K5-M5</f>
        <v>0</v>
      </c>
      <c r="O5" s="10">
        <f t="shared" si="3"/>
        <v>1</v>
      </c>
      <c r="P5" s="10">
        <f t="shared" si="4"/>
        <v>2</v>
      </c>
      <c r="Q5" s="10">
        <f t="shared" si="5"/>
        <v>0</v>
      </c>
      <c r="R5" s="10">
        <f t="shared" ref="R5:R68" si="9">N5+J5+F5</f>
        <v>2</v>
      </c>
      <c r="U5" s="9"/>
    </row>
    <row r="6" spans="1:21" x14ac:dyDescent="0.25">
      <c r="A6" s="9">
        <v>36845</v>
      </c>
      <c r="B6" s="1">
        <v>4</v>
      </c>
      <c r="C6" s="3">
        <v>1</v>
      </c>
      <c r="D6" s="3">
        <f t="shared" si="0"/>
        <v>3</v>
      </c>
      <c r="E6" s="3">
        <v>0</v>
      </c>
      <c r="F6" s="3">
        <f t="shared" si="6"/>
        <v>3</v>
      </c>
      <c r="G6" s="4">
        <v>0</v>
      </c>
      <c r="H6" s="4">
        <f t="shared" si="1"/>
        <v>0</v>
      </c>
      <c r="I6" s="4">
        <v>0</v>
      </c>
      <c r="J6" s="4">
        <f t="shared" si="7"/>
        <v>0</v>
      </c>
      <c r="K6" s="5">
        <v>0</v>
      </c>
      <c r="L6" s="5">
        <f t="shared" si="2"/>
        <v>0</v>
      </c>
      <c r="M6" s="5">
        <v>0</v>
      </c>
      <c r="N6" s="5">
        <f t="shared" si="8"/>
        <v>0</v>
      </c>
      <c r="O6" s="10">
        <f t="shared" si="3"/>
        <v>1</v>
      </c>
      <c r="P6" s="10">
        <f t="shared" si="4"/>
        <v>3</v>
      </c>
      <c r="Q6" s="10">
        <f t="shared" si="5"/>
        <v>0</v>
      </c>
      <c r="R6" s="10">
        <f t="shared" si="9"/>
        <v>3</v>
      </c>
      <c r="U6" s="9"/>
    </row>
    <row r="7" spans="1:21" x14ac:dyDescent="0.25">
      <c r="A7" s="9">
        <v>36846</v>
      </c>
      <c r="B7" s="1">
        <v>5</v>
      </c>
      <c r="C7" s="3">
        <v>2</v>
      </c>
      <c r="D7" s="3">
        <f t="shared" si="0"/>
        <v>5</v>
      </c>
      <c r="E7" s="3">
        <v>0</v>
      </c>
      <c r="F7" s="3">
        <f t="shared" si="6"/>
        <v>5</v>
      </c>
      <c r="G7" s="4">
        <v>0</v>
      </c>
      <c r="H7" s="4">
        <f t="shared" si="1"/>
        <v>0</v>
      </c>
      <c r="I7" s="4">
        <v>0</v>
      </c>
      <c r="J7" s="4">
        <f t="shared" si="7"/>
        <v>0</v>
      </c>
      <c r="K7" s="5">
        <v>0</v>
      </c>
      <c r="L7" s="5">
        <f t="shared" si="2"/>
        <v>0</v>
      </c>
      <c r="M7" s="5">
        <v>0</v>
      </c>
      <c r="N7" s="5">
        <f t="shared" si="8"/>
        <v>0</v>
      </c>
      <c r="O7" s="10">
        <f t="shared" si="3"/>
        <v>2</v>
      </c>
      <c r="P7" s="10">
        <f t="shared" si="4"/>
        <v>5</v>
      </c>
      <c r="Q7" s="10">
        <f t="shared" si="5"/>
        <v>0</v>
      </c>
      <c r="R7" s="10">
        <f t="shared" si="9"/>
        <v>5</v>
      </c>
      <c r="U7" s="9"/>
    </row>
    <row r="8" spans="1:21" x14ac:dyDescent="0.25">
      <c r="A8" s="9">
        <v>36847</v>
      </c>
      <c r="B8" s="1">
        <v>6</v>
      </c>
      <c r="C8" s="3">
        <v>1</v>
      </c>
      <c r="D8" s="3">
        <f t="shared" si="0"/>
        <v>6</v>
      </c>
      <c r="E8" s="3">
        <v>0</v>
      </c>
      <c r="F8" s="3">
        <f t="shared" si="6"/>
        <v>6</v>
      </c>
      <c r="G8" s="4">
        <v>0</v>
      </c>
      <c r="H8" s="4">
        <f t="shared" si="1"/>
        <v>0</v>
      </c>
      <c r="I8" s="4">
        <v>0</v>
      </c>
      <c r="J8" s="4">
        <f t="shared" si="7"/>
        <v>0</v>
      </c>
      <c r="K8" s="5">
        <v>0</v>
      </c>
      <c r="L8" s="5">
        <f t="shared" si="2"/>
        <v>0</v>
      </c>
      <c r="M8" s="5">
        <v>0</v>
      </c>
      <c r="N8" s="5">
        <f t="shared" si="8"/>
        <v>0</v>
      </c>
      <c r="O8" s="10">
        <f t="shared" si="3"/>
        <v>1</v>
      </c>
      <c r="P8" s="10">
        <f t="shared" si="4"/>
        <v>6</v>
      </c>
      <c r="Q8" s="10">
        <f t="shared" si="5"/>
        <v>0</v>
      </c>
      <c r="R8" s="10">
        <f t="shared" si="9"/>
        <v>6</v>
      </c>
      <c r="U8" s="9"/>
    </row>
    <row r="9" spans="1:21" x14ac:dyDescent="0.25">
      <c r="A9" s="9">
        <v>36848</v>
      </c>
      <c r="B9" s="1">
        <v>7</v>
      </c>
      <c r="C9" s="3">
        <v>1</v>
      </c>
      <c r="D9" s="3">
        <f t="shared" si="0"/>
        <v>7</v>
      </c>
      <c r="E9" s="3">
        <v>0</v>
      </c>
      <c r="F9" s="3">
        <f t="shared" si="6"/>
        <v>7</v>
      </c>
      <c r="G9" s="4">
        <v>0</v>
      </c>
      <c r="H9" s="4">
        <f t="shared" si="1"/>
        <v>0</v>
      </c>
      <c r="I9" s="4">
        <v>0</v>
      </c>
      <c r="J9" s="4">
        <f t="shared" si="7"/>
        <v>0</v>
      </c>
      <c r="K9" s="5">
        <v>0</v>
      </c>
      <c r="L9" s="5">
        <f t="shared" si="2"/>
        <v>0</v>
      </c>
      <c r="M9" s="5">
        <v>0</v>
      </c>
      <c r="N9" s="5">
        <f t="shared" si="8"/>
        <v>0</v>
      </c>
      <c r="O9" s="10">
        <f t="shared" si="3"/>
        <v>1</v>
      </c>
      <c r="P9" s="10">
        <f t="shared" si="4"/>
        <v>7</v>
      </c>
      <c r="Q9" s="10">
        <f t="shared" si="5"/>
        <v>0</v>
      </c>
      <c r="R9" s="10">
        <f t="shared" si="9"/>
        <v>7</v>
      </c>
      <c r="U9" s="9"/>
    </row>
    <row r="10" spans="1:21" x14ac:dyDescent="0.25">
      <c r="A10" s="9">
        <v>36849</v>
      </c>
      <c r="B10" s="1">
        <v>8</v>
      </c>
      <c r="C10" s="3">
        <v>0</v>
      </c>
      <c r="D10" s="3">
        <f t="shared" ref="D10:D73" si="10">C10+D9</f>
        <v>7</v>
      </c>
      <c r="E10" s="3">
        <v>0</v>
      </c>
      <c r="F10" s="3">
        <f t="shared" si="6"/>
        <v>7</v>
      </c>
      <c r="G10" s="4">
        <v>0</v>
      </c>
      <c r="H10" s="4">
        <f t="shared" ref="H10:H73" si="11">G10+H9</f>
        <v>0</v>
      </c>
      <c r="I10" s="4">
        <v>0</v>
      </c>
      <c r="J10" s="4">
        <f t="shared" si="7"/>
        <v>0</v>
      </c>
      <c r="K10" s="5">
        <v>0</v>
      </c>
      <c r="L10" s="5">
        <f t="shared" ref="L10:L73" si="12">K10+L9</f>
        <v>0</v>
      </c>
      <c r="M10" s="5">
        <v>0</v>
      </c>
      <c r="N10" s="5">
        <f t="shared" si="8"/>
        <v>0</v>
      </c>
      <c r="O10" s="10">
        <f t="shared" si="3"/>
        <v>0</v>
      </c>
      <c r="P10" s="10">
        <f t="shared" si="4"/>
        <v>7</v>
      </c>
      <c r="Q10" s="10">
        <f t="shared" si="5"/>
        <v>0</v>
      </c>
      <c r="R10" s="10">
        <f t="shared" si="9"/>
        <v>7</v>
      </c>
      <c r="U10" s="9"/>
    </row>
    <row r="11" spans="1:21" x14ac:dyDescent="0.25">
      <c r="A11" s="9">
        <v>36850</v>
      </c>
      <c r="B11" s="1">
        <v>9</v>
      </c>
      <c r="C11" s="3">
        <v>1</v>
      </c>
      <c r="D11" s="3">
        <f t="shared" si="10"/>
        <v>8</v>
      </c>
      <c r="E11" s="3">
        <v>0</v>
      </c>
      <c r="F11" s="3">
        <f t="shared" si="6"/>
        <v>8</v>
      </c>
      <c r="G11" s="4">
        <v>0</v>
      </c>
      <c r="H11" s="4">
        <f t="shared" si="11"/>
        <v>0</v>
      </c>
      <c r="I11" s="4">
        <v>0</v>
      </c>
      <c r="J11" s="4">
        <f t="shared" si="7"/>
        <v>0</v>
      </c>
      <c r="K11" s="5">
        <v>0</v>
      </c>
      <c r="L11" s="5">
        <f t="shared" si="12"/>
        <v>0</v>
      </c>
      <c r="M11" s="5">
        <v>0</v>
      </c>
      <c r="N11" s="5">
        <f t="shared" si="8"/>
        <v>0</v>
      </c>
      <c r="O11" s="10">
        <f t="shared" si="3"/>
        <v>1</v>
      </c>
      <c r="P11" s="10">
        <f t="shared" si="4"/>
        <v>8</v>
      </c>
      <c r="Q11" s="10">
        <f t="shared" si="5"/>
        <v>0</v>
      </c>
      <c r="R11" s="10">
        <f t="shared" si="9"/>
        <v>8</v>
      </c>
      <c r="U11" s="9"/>
    </row>
    <row r="12" spans="1:21" x14ac:dyDescent="0.25">
      <c r="A12" s="9">
        <v>36851</v>
      </c>
      <c r="B12" s="1">
        <v>10</v>
      </c>
      <c r="C12" s="3">
        <v>4</v>
      </c>
      <c r="D12" s="3">
        <f t="shared" si="10"/>
        <v>12</v>
      </c>
      <c r="E12" s="3">
        <v>0</v>
      </c>
      <c r="F12" s="3">
        <f t="shared" si="6"/>
        <v>12</v>
      </c>
      <c r="G12" s="4">
        <v>0</v>
      </c>
      <c r="H12" s="4">
        <f t="shared" si="11"/>
        <v>0</v>
      </c>
      <c r="I12" s="4">
        <v>0</v>
      </c>
      <c r="J12" s="4">
        <f t="shared" si="7"/>
        <v>0</v>
      </c>
      <c r="K12" s="5">
        <v>0</v>
      </c>
      <c r="L12" s="5">
        <f t="shared" si="12"/>
        <v>0</v>
      </c>
      <c r="M12" s="5">
        <v>0</v>
      </c>
      <c r="N12" s="5">
        <f t="shared" si="8"/>
        <v>0</v>
      </c>
      <c r="O12" s="10">
        <f t="shared" si="3"/>
        <v>4</v>
      </c>
      <c r="P12" s="10">
        <f t="shared" si="4"/>
        <v>12</v>
      </c>
      <c r="Q12" s="10">
        <f t="shared" si="5"/>
        <v>0</v>
      </c>
      <c r="R12" s="10">
        <f t="shared" si="9"/>
        <v>12</v>
      </c>
      <c r="U12" s="9"/>
    </row>
    <row r="13" spans="1:21" x14ac:dyDescent="0.25">
      <c r="A13" s="9">
        <v>36852</v>
      </c>
      <c r="B13" s="1">
        <v>11</v>
      </c>
      <c r="C13" s="3">
        <v>5</v>
      </c>
      <c r="D13" s="3">
        <f t="shared" si="10"/>
        <v>17</v>
      </c>
      <c r="E13" s="3">
        <v>0</v>
      </c>
      <c r="F13" s="3">
        <f t="shared" si="6"/>
        <v>17</v>
      </c>
      <c r="G13" s="4">
        <v>0</v>
      </c>
      <c r="H13" s="4">
        <f t="shared" si="11"/>
        <v>0</v>
      </c>
      <c r="I13" s="4">
        <v>0</v>
      </c>
      <c r="J13" s="4">
        <f t="shared" si="7"/>
        <v>0</v>
      </c>
      <c r="K13" s="5">
        <v>1</v>
      </c>
      <c r="L13" s="5">
        <f t="shared" si="12"/>
        <v>1</v>
      </c>
      <c r="M13" s="5">
        <v>0</v>
      </c>
      <c r="N13" s="5">
        <f t="shared" si="8"/>
        <v>1</v>
      </c>
      <c r="O13" s="10">
        <f t="shared" si="3"/>
        <v>6</v>
      </c>
      <c r="P13" s="10">
        <f t="shared" si="4"/>
        <v>18</v>
      </c>
      <c r="Q13" s="10">
        <f t="shared" si="5"/>
        <v>0</v>
      </c>
      <c r="R13" s="10">
        <f t="shared" si="9"/>
        <v>18</v>
      </c>
      <c r="U13" s="9"/>
    </row>
    <row r="14" spans="1:21" x14ac:dyDescent="0.25">
      <c r="A14" s="9">
        <v>36853</v>
      </c>
      <c r="B14" s="1">
        <v>12</v>
      </c>
      <c r="C14" s="3">
        <v>5</v>
      </c>
      <c r="D14" s="3">
        <f t="shared" si="10"/>
        <v>22</v>
      </c>
      <c r="E14" s="3">
        <v>0</v>
      </c>
      <c r="F14" s="3">
        <f t="shared" si="6"/>
        <v>22</v>
      </c>
      <c r="G14" s="4">
        <v>0</v>
      </c>
      <c r="H14" s="4">
        <f t="shared" si="11"/>
        <v>0</v>
      </c>
      <c r="I14" s="4">
        <v>0</v>
      </c>
      <c r="J14" s="4">
        <f t="shared" si="7"/>
        <v>0</v>
      </c>
      <c r="K14" s="5">
        <v>2</v>
      </c>
      <c r="L14" s="5">
        <f t="shared" si="12"/>
        <v>3</v>
      </c>
      <c r="M14" s="5">
        <v>0</v>
      </c>
      <c r="N14" s="5">
        <f t="shared" si="8"/>
        <v>3</v>
      </c>
      <c r="O14" s="10">
        <f t="shared" si="3"/>
        <v>7</v>
      </c>
      <c r="P14" s="10">
        <f t="shared" si="4"/>
        <v>25</v>
      </c>
      <c r="Q14" s="10">
        <f t="shared" si="5"/>
        <v>0</v>
      </c>
      <c r="R14" s="10">
        <f t="shared" si="9"/>
        <v>25</v>
      </c>
      <c r="U14" s="9"/>
    </row>
    <row r="15" spans="1:21" x14ac:dyDescent="0.25">
      <c r="A15" s="9">
        <v>36854</v>
      </c>
      <c r="B15" s="1">
        <v>13</v>
      </c>
      <c r="C15" s="3">
        <v>1</v>
      </c>
      <c r="D15" s="3">
        <f t="shared" si="10"/>
        <v>23</v>
      </c>
      <c r="E15" s="3">
        <v>0</v>
      </c>
      <c r="F15" s="3">
        <f t="shared" si="6"/>
        <v>23</v>
      </c>
      <c r="G15" s="4">
        <v>0</v>
      </c>
      <c r="H15" s="4">
        <f t="shared" si="11"/>
        <v>0</v>
      </c>
      <c r="I15" s="4">
        <v>0</v>
      </c>
      <c r="J15" s="4">
        <f t="shared" si="7"/>
        <v>0</v>
      </c>
      <c r="K15" s="5">
        <v>3</v>
      </c>
      <c r="L15" s="5">
        <f t="shared" si="12"/>
        <v>6</v>
      </c>
      <c r="M15" s="5">
        <v>0</v>
      </c>
      <c r="N15" s="5">
        <f t="shared" si="8"/>
        <v>6</v>
      </c>
      <c r="O15" s="10">
        <f t="shared" si="3"/>
        <v>4</v>
      </c>
      <c r="P15" s="10">
        <f t="shared" si="4"/>
        <v>29</v>
      </c>
      <c r="Q15" s="10">
        <f t="shared" si="5"/>
        <v>0</v>
      </c>
      <c r="R15" s="10">
        <f t="shared" si="9"/>
        <v>29</v>
      </c>
      <c r="U15" s="9"/>
    </row>
    <row r="16" spans="1:21" x14ac:dyDescent="0.25">
      <c r="A16" s="9">
        <v>36855</v>
      </c>
      <c r="B16" s="1">
        <v>14</v>
      </c>
      <c r="C16" s="3">
        <v>4</v>
      </c>
      <c r="D16" s="3">
        <f t="shared" si="10"/>
        <v>27</v>
      </c>
      <c r="E16" s="3">
        <v>0</v>
      </c>
      <c r="F16" s="3">
        <f t="shared" si="6"/>
        <v>27</v>
      </c>
      <c r="G16" s="4">
        <v>0</v>
      </c>
      <c r="H16" s="4">
        <f t="shared" si="11"/>
        <v>0</v>
      </c>
      <c r="I16" s="4">
        <v>0</v>
      </c>
      <c r="J16" s="4">
        <f t="shared" si="7"/>
        <v>0</v>
      </c>
      <c r="K16" s="5">
        <v>1</v>
      </c>
      <c r="L16" s="5">
        <f t="shared" si="12"/>
        <v>7</v>
      </c>
      <c r="M16" s="5">
        <v>0</v>
      </c>
      <c r="N16" s="5">
        <f t="shared" si="8"/>
        <v>7</v>
      </c>
      <c r="O16" s="10">
        <f t="shared" si="3"/>
        <v>5</v>
      </c>
      <c r="P16" s="10">
        <f t="shared" si="4"/>
        <v>34</v>
      </c>
      <c r="Q16" s="10">
        <f t="shared" si="5"/>
        <v>0</v>
      </c>
      <c r="R16" s="10">
        <f t="shared" si="9"/>
        <v>34</v>
      </c>
      <c r="U16" s="9"/>
    </row>
    <row r="17" spans="1:21" x14ac:dyDescent="0.25">
      <c r="A17" s="9">
        <v>36856</v>
      </c>
      <c r="B17" s="1">
        <v>15</v>
      </c>
      <c r="C17" s="3">
        <v>2</v>
      </c>
      <c r="D17" s="3">
        <f t="shared" si="10"/>
        <v>29</v>
      </c>
      <c r="E17" s="3">
        <v>0</v>
      </c>
      <c r="F17" s="3">
        <f t="shared" si="6"/>
        <v>29</v>
      </c>
      <c r="G17" s="4">
        <v>0</v>
      </c>
      <c r="H17" s="4">
        <f t="shared" si="11"/>
        <v>0</v>
      </c>
      <c r="I17" s="4">
        <v>0</v>
      </c>
      <c r="J17" s="4">
        <f t="shared" si="7"/>
        <v>0</v>
      </c>
      <c r="K17" s="5">
        <v>0</v>
      </c>
      <c r="L17" s="5">
        <f t="shared" si="12"/>
        <v>7</v>
      </c>
      <c r="M17" s="5">
        <v>0</v>
      </c>
      <c r="N17" s="5">
        <f t="shared" si="8"/>
        <v>7</v>
      </c>
      <c r="O17" s="10">
        <f t="shared" si="3"/>
        <v>2</v>
      </c>
      <c r="P17" s="10">
        <f t="shared" si="4"/>
        <v>36</v>
      </c>
      <c r="Q17" s="10">
        <f t="shared" si="5"/>
        <v>0</v>
      </c>
      <c r="R17" s="10">
        <f t="shared" si="9"/>
        <v>36</v>
      </c>
      <c r="U17" s="9"/>
    </row>
    <row r="18" spans="1:21" x14ac:dyDescent="0.25">
      <c r="A18" s="9">
        <v>36857</v>
      </c>
      <c r="B18" s="1">
        <v>16</v>
      </c>
      <c r="C18" s="3">
        <v>4</v>
      </c>
      <c r="D18" s="3">
        <f t="shared" si="10"/>
        <v>33</v>
      </c>
      <c r="E18" s="3">
        <v>0</v>
      </c>
      <c r="F18" s="3">
        <f t="shared" si="6"/>
        <v>33</v>
      </c>
      <c r="G18" s="4">
        <v>0</v>
      </c>
      <c r="H18" s="4">
        <f t="shared" si="11"/>
        <v>0</v>
      </c>
      <c r="I18" s="4">
        <v>0</v>
      </c>
      <c r="J18" s="4">
        <f t="shared" si="7"/>
        <v>0</v>
      </c>
      <c r="K18" s="5">
        <v>2</v>
      </c>
      <c r="L18" s="5">
        <f t="shared" si="12"/>
        <v>9</v>
      </c>
      <c r="M18" s="5">
        <v>0</v>
      </c>
      <c r="N18" s="5">
        <f t="shared" si="8"/>
        <v>9</v>
      </c>
      <c r="O18" s="10">
        <f t="shared" si="3"/>
        <v>6</v>
      </c>
      <c r="P18" s="10">
        <f t="shared" si="4"/>
        <v>42</v>
      </c>
      <c r="Q18" s="10">
        <f t="shared" si="5"/>
        <v>0</v>
      </c>
      <c r="R18" s="10">
        <f t="shared" si="9"/>
        <v>42</v>
      </c>
      <c r="U18" s="9"/>
    </row>
    <row r="19" spans="1:21" x14ac:dyDescent="0.25">
      <c r="A19" s="9">
        <v>36858</v>
      </c>
      <c r="B19" s="1">
        <v>17</v>
      </c>
      <c r="C19" s="3">
        <v>3</v>
      </c>
      <c r="D19" s="3">
        <f t="shared" si="10"/>
        <v>36</v>
      </c>
      <c r="E19" s="3">
        <v>0</v>
      </c>
      <c r="F19" s="3">
        <f t="shared" si="6"/>
        <v>36</v>
      </c>
      <c r="G19" s="4">
        <v>0</v>
      </c>
      <c r="H19" s="4">
        <f t="shared" si="11"/>
        <v>0</v>
      </c>
      <c r="I19" s="4">
        <v>0</v>
      </c>
      <c r="J19" s="4">
        <f t="shared" si="7"/>
        <v>0</v>
      </c>
      <c r="K19" s="5">
        <v>2</v>
      </c>
      <c r="L19" s="5">
        <f t="shared" si="12"/>
        <v>11</v>
      </c>
      <c r="M19" s="5">
        <v>0</v>
      </c>
      <c r="N19" s="5">
        <f t="shared" si="8"/>
        <v>11</v>
      </c>
      <c r="O19" s="10">
        <f t="shared" si="3"/>
        <v>5</v>
      </c>
      <c r="P19" s="10">
        <f t="shared" si="4"/>
        <v>47</v>
      </c>
      <c r="Q19" s="10">
        <f t="shared" si="5"/>
        <v>0</v>
      </c>
      <c r="R19" s="10">
        <f t="shared" si="9"/>
        <v>47</v>
      </c>
      <c r="U19" s="9"/>
    </row>
    <row r="20" spans="1:21" x14ac:dyDescent="0.25">
      <c r="A20" s="9">
        <v>36859</v>
      </c>
      <c r="B20" s="1">
        <v>18</v>
      </c>
      <c r="C20" s="3">
        <v>5</v>
      </c>
      <c r="D20" s="3">
        <f t="shared" si="10"/>
        <v>41</v>
      </c>
      <c r="E20" s="3">
        <v>1</v>
      </c>
      <c r="F20" s="3">
        <f t="shared" si="6"/>
        <v>40</v>
      </c>
      <c r="G20" s="4">
        <v>0</v>
      </c>
      <c r="H20" s="4">
        <f t="shared" si="11"/>
        <v>0</v>
      </c>
      <c r="I20" s="4">
        <v>0</v>
      </c>
      <c r="J20" s="4">
        <f t="shared" si="7"/>
        <v>0</v>
      </c>
      <c r="K20" s="5">
        <v>4</v>
      </c>
      <c r="L20" s="5">
        <f t="shared" si="12"/>
        <v>15</v>
      </c>
      <c r="M20" s="5">
        <v>0</v>
      </c>
      <c r="N20" s="5">
        <f t="shared" si="8"/>
        <v>15</v>
      </c>
      <c r="O20" s="10">
        <f t="shared" si="3"/>
        <v>9</v>
      </c>
      <c r="P20" s="10">
        <f t="shared" si="4"/>
        <v>56</v>
      </c>
      <c r="Q20" s="10">
        <f t="shared" si="5"/>
        <v>1</v>
      </c>
      <c r="R20" s="10">
        <f t="shared" si="9"/>
        <v>55</v>
      </c>
      <c r="U20" s="9"/>
    </row>
    <row r="21" spans="1:21" x14ac:dyDescent="0.25">
      <c r="A21" s="9">
        <v>36860</v>
      </c>
      <c r="B21" s="1">
        <v>19</v>
      </c>
      <c r="C21" s="3">
        <v>0</v>
      </c>
      <c r="D21" s="3">
        <f t="shared" si="10"/>
        <v>41</v>
      </c>
      <c r="E21" s="3">
        <v>0</v>
      </c>
      <c r="F21" s="3">
        <f t="shared" si="6"/>
        <v>40</v>
      </c>
      <c r="G21" s="4">
        <v>0</v>
      </c>
      <c r="H21" s="4">
        <f t="shared" si="11"/>
        <v>0</v>
      </c>
      <c r="I21" s="4">
        <v>0</v>
      </c>
      <c r="J21" s="4">
        <f t="shared" si="7"/>
        <v>0</v>
      </c>
      <c r="K21" s="5">
        <v>2</v>
      </c>
      <c r="L21" s="5">
        <f t="shared" si="12"/>
        <v>17</v>
      </c>
      <c r="M21" s="5">
        <v>0</v>
      </c>
      <c r="N21" s="5">
        <f t="shared" si="8"/>
        <v>17</v>
      </c>
      <c r="O21" s="10">
        <f t="shared" si="3"/>
        <v>2</v>
      </c>
      <c r="P21" s="10">
        <f t="shared" si="4"/>
        <v>58</v>
      </c>
      <c r="Q21" s="10">
        <f t="shared" si="5"/>
        <v>0</v>
      </c>
      <c r="R21" s="10">
        <f t="shared" si="9"/>
        <v>57</v>
      </c>
      <c r="U21" s="9"/>
    </row>
    <row r="22" spans="1:21" x14ac:dyDescent="0.25">
      <c r="A22" s="9">
        <v>36861</v>
      </c>
      <c r="B22" s="1">
        <v>20</v>
      </c>
      <c r="C22" s="3">
        <v>1</v>
      </c>
      <c r="D22" s="3">
        <f t="shared" si="10"/>
        <v>42</v>
      </c>
      <c r="E22" s="3">
        <v>0</v>
      </c>
      <c r="F22" s="3">
        <f t="shared" si="6"/>
        <v>41</v>
      </c>
      <c r="G22" s="4">
        <v>0</v>
      </c>
      <c r="H22" s="4">
        <f t="shared" si="11"/>
        <v>0</v>
      </c>
      <c r="I22" s="4">
        <v>0</v>
      </c>
      <c r="J22" s="4">
        <f t="shared" si="7"/>
        <v>0</v>
      </c>
      <c r="K22" s="5">
        <v>2</v>
      </c>
      <c r="L22" s="5">
        <f t="shared" si="12"/>
        <v>19</v>
      </c>
      <c r="M22" s="5">
        <v>0</v>
      </c>
      <c r="N22" s="5">
        <f t="shared" si="8"/>
        <v>19</v>
      </c>
      <c r="O22" s="10">
        <f t="shared" si="3"/>
        <v>3</v>
      </c>
      <c r="P22" s="10">
        <f t="shared" si="4"/>
        <v>61</v>
      </c>
      <c r="Q22" s="10">
        <f t="shared" si="5"/>
        <v>0</v>
      </c>
      <c r="R22" s="10">
        <f t="shared" si="9"/>
        <v>60</v>
      </c>
      <c r="U22" s="9"/>
    </row>
    <row r="23" spans="1:21" x14ac:dyDescent="0.25">
      <c r="A23" s="9">
        <v>36862</v>
      </c>
      <c r="B23" s="1">
        <v>21</v>
      </c>
      <c r="C23" s="3">
        <v>5</v>
      </c>
      <c r="D23" s="3">
        <f t="shared" si="10"/>
        <v>47</v>
      </c>
      <c r="E23" s="3">
        <v>0</v>
      </c>
      <c r="F23" s="3">
        <f t="shared" si="6"/>
        <v>46</v>
      </c>
      <c r="G23" s="4">
        <v>0</v>
      </c>
      <c r="H23" s="4">
        <f t="shared" si="11"/>
        <v>0</v>
      </c>
      <c r="I23" s="4">
        <v>0</v>
      </c>
      <c r="J23" s="4">
        <f t="shared" si="7"/>
        <v>0</v>
      </c>
      <c r="K23" s="5">
        <v>3</v>
      </c>
      <c r="L23" s="5">
        <f t="shared" si="12"/>
        <v>22</v>
      </c>
      <c r="M23" s="5">
        <v>0</v>
      </c>
      <c r="N23" s="5">
        <f t="shared" si="8"/>
        <v>22</v>
      </c>
      <c r="O23" s="10">
        <f t="shared" si="3"/>
        <v>8</v>
      </c>
      <c r="P23" s="10">
        <f t="shared" si="4"/>
        <v>69</v>
      </c>
      <c r="Q23" s="10">
        <f t="shared" si="5"/>
        <v>0</v>
      </c>
      <c r="R23" s="10">
        <f t="shared" si="9"/>
        <v>68</v>
      </c>
      <c r="U23" s="9"/>
    </row>
    <row r="24" spans="1:21" x14ac:dyDescent="0.25">
      <c r="A24" s="9">
        <v>36863</v>
      </c>
      <c r="B24" s="1">
        <v>22</v>
      </c>
      <c r="C24" s="3">
        <v>2</v>
      </c>
      <c r="D24" s="3">
        <f t="shared" si="10"/>
        <v>49</v>
      </c>
      <c r="E24" s="3">
        <v>0</v>
      </c>
      <c r="F24" s="3">
        <f t="shared" si="6"/>
        <v>48</v>
      </c>
      <c r="G24" s="4">
        <v>0</v>
      </c>
      <c r="H24" s="4">
        <f t="shared" si="11"/>
        <v>0</v>
      </c>
      <c r="I24" s="4">
        <v>0</v>
      </c>
      <c r="J24" s="4">
        <f t="shared" si="7"/>
        <v>0</v>
      </c>
      <c r="K24" s="5">
        <v>0</v>
      </c>
      <c r="L24" s="5">
        <f t="shared" si="12"/>
        <v>22</v>
      </c>
      <c r="M24" s="5">
        <v>0</v>
      </c>
      <c r="N24" s="5">
        <f t="shared" si="8"/>
        <v>22</v>
      </c>
      <c r="O24" s="10">
        <f t="shared" si="3"/>
        <v>2</v>
      </c>
      <c r="P24" s="10">
        <f t="shared" si="4"/>
        <v>71</v>
      </c>
      <c r="Q24" s="10">
        <f t="shared" si="5"/>
        <v>0</v>
      </c>
      <c r="R24" s="10">
        <f t="shared" si="9"/>
        <v>70</v>
      </c>
      <c r="U24" s="9"/>
    </row>
    <row r="25" spans="1:21" x14ac:dyDescent="0.25">
      <c r="A25" s="9">
        <v>36864</v>
      </c>
      <c r="B25" s="1">
        <v>23</v>
      </c>
      <c r="C25" s="3">
        <v>0</v>
      </c>
      <c r="D25" s="3">
        <f t="shared" si="10"/>
        <v>49</v>
      </c>
      <c r="E25" s="3">
        <v>0</v>
      </c>
      <c r="F25" s="3">
        <f t="shared" si="6"/>
        <v>48</v>
      </c>
      <c r="G25" s="4">
        <v>1</v>
      </c>
      <c r="H25" s="4">
        <f t="shared" si="11"/>
        <v>1</v>
      </c>
      <c r="I25" s="4">
        <v>0</v>
      </c>
      <c r="J25" s="4">
        <f t="shared" si="7"/>
        <v>1</v>
      </c>
      <c r="K25" s="5">
        <v>0</v>
      </c>
      <c r="L25" s="5">
        <f t="shared" si="12"/>
        <v>22</v>
      </c>
      <c r="M25" s="5">
        <v>0</v>
      </c>
      <c r="N25" s="5">
        <f t="shared" si="8"/>
        <v>22</v>
      </c>
      <c r="O25" s="10">
        <f t="shared" si="3"/>
        <v>1</v>
      </c>
      <c r="P25" s="10">
        <f t="shared" si="4"/>
        <v>72</v>
      </c>
      <c r="Q25" s="10">
        <f t="shared" si="5"/>
        <v>0</v>
      </c>
      <c r="R25" s="10">
        <f t="shared" si="9"/>
        <v>71</v>
      </c>
      <c r="U25" s="9"/>
    </row>
    <row r="26" spans="1:21" x14ac:dyDescent="0.25">
      <c r="A26" s="9">
        <v>36865</v>
      </c>
      <c r="B26" s="1">
        <v>24</v>
      </c>
      <c r="C26" s="3">
        <v>8</v>
      </c>
      <c r="D26" s="3">
        <f t="shared" si="10"/>
        <v>57</v>
      </c>
      <c r="E26" s="3">
        <v>0</v>
      </c>
      <c r="F26" s="3">
        <f t="shared" si="6"/>
        <v>56</v>
      </c>
      <c r="G26" s="4">
        <v>1</v>
      </c>
      <c r="H26" s="4">
        <f t="shared" si="11"/>
        <v>2</v>
      </c>
      <c r="I26" s="4">
        <v>0</v>
      </c>
      <c r="J26" s="4">
        <f t="shared" si="7"/>
        <v>2</v>
      </c>
      <c r="K26" s="5">
        <v>2</v>
      </c>
      <c r="L26" s="5">
        <f t="shared" si="12"/>
        <v>24</v>
      </c>
      <c r="M26" s="5">
        <v>0</v>
      </c>
      <c r="N26" s="5">
        <f t="shared" si="8"/>
        <v>24</v>
      </c>
      <c r="O26" s="10">
        <f t="shared" si="3"/>
        <v>11</v>
      </c>
      <c r="P26" s="10">
        <f t="shared" si="4"/>
        <v>83</v>
      </c>
      <c r="Q26" s="10">
        <f t="shared" si="5"/>
        <v>0</v>
      </c>
      <c r="R26" s="10">
        <f t="shared" si="9"/>
        <v>82</v>
      </c>
      <c r="U26" s="9"/>
    </row>
    <row r="27" spans="1:21" x14ac:dyDescent="0.25">
      <c r="A27" s="9">
        <v>36866</v>
      </c>
      <c r="B27" s="1">
        <v>25</v>
      </c>
      <c r="C27" s="3">
        <v>6</v>
      </c>
      <c r="D27" s="3">
        <f t="shared" si="10"/>
        <v>63</v>
      </c>
      <c r="E27" s="3">
        <v>0</v>
      </c>
      <c r="F27" s="3">
        <f t="shared" si="6"/>
        <v>62</v>
      </c>
      <c r="G27" s="4">
        <v>0</v>
      </c>
      <c r="H27" s="4">
        <f t="shared" si="11"/>
        <v>2</v>
      </c>
      <c r="I27" s="4">
        <v>0</v>
      </c>
      <c r="J27" s="4">
        <f t="shared" si="7"/>
        <v>2</v>
      </c>
      <c r="K27" s="5">
        <v>1</v>
      </c>
      <c r="L27" s="5">
        <f>K27+L26</f>
        <v>25</v>
      </c>
      <c r="M27" s="5">
        <v>0</v>
      </c>
      <c r="N27" s="5">
        <f t="shared" si="8"/>
        <v>25</v>
      </c>
      <c r="O27" s="10">
        <f t="shared" si="3"/>
        <v>7</v>
      </c>
      <c r="P27" s="10">
        <f t="shared" si="4"/>
        <v>90</v>
      </c>
      <c r="Q27" s="10">
        <f t="shared" si="5"/>
        <v>0</v>
      </c>
      <c r="R27" s="10">
        <f t="shared" si="9"/>
        <v>89</v>
      </c>
      <c r="U27" s="9"/>
    </row>
    <row r="28" spans="1:21" x14ac:dyDescent="0.25">
      <c r="A28" s="9">
        <v>36867</v>
      </c>
      <c r="B28" s="1">
        <v>26</v>
      </c>
      <c r="C28" s="3">
        <v>2</v>
      </c>
      <c r="D28" s="3">
        <f t="shared" si="10"/>
        <v>65</v>
      </c>
      <c r="E28" s="3">
        <v>0</v>
      </c>
      <c r="F28" s="3">
        <f t="shared" si="6"/>
        <v>64</v>
      </c>
      <c r="G28" s="4">
        <v>0</v>
      </c>
      <c r="H28" s="4">
        <f t="shared" si="11"/>
        <v>2</v>
      </c>
      <c r="I28" s="4">
        <v>0</v>
      </c>
      <c r="J28" s="4">
        <f t="shared" si="7"/>
        <v>2</v>
      </c>
      <c r="K28" s="5">
        <v>1</v>
      </c>
      <c r="L28" s="5">
        <f t="shared" si="12"/>
        <v>26</v>
      </c>
      <c r="M28" s="5">
        <v>0</v>
      </c>
      <c r="N28" s="5">
        <f t="shared" si="8"/>
        <v>26</v>
      </c>
      <c r="O28" s="10">
        <f t="shared" si="3"/>
        <v>3</v>
      </c>
      <c r="P28" s="10">
        <f t="shared" si="4"/>
        <v>93</v>
      </c>
      <c r="Q28" s="10">
        <f t="shared" si="5"/>
        <v>0</v>
      </c>
      <c r="R28" s="10">
        <f t="shared" si="9"/>
        <v>92</v>
      </c>
      <c r="U28" s="9"/>
    </row>
    <row r="29" spans="1:21" x14ac:dyDescent="0.25">
      <c r="A29" s="9">
        <v>36868</v>
      </c>
      <c r="B29" s="1">
        <v>27</v>
      </c>
      <c r="C29" s="3">
        <v>3</v>
      </c>
      <c r="D29" s="3">
        <f t="shared" si="10"/>
        <v>68</v>
      </c>
      <c r="E29" s="3">
        <v>1</v>
      </c>
      <c r="F29" s="3">
        <f t="shared" si="6"/>
        <v>66</v>
      </c>
      <c r="G29" s="4">
        <v>0</v>
      </c>
      <c r="H29" s="4">
        <f t="shared" si="11"/>
        <v>2</v>
      </c>
      <c r="I29" s="4">
        <v>0</v>
      </c>
      <c r="J29" s="4">
        <f t="shared" si="7"/>
        <v>2</v>
      </c>
      <c r="K29" s="5">
        <v>0</v>
      </c>
      <c r="L29" s="5">
        <f t="shared" si="12"/>
        <v>26</v>
      </c>
      <c r="M29" s="5">
        <v>0</v>
      </c>
      <c r="N29" s="5">
        <f t="shared" si="8"/>
        <v>26</v>
      </c>
      <c r="O29" s="10">
        <f t="shared" si="3"/>
        <v>3</v>
      </c>
      <c r="P29" s="10">
        <f t="shared" si="4"/>
        <v>96</v>
      </c>
      <c r="Q29" s="10">
        <v>1</v>
      </c>
      <c r="R29" s="10">
        <f t="shared" si="9"/>
        <v>94</v>
      </c>
      <c r="U29" s="9"/>
    </row>
    <row r="30" spans="1:21" x14ac:dyDescent="0.25">
      <c r="A30" s="9">
        <v>36869</v>
      </c>
      <c r="B30" s="1">
        <v>28</v>
      </c>
      <c r="C30" s="3">
        <v>3</v>
      </c>
      <c r="D30" s="3">
        <f t="shared" si="10"/>
        <v>71</v>
      </c>
      <c r="E30" s="3">
        <v>0</v>
      </c>
      <c r="F30" s="3">
        <f t="shared" si="6"/>
        <v>69</v>
      </c>
      <c r="G30" s="4">
        <v>1</v>
      </c>
      <c r="H30" s="4">
        <f t="shared" si="11"/>
        <v>3</v>
      </c>
      <c r="I30" s="4">
        <v>0</v>
      </c>
      <c r="J30" s="4">
        <f t="shared" si="7"/>
        <v>3</v>
      </c>
      <c r="K30" s="5">
        <v>2</v>
      </c>
      <c r="L30" s="5">
        <f t="shared" si="12"/>
        <v>28</v>
      </c>
      <c r="M30" s="5">
        <v>0</v>
      </c>
      <c r="N30" s="5">
        <f t="shared" si="8"/>
        <v>28</v>
      </c>
      <c r="O30" s="10">
        <f t="shared" si="3"/>
        <v>6</v>
      </c>
      <c r="P30" s="10">
        <f t="shared" si="4"/>
        <v>102</v>
      </c>
      <c r="Q30" s="10">
        <v>0</v>
      </c>
      <c r="R30" s="10">
        <f t="shared" si="9"/>
        <v>100</v>
      </c>
      <c r="U30" s="9"/>
    </row>
    <row r="31" spans="1:21" x14ac:dyDescent="0.25">
      <c r="A31" s="9">
        <v>36870</v>
      </c>
      <c r="B31" s="1">
        <v>29</v>
      </c>
      <c r="C31" s="3">
        <v>2</v>
      </c>
      <c r="D31" s="3">
        <f t="shared" si="10"/>
        <v>73</v>
      </c>
      <c r="E31" s="3">
        <v>0</v>
      </c>
      <c r="F31" s="3">
        <f t="shared" si="6"/>
        <v>71</v>
      </c>
      <c r="G31" s="4">
        <v>2</v>
      </c>
      <c r="H31" s="4">
        <f t="shared" si="11"/>
        <v>5</v>
      </c>
      <c r="I31" s="4">
        <v>0</v>
      </c>
      <c r="J31" s="4">
        <f t="shared" si="7"/>
        <v>5</v>
      </c>
      <c r="K31" s="5">
        <v>2</v>
      </c>
      <c r="L31" s="5">
        <f t="shared" si="12"/>
        <v>30</v>
      </c>
      <c r="M31" s="5">
        <v>0</v>
      </c>
      <c r="N31" s="5">
        <f t="shared" si="8"/>
        <v>30</v>
      </c>
      <c r="O31" s="10">
        <f t="shared" si="3"/>
        <v>6</v>
      </c>
      <c r="P31" s="10">
        <f t="shared" si="4"/>
        <v>108</v>
      </c>
      <c r="Q31" s="10">
        <f t="shared" si="5"/>
        <v>0</v>
      </c>
      <c r="R31" s="10">
        <f t="shared" si="9"/>
        <v>106</v>
      </c>
      <c r="U31" s="9"/>
    </row>
    <row r="32" spans="1:21" x14ac:dyDescent="0.25">
      <c r="A32" s="9">
        <v>36871</v>
      </c>
      <c r="B32" s="1">
        <v>30</v>
      </c>
      <c r="C32" s="3">
        <v>2</v>
      </c>
      <c r="D32" s="3">
        <f t="shared" si="10"/>
        <v>75</v>
      </c>
      <c r="E32" s="3">
        <v>0</v>
      </c>
      <c r="F32" s="3">
        <f t="shared" si="6"/>
        <v>73</v>
      </c>
      <c r="G32" s="4">
        <v>1</v>
      </c>
      <c r="H32" s="4">
        <f t="shared" si="11"/>
        <v>6</v>
      </c>
      <c r="I32" s="4">
        <v>0</v>
      </c>
      <c r="J32" s="4">
        <f t="shared" si="7"/>
        <v>6</v>
      </c>
      <c r="K32" s="5">
        <v>1</v>
      </c>
      <c r="L32" s="5">
        <f t="shared" si="12"/>
        <v>31</v>
      </c>
      <c r="M32" s="5">
        <v>0</v>
      </c>
      <c r="N32" s="5">
        <f t="shared" si="8"/>
        <v>31</v>
      </c>
      <c r="O32" s="10">
        <f t="shared" si="3"/>
        <v>4</v>
      </c>
      <c r="P32" s="10">
        <f t="shared" si="4"/>
        <v>112</v>
      </c>
      <c r="Q32" s="10">
        <f t="shared" si="5"/>
        <v>0</v>
      </c>
      <c r="R32" s="10">
        <f t="shared" si="9"/>
        <v>110</v>
      </c>
      <c r="U32" s="9"/>
    </row>
    <row r="33" spans="1:21" x14ac:dyDescent="0.25">
      <c r="A33" s="9">
        <v>36872</v>
      </c>
      <c r="B33" s="1">
        <v>31</v>
      </c>
      <c r="C33" s="3">
        <v>6</v>
      </c>
      <c r="D33" s="3">
        <f t="shared" si="10"/>
        <v>81</v>
      </c>
      <c r="E33" s="3">
        <v>0</v>
      </c>
      <c r="F33" s="3">
        <f t="shared" si="6"/>
        <v>79</v>
      </c>
      <c r="G33" s="4">
        <v>0</v>
      </c>
      <c r="H33" s="4">
        <f t="shared" si="11"/>
        <v>6</v>
      </c>
      <c r="I33" s="4">
        <v>0</v>
      </c>
      <c r="J33" s="4">
        <f t="shared" si="7"/>
        <v>6</v>
      </c>
      <c r="K33" s="5">
        <v>0</v>
      </c>
      <c r="L33" s="5">
        <f t="shared" si="12"/>
        <v>31</v>
      </c>
      <c r="M33" s="5">
        <v>0</v>
      </c>
      <c r="N33" s="5">
        <f t="shared" si="8"/>
        <v>31</v>
      </c>
      <c r="O33" s="10">
        <f t="shared" si="3"/>
        <v>6</v>
      </c>
      <c r="P33" s="10">
        <f t="shared" si="4"/>
        <v>118</v>
      </c>
      <c r="Q33" s="10">
        <f t="shared" si="5"/>
        <v>0</v>
      </c>
      <c r="R33" s="10">
        <f t="shared" si="9"/>
        <v>116</v>
      </c>
      <c r="U33" s="9"/>
    </row>
    <row r="34" spans="1:21" x14ac:dyDescent="0.25">
      <c r="A34" s="9">
        <v>36873</v>
      </c>
      <c r="B34" s="1">
        <v>32</v>
      </c>
      <c r="C34" s="3">
        <v>2</v>
      </c>
      <c r="D34" s="3">
        <f t="shared" si="10"/>
        <v>83</v>
      </c>
      <c r="E34" s="3">
        <v>1</v>
      </c>
      <c r="F34" s="3">
        <f t="shared" si="6"/>
        <v>80</v>
      </c>
      <c r="G34" s="4">
        <v>0</v>
      </c>
      <c r="H34" s="4">
        <f t="shared" si="11"/>
        <v>6</v>
      </c>
      <c r="I34" s="4">
        <v>0</v>
      </c>
      <c r="J34" s="4">
        <f t="shared" si="7"/>
        <v>6</v>
      </c>
      <c r="K34" s="5">
        <v>0</v>
      </c>
      <c r="L34" s="5">
        <f t="shared" si="12"/>
        <v>31</v>
      </c>
      <c r="M34" s="5">
        <v>0</v>
      </c>
      <c r="N34" s="5">
        <f t="shared" si="8"/>
        <v>31</v>
      </c>
      <c r="O34" s="10">
        <f t="shared" si="3"/>
        <v>2</v>
      </c>
      <c r="P34" s="10">
        <f t="shared" si="4"/>
        <v>120</v>
      </c>
      <c r="Q34" s="10">
        <f t="shared" si="5"/>
        <v>1</v>
      </c>
      <c r="R34" s="10">
        <f t="shared" si="9"/>
        <v>117</v>
      </c>
      <c r="U34" s="9"/>
    </row>
    <row r="35" spans="1:21" x14ac:dyDescent="0.25">
      <c r="A35" s="9">
        <v>36874</v>
      </c>
      <c r="B35" s="1">
        <v>33</v>
      </c>
      <c r="C35" s="3">
        <v>10</v>
      </c>
      <c r="D35" s="3">
        <f t="shared" si="10"/>
        <v>93</v>
      </c>
      <c r="E35" s="3">
        <v>1</v>
      </c>
      <c r="F35" s="3">
        <f t="shared" si="6"/>
        <v>89</v>
      </c>
      <c r="G35" s="4">
        <v>0</v>
      </c>
      <c r="H35" s="4">
        <f t="shared" si="11"/>
        <v>6</v>
      </c>
      <c r="I35" s="4">
        <v>0</v>
      </c>
      <c r="J35" s="4">
        <f t="shared" si="7"/>
        <v>6</v>
      </c>
      <c r="K35" s="5">
        <v>1</v>
      </c>
      <c r="L35" s="5">
        <f t="shared" si="12"/>
        <v>32</v>
      </c>
      <c r="M35" s="5">
        <v>0</v>
      </c>
      <c r="N35" s="5">
        <f t="shared" si="8"/>
        <v>32</v>
      </c>
      <c r="O35" s="10">
        <f t="shared" si="3"/>
        <v>11</v>
      </c>
      <c r="P35" s="10">
        <f t="shared" si="4"/>
        <v>131</v>
      </c>
      <c r="Q35" s="10">
        <v>1</v>
      </c>
      <c r="R35" s="10">
        <f t="shared" si="9"/>
        <v>127</v>
      </c>
      <c r="U35" s="9"/>
    </row>
    <row r="36" spans="1:21" x14ac:dyDescent="0.25">
      <c r="A36" s="9">
        <v>36875</v>
      </c>
      <c r="B36" s="1">
        <v>34</v>
      </c>
      <c r="C36" s="3">
        <v>3</v>
      </c>
      <c r="D36" s="3">
        <f t="shared" si="10"/>
        <v>96</v>
      </c>
      <c r="E36" s="3">
        <v>0</v>
      </c>
      <c r="F36" s="3">
        <f t="shared" si="6"/>
        <v>92</v>
      </c>
      <c r="G36" s="4">
        <v>0</v>
      </c>
      <c r="H36" s="4">
        <f t="shared" si="11"/>
        <v>6</v>
      </c>
      <c r="I36" s="4">
        <v>0</v>
      </c>
      <c r="J36" s="4">
        <f t="shared" si="7"/>
        <v>6</v>
      </c>
      <c r="K36" s="5">
        <v>0</v>
      </c>
      <c r="L36" s="5">
        <f t="shared" si="12"/>
        <v>32</v>
      </c>
      <c r="M36" s="5">
        <v>0</v>
      </c>
      <c r="N36" s="5">
        <f t="shared" si="8"/>
        <v>32</v>
      </c>
      <c r="O36" s="10">
        <f t="shared" si="3"/>
        <v>3</v>
      </c>
      <c r="P36" s="10">
        <f t="shared" si="4"/>
        <v>134</v>
      </c>
      <c r="Q36" s="10">
        <f t="shared" si="5"/>
        <v>0</v>
      </c>
      <c r="R36" s="10">
        <f t="shared" si="9"/>
        <v>130</v>
      </c>
      <c r="U36" s="9"/>
    </row>
    <row r="37" spans="1:21" x14ac:dyDescent="0.25">
      <c r="A37" s="9">
        <v>36876</v>
      </c>
      <c r="B37" s="1">
        <v>35</v>
      </c>
      <c r="C37" s="3">
        <v>0</v>
      </c>
      <c r="D37" s="3">
        <f t="shared" si="10"/>
        <v>96</v>
      </c>
      <c r="E37" s="3">
        <v>0</v>
      </c>
      <c r="F37" s="3">
        <f t="shared" si="6"/>
        <v>92</v>
      </c>
      <c r="G37" s="4">
        <v>0</v>
      </c>
      <c r="H37" s="4">
        <f t="shared" si="11"/>
        <v>6</v>
      </c>
      <c r="I37" s="4">
        <v>0</v>
      </c>
      <c r="J37" s="4">
        <f t="shared" si="7"/>
        <v>6</v>
      </c>
      <c r="K37" s="5">
        <v>1</v>
      </c>
      <c r="L37" s="5">
        <f t="shared" si="12"/>
        <v>33</v>
      </c>
      <c r="M37" s="5">
        <v>0</v>
      </c>
      <c r="N37" s="5">
        <f t="shared" si="8"/>
        <v>33</v>
      </c>
      <c r="O37" s="10">
        <f t="shared" si="3"/>
        <v>1</v>
      </c>
      <c r="P37" s="10">
        <f t="shared" si="4"/>
        <v>135</v>
      </c>
      <c r="Q37" s="10">
        <f t="shared" si="5"/>
        <v>0</v>
      </c>
      <c r="R37" s="10">
        <f t="shared" si="9"/>
        <v>131</v>
      </c>
      <c r="U37" s="9"/>
    </row>
    <row r="38" spans="1:21" x14ac:dyDescent="0.25">
      <c r="A38" s="9">
        <v>36877</v>
      </c>
      <c r="B38" s="1">
        <v>36</v>
      </c>
      <c r="C38" s="3">
        <v>3</v>
      </c>
      <c r="D38" s="3">
        <f t="shared" si="10"/>
        <v>99</v>
      </c>
      <c r="E38" s="3">
        <v>0</v>
      </c>
      <c r="F38" s="3">
        <f t="shared" si="6"/>
        <v>95</v>
      </c>
      <c r="G38" s="4">
        <v>1</v>
      </c>
      <c r="H38" s="4">
        <v>6</v>
      </c>
      <c r="I38" s="4">
        <v>0</v>
      </c>
      <c r="J38" s="4">
        <f t="shared" si="7"/>
        <v>7</v>
      </c>
      <c r="K38" s="5">
        <v>0</v>
      </c>
      <c r="L38" s="5">
        <f t="shared" si="12"/>
        <v>33</v>
      </c>
      <c r="M38" s="5">
        <v>0</v>
      </c>
      <c r="N38" s="5">
        <f t="shared" si="8"/>
        <v>33</v>
      </c>
      <c r="O38" s="10">
        <f t="shared" si="3"/>
        <v>4</v>
      </c>
      <c r="P38" s="10">
        <f t="shared" si="4"/>
        <v>138</v>
      </c>
      <c r="Q38" s="10">
        <f t="shared" si="5"/>
        <v>0</v>
      </c>
      <c r="R38" s="10">
        <f t="shared" si="9"/>
        <v>135</v>
      </c>
      <c r="U38" s="9"/>
    </row>
    <row r="39" spans="1:21" x14ac:dyDescent="0.25">
      <c r="A39" s="9">
        <v>36878</v>
      </c>
      <c r="B39" s="1">
        <v>37</v>
      </c>
      <c r="C39" s="3">
        <v>1</v>
      </c>
      <c r="D39" s="3">
        <f t="shared" si="10"/>
        <v>100</v>
      </c>
      <c r="E39" s="3">
        <v>0</v>
      </c>
      <c r="F39" s="3">
        <f t="shared" si="6"/>
        <v>96</v>
      </c>
      <c r="G39" s="4">
        <v>2</v>
      </c>
      <c r="H39" s="4">
        <v>8</v>
      </c>
      <c r="I39" s="4">
        <v>0</v>
      </c>
      <c r="J39" s="4">
        <f t="shared" si="7"/>
        <v>9</v>
      </c>
      <c r="K39" s="5">
        <v>0</v>
      </c>
      <c r="L39" s="5">
        <f t="shared" si="12"/>
        <v>33</v>
      </c>
      <c r="M39" s="5">
        <v>0</v>
      </c>
      <c r="N39" s="5">
        <f t="shared" si="8"/>
        <v>33</v>
      </c>
      <c r="O39" s="10">
        <f t="shared" si="3"/>
        <v>3</v>
      </c>
      <c r="P39" s="10">
        <f t="shared" si="4"/>
        <v>141</v>
      </c>
      <c r="Q39" s="10">
        <f t="shared" si="5"/>
        <v>0</v>
      </c>
      <c r="R39" s="10">
        <f t="shared" si="9"/>
        <v>138</v>
      </c>
      <c r="U39" s="9"/>
    </row>
    <row r="40" spans="1:21" x14ac:dyDescent="0.25">
      <c r="A40" s="9">
        <v>36879</v>
      </c>
      <c r="B40" s="1">
        <v>38</v>
      </c>
      <c r="C40" s="3">
        <v>0</v>
      </c>
      <c r="D40" s="3">
        <f t="shared" si="10"/>
        <v>100</v>
      </c>
      <c r="E40" s="3">
        <v>0</v>
      </c>
      <c r="F40" s="3">
        <f t="shared" si="6"/>
        <v>96</v>
      </c>
      <c r="G40" s="4">
        <v>1</v>
      </c>
      <c r="H40" s="4">
        <v>9</v>
      </c>
      <c r="I40" s="4">
        <v>0</v>
      </c>
      <c r="J40" s="4">
        <f t="shared" si="7"/>
        <v>10</v>
      </c>
      <c r="K40" s="5">
        <v>0</v>
      </c>
      <c r="L40" s="5">
        <f t="shared" si="12"/>
        <v>33</v>
      </c>
      <c r="M40" s="5">
        <v>0</v>
      </c>
      <c r="N40" s="5">
        <f t="shared" si="8"/>
        <v>33</v>
      </c>
      <c r="O40" s="10">
        <f t="shared" si="3"/>
        <v>1</v>
      </c>
      <c r="P40" s="10">
        <f t="shared" si="4"/>
        <v>142</v>
      </c>
      <c r="Q40" s="10">
        <f t="shared" si="5"/>
        <v>0</v>
      </c>
      <c r="R40" s="10">
        <f t="shared" si="9"/>
        <v>139</v>
      </c>
      <c r="U40" s="9"/>
    </row>
    <row r="41" spans="1:21" x14ac:dyDescent="0.25">
      <c r="A41" s="9">
        <v>36880</v>
      </c>
      <c r="B41" s="1">
        <v>39</v>
      </c>
      <c r="C41" s="3">
        <v>0</v>
      </c>
      <c r="D41" s="3">
        <f t="shared" si="10"/>
        <v>100</v>
      </c>
      <c r="E41" s="3">
        <v>0</v>
      </c>
      <c r="F41" s="3">
        <f t="shared" si="6"/>
        <v>96</v>
      </c>
      <c r="G41" s="4">
        <v>1</v>
      </c>
      <c r="H41" s="4">
        <v>10</v>
      </c>
      <c r="I41" s="4">
        <v>0</v>
      </c>
      <c r="J41" s="4">
        <f t="shared" si="7"/>
        <v>11</v>
      </c>
      <c r="K41" s="5">
        <v>1</v>
      </c>
      <c r="L41" s="5">
        <f t="shared" si="12"/>
        <v>34</v>
      </c>
      <c r="M41" s="5">
        <v>0</v>
      </c>
      <c r="N41" s="5">
        <f t="shared" si="8"/>
        <v>34</v>
      </c>
      <c r="O41" s="10">
        <f t="shared" si="3"/>
        <v>2</v>
      </c>
      <c r="P41" s="10">
        <f t="shared" si="4"/>
        <v>144</v>
      </c>
      <c r="Q41" s="10">
        <f t="shared" si="5"/>
        <v>0</v>
      </c>
      <c r="R41" s="10">
        <f t="shared" si="9"/>
        <v>141</v>
      </c>
      <c r="U41" s="9"/>
    </row>
    <row r="42" spans="1:21" x14ac:dyDescent="0.25">
      <c r="A42" s="9">
        <v>36881</v>
      </c>
      <c r="B42" s="1">
        <v>40</v>
      </c>
      <c r="C42" s="3">
        <v>0</v>
      </c>
      <c r="D42" s="3">
        <f t="shared" si="10"/>
        <v>100</v>
      </c>
      <c r="E42" s="3">
        <v>1</v>
      </c>
      <c r="F42" s="3">
        <f t="shared" si="6"/>
        <v>95</v>
      </c>
      <c r="G42" s="4">
        <v>1</v>
      </c>
      <c r="H42" s="4">
        <v>11</v>
      </c>
      <c r="I42" s="4">
        <v>0</v>
      </c>
      <c r="J42" s="4">
        <f t="shared" si="7"/>
        <v>12</v>
      </c>
      <c r="K42" s="5">
        <v>0</v>
      </c>
      <c r="L42" s="5">
        <f t="shared" si="12"/>
        <v>34</v>
      </c>
      <c r="M42" s="5">
        <v>0</v>
      </c>
      <c r="N42" s="5">
        <f t="shared" si="8"/>
        <v>34</v>
      </c>
      <c r="O42" s="10">
        <f t="shared" si="3"/>
        <v>1</v>
      </c>
      <c r="P42" s="10">
        <f t="shared" si="4"/>
        <v>145</v>
      </c>
      <c r="Q42" s="10">
        <f t="shared" si="5"/>
        <v>1</v>
      </c>
      <c r="R42" s="10">
        <f t="shared" si="9"/>
        <v>141</v>
      </c>
      <c r="U42" s="9"/>
    </row>
    <row r="43" spans="1:21" x14ac:dyDescent="0.25">
      <c r="A43" s="9">
        <v>36882</v>
      </c>
      <c r="B43" s="1">
        <v>41</v>
      </c>
      <c r="C43" s="3">
        <v>0</v>
      </c>
      <c r="D43" s="3">
        <f t="shared" si="10"/>
        <v>100</v>
      </c>
      <c r="E43" s="3">
        <v>1</v>
      </c>
      <c r="F43" s="3">
        <f t="shared" si="6"/>
        <v>94</v>
      </c>
      <c r="G43" s="4">
        <v>1</v>
      </c>
      <c r="H43" s="4">
        <v>12</v>
      </c>
      <c r="I43" s="4">
        <v>0</v>
      </c>
      <c r="J43" s="4">
        <f t="shared" si="7"/>
        <v>13</v>
      </c>
      <c r="K43" s="5">
        <v>0</v>
      </c>
      <c r="L43" s="5">
        <f t="shared" si="12"/>
        <v>34</v>
      </c>
      <c r="M43" s="5">
        <v>0</v>
      </c>
      <c r="N43" s="5">
        <f t="shared" si="8"/>
        <v>34</v>
      </c>
      <c r="O43" s="10">
        <f t="shared" si="3"/>
        <v>1</v>
      </c>
      <c r="P43" s="10">
        <f t="shared" si="4"/>
        <v>146</v>
      </c>
      <c r="Q43" s="10">
        <f t="shared" si="5"/>
        <v>1</v>
      </c>
      <c r="R43" s="10">
        <f t="shared" si="9"/>
        <v>141</v>
      </c>
      <c r="U43" s="9"/>
    </row>
    <row r="44" spans="1:21" x14ac:dyDescent="0.25">
      <c r="A44" s="9">
        <v>36883</v>
      </c>
      <c r="B44" s="1">
        <v>42</v>
      </c>
      <c r="C44" s="3">
        <v>2</v>
      </c>
      <c r="D44" s="3">
        <f t="shared" si="10"/>
        <v>102</v>
      </c>
      <c r="E44" s="3">
        <v>1</v>
      </c>
      <c r="F44" s="3">
        <f t="shared" si="6"/>
        <v>95</v>
      </c>
      <c r="G44" s="4">
        <v>0</v>
      </c>
      <c r="H44" s="4">
        <f t="shared" si="11"/>
        <v>12</v>
      </c>
      <c r="I44" s="4">
        <v>0</v>
      </c>
      <c r="J44" s="4">
        <f t="shared" si="7"/>
        <v>13</v>
      </c>
      <c r="K44" s="5">
        <v>0</v>
      </c>
      <c r="L44" s="5">
        <f t="shared" si="12"/>
        <v>34</v>
      </c>
      <c r="M44" s="5">
        <v>0</v>
      </c>
      <c r="N44" s="5">
        <f t="shared" si="8"/>
        <v>34</v>
      </c>
      <c r="O44" s="10">
        <f t="shared" si="3"/>
        <v>2</v>
      </c>
      <c r="P44" s="10">
        <f t="shared" si="4"/>
        <v>148</v>
      </c>
      <c r="Q44" s="10">
        <f t="shared" si="5"/>
        <v>1</v>
      </c>
      <c r="R44" s="10">
        <f t="shared" si="9"/>
        <v>142</v>
      </c>
      <c r="U44" s="9"/>
    </row>
    <row r="45" spans="1:21" x14ac:dyDescent="0.25">
      <c r="A45" s="9">
        <v>36884</v>
      </c>
      <c r="B45" s="1">
        <v>43</v>
      </c>
      <c r="C45" s="3">
        <v>2</v>
      </c>
      <c r="D45" s="3">
        <f t="shared" si="10"/>
        <v>104</v>
      </c>
      <c r="E45" s="3">
        <v>0</v>
      </c>
      <c r="F45" s="3">
        <f t="shared" si="6"/>
        <v>97</v>
      </c>
      <c r="G45" s="4">
        <v>0</v>
      </c>
      <c r="H45" s="4">
        <f t="shared" si="11"/>
        <v>12</v>
      </c>
      <c r="I45" s="4">
        <v>0</v>
      </c>
      <c r="J45" s="4">
        <f t="shared" si="7"/>
        <v>13</v>
      </c>
      <c r="K45" s="5">
        <v>0</v>
      </c>
      <c r="L45" s="5">
        <f t="shared" si="12"/>
        <v>34</v>
      </c>
      <c r="M45" s="5">
        <v>0</v>
      </c>
      <c r="N45" s="5">
        <f t="shared" si="8"/>
        <v>34</v>
      </c>
      <c r="O45" s="10">
        <f t="shared" si="3"/>
        <v>2</v>
      </c>
      <c r="P45" s="10">
        <f t="shared" si="4"/>
        <v>150</v>
      </c>
      <c r="Q45" s="10">
        <f t="shared" si="5"/>
        <v>0</v>
      </c>
      <c r="R45" s="10">
        <f t="shared" si="9"/>
        <v>144</v>
      </c>
      <c r="U45" s="9"/>
    </row>
    <row r="46" spans="1:21" x14ac:dyDescent="0.25">
      <c r="A46" s="9">
        <v>36885</v>
      </c>
      <c r="B46" s="1">
        <v>44</v>
      </c>
      <c r="C46" s="3">
        <v>1</v>
      </c>
      <c r="D46" s="3">
        <f t="shared" si="10"/>
        <v>105</v>
      </c>
      <c r="E46" s="3">
        <v>0</v>
      </c>
      <c r="F46" s="3">
        <f t="shared" si="6"/>
        <v>98</v>
      </c>
      <c r="G46" s="4">
        <v>0</v>
      </c>
      <c r="H46" s="4">
        <f t="shared" si="11"/>
        <v>12</v>
      </c>
      <c r="I46" s="4">
        <v>0</v>
      </c>
      <c r="J46" s="4">
        <f t="shared" si="7"/>
        <v>13</v>
      </c>
      <c r="K46" s="5">
        <v>0</v>
      </c>
      <c r="L46" s="5">
        <f t="shared" si="12"/>
        <v>34</v>
      </c>
      <c r="M46" s="5">
        <v>0</v>
      </c>
      <c r="N46" s="5">
        <f t="shared" si="8"/>
        <v>34</v>
      </c>
      <c r="O46" s="10">
        <f t="shared" si="3"/>
        <v>1</v>
      </c>
      <c r="P46" s="10">
        <f t="shared" si="4"/>
        <v>151</v>
      </c>
      <c r="Q46" s="10">
        <f t="shared" si="5"/>
        <v>0</v>
      </c>
      <c r="R46" s="10">
        <f t="shared" si="9"/>
        <v>145</v>
      </c>
      <c r="U46" s="9"/>
    </row>
    <row r="47" spans="1:21" x14ac:dyDescent="0.25">
      <c r="A47" s="9">
        <v>36886</v>
      </c>
      <c r="B47" s="1">
        <v>45</v>
      </c>
      <c r="C47" s="3">
        <v>2</v>
      </c>
      <c r="D47" s="3">
        <f t="shared" si="10"/>
        <v>107</v>
      </c>
      <c r="E47" s="3">
        <v>0</v>
      </c>
      <c r="F47" s="3">
        <f t="shared" si="6"/>
        <v>100</v>
      </c>
      <c r="G47" s="4">
        <v>0</v>
      </c>
      <c r="H47" s="4">
        <f t="shared" si="11"/>
        <v>12</v>
      </c>
      <c r="I47" s="4">
        <v>0</v>
      </c>
      <c r="J47" s="4">
        <f t="shared" si="7"/>
        <v>13</v>
      </c>
      <c r="K47" s="5">
        <v>0</v>
      </c>
      <c r="L47" s="5">
        <f t="shared" si="12"/>
        <v>34</v>
      </c>
      <c r="M47" s="5">
        <v>0</v>
      </c>
      <c r="N47" s="5">
        <f t="shared" si="8"/>
        <v>34</v>
      </c>
      <c r="O47" s="10">
        <f t="shared" si="3"/>
        <v>2</v>
      </c>
      <c r="P47" s="10">
        <f t="shared" si="4"/>
        <v>153</v>
      </c>
      <c r="Q47" s="10">
        <f t="shared" si="5"/>
        <v>0</v>
      </c>
      <c r="R47" s="10">
        <f t="shared" si="9"/>
        <v>147</v>
      </c>
      <c r="U47" s="9"/>
    </row>
    <row r="48" spans="1:21" x14ac:dyDescent="0.25">
      <c r="A48" s="9">
        <v>36887</v>
      </c>
      <c r="B48" s="1">
        <v>46</v>
      </c>
      <c r="C48" s="3">
        <v>0</v>
      </c>
      <c r="D48" s="3">
        <f t="shared" si="10"/>
        <v>107</v>
      </c>
      <c r="E48" s="3">
        <v>0</v>
      </c>
      <c r="F48" s="3">
        <f t="shared" si="6"/>
        <v>100</v>
      </c>
      <c r="G48" s="4">
        <v>0</v>
      </c>
      <c r="H48" s="4">
        <f t="shared" si="11"/>
        <v>12</v>
      </c>
      <c r="I48" s="4">
        <v>0</v>
      </c>
      <c r="J48" s="4">
        <f t="shared" si="7"/>
        <v>13</v>
      </c>
      <c r="K48" s="5">
        <v>0</v>
      </c>
      <c r="L48" s="5">
        <f t="shared" si="12"/>
        <v>34</v>
      </c>
      <c r="M48" s="5">
        <v>0</v>
      </c>
      <c r="N48" s="5">
        <f t="shared" si="8"/>
        <v>34</v>
      </c>
      <c r="O48" s="10">
        <f t="shared" si="3"/>
        <v>0</v>
      </c>
      <c r="P48" s="10">
        <f t="shared" si="4"/>
        <v>153</v>
      </c>
      <c r="Q48" s="10">
        <f t="shared" si="5"/>
        <v>0</v>
      </c>
      <c r="R48" s="10">
        <f t="shared" si="9"/>
        <v>147</v>
      </c>
      <c r="U48" s="9"/>
    </row>
    <row r="49" spans="1:21" x14ac:dyDescent="0.25">
      <c r="A49" s="9">
        <v>36888</v>
      </c>
      <c r="B49" s="1">
        <v>47</v>
      </c>
      <c r="C49" s="3">
        <v>0</v>
      </c>
      <c r="D49" s="3">
        <f t="shared" si="10"/>
        <v>107</v>
      </c>
      <c r="E49" s="3">
        <v>0</v>
      </c>
      <c r="F49" s="3">
        <f t="shared" si="6"/>
        <v>100</v>
      </c>
      <c r="G49" s="4">
        <v>0</v>
      </c>
      <c r="H49" s="4">
        <f t="shared" si="11"/>
        <v>12</v>
      </c>
      <c r="I49" s="4">
        <v>0</v>
      </c>
      <c r="J49" s="4">
        <f t="shared" si="7"/>
        <v>13</v>
      </c>
      <c r="K49" s="5">
        <v>0</v>
      </c>
      <c r="L49" s="5">
        <f t="shared" si="12"/>
        <v>34</v>
      </c>
      <c r="M49" s="5">
        <v>0</v>
      </c>
      <c r="N49" s="5">
        <f t="shared" si="8"/>
        <v>34</v>
      </c>
      <c r="O49" s="10">
        <f t="shared" si="3"/>
        <v>0</v>
      </c>
      <c r="P49" s="10">
        <f t="shared" si="4"/>
        <v>153</v>
      </c>
      <c r="Q49" s="10">
        <f t="shared" si="5"/>
        <v>0</v>
      </c>
      <c r="R49" s="10">
        <f t="shared" si="9"/>
        <v>147</v>
      </c>
      <c r="U49" s="9"/>
    </row>
    <row r="50" spans="1:21" x14ac:dyDescent="0.25">
      <c r="A50" s="9">
        <v>36889</v>
      </c>
      <c r="B50" s="1">
        <v>48</v>
      </c>
      <c r="C50" s="3">
        <v>0</v>
      </c>
      <c r="D50" s="3">
        <f t="shared" si="10"/>
        <v>107</v>
      </c>
      <c r="E50" s="3">
        <v>0</v>
      </c>
      <c r="F50" s="3">
        <f t="shared" si="6"/>
        <v>100</v>
      </c>
      <c r="G50" s="4">
        <v>2</v>
      </c>
      <c r="H50" s="4">
        <f t="shared" si="11"/>
        <v>14</v>
      </c>
      <c r="I50" s="4">
        <v>0</v>
      </c>
      <c r="J50" s="4">
        <f t="shared" si="7"/>
        <v>15</v>
      </c>
      <c r="K50" s="5">
        <v>0</v>
      </c>
      <c r="L50" s="5">
        <f t="shared" si="12"/>
        <v>34</v>
      </c>
      <c r="M50" s="5">
        <v>0</v>
      </c>
      <c r="N50" s="5">
        <f t="shared" si="8"/>
        <v>34</v>
      </c>
      <c r="O50" s="10">
        <f t="shared" si="3"/>
        <v>2</v>
      </c>
      <c r="P50" s="10">
        <f t="shared" si="4"/>
        <v>155</v>
      </c>
      <c r="Q50" s="10">
        <f t="shared" si="5"/>
        <v>0</v>
      </c>
      <c r="R50" s="10">
        <f t="shared" si="9"/>
        <v>149</v>
      </c>
      <c r="U50" s="9"/>
    </row>
    <row r="51" spans="1:21" x14ac:dyDescent="0.25">
      <c r="A51" s="9">
        <v>36890</v>
      </c>
      <c r="B51" s="1">
        <v>49</v>
      </c>
      <c r="C51" s="3">
        <v>1</v>
      </c>
      <c r="D51" s="3">
        <f t="shared" si="10"/>
        <v>108</v>
      </c>
      <c r="E51" s="3">
        <v>0</v>
      </c>
      <c r="F51" s="3">
        <f t="shared" si="6"/>
        <v>101</v>
      </c>
      <c r="G51" s="4">
        <v>0</v>
      </c>
      <c r="H51" s="4">
        <f t="shared" si="11"/>
        <v>14</v>
      </c>
      <c r="I51" s="4">
        <v>0</v>
      </c>
      <c r="J51" s="4">
        <f t="shared" si="7"/>
        <v>15</v>
      </c>
      <c r="K51" s="5">
        <v>0</v>
      </c>
      <c r="L51" s="5">
        <f t="shared" si="12"/>
        <v>34</v>
      </c>
      <c r="M51" s="5">
        <v>0</v>
      </c>
      <c r="N51" s="5">
        <f t="shared" si="8"/>
        <v>34</v>
      </c>
      <c r="O51" s="10">
        <f t="shared" si="3"/>
        <v>1</v>
      </c>
      <c r="P51" s="10">
        <f t="shared" si="4"/>
        <v>156</v>
      </c>
      <c r="Q51" s="10">
        <f t="shared" si="5"/>
        <v>0</v>
      </c>
      <c r="R51" s="10">
        <f t="shared" si="9"/>
        <v>150</v>
      </c>
      <c r="U51" s="9"/>
    </row>
    <row r="52" spans="1:21" x14ac:dyDescent="0.25">
      <c r="A52" s="9">
        <v>36891</v>
      </c>
      <c r="B52" s="1">
        <v>50</v>
      </c>
      <c r="C52" s="3">
        <v>0</v>
      </c>
      <c r="D52" s="3">
        <f t="shared" si="10"/>
        <v>108</v>
      </c>
      <c r="E52" s="3">
        <v>0</v>
      </c>
      <c r="F52" s="3">
        <f t="shared" si="6"/>
        <v>101</v>
      </c>
      <c r="G52" s="4">
        <v>0</v>
      </c>
      <c r="H52" s="4">
        <f t="shared" si="11"/>
        <v>14</v>
      </c>
      <c r="I52" s="4">
        <v>0</v>
      </c>
      <c r="J52" s="4">
        <f t="shared" si="7"/>
        <v>15</v>
      </c>
      <c r="K52" s="5">
        <v>0</v>
      </c>
      <c r="L52" s="5">
        <f t="shared" si="12"/>
        <v>34</v>
      </c>
      <c r="M52" s="5">
        <v>0</v>
      </c>
      <c r="N52" s="5">
        <f t="shared" si="8"/>
        <v>34</v>
      </c>
      <c r="O52" s="10">
        <f t="shared" si="3"/>
        <v>0</v>
      </c>
      <c r="P52" s="10">
        <f t="shared" si="4"/>
        <v>156</v>
      </c>
      <c r="Q52" s="10">
        <f t="shared" si="5"/>
        <v>0</v>
      </c>
      <c r="R52" s="10">
        <f t="shared" si="9"/>
        <v>150</v>
      </c>
      <c r="U52" s="9"/>
    </row>
    <row r="53" spans="1:21" x14ac:dyDescent="0.25">
      <c r="A53" s="9">
        <v>36892</v>
      </c>
      <c r="B53" s="1">
        <v>51</v>
      </c>
      <c r="C53" s="3">
        <v>1</v>
      </c>
      <c r="D53" s="3">
        <f t="shared" si="10"/>
        <v>109</v>
      </c>
      <c r="E53" s="3">
        <v>0</v>
      </c>
      <c r="F53" s="3">
        <f t="shared" si="6"/>
        <v>102</v>
      </c>
      <c r="G53" s="4">
        <v>0</v>
      </c>
      <c r="H53" s="4">
        <f t="shared" si="11"/>
        <v>14</v>
      </c>
      <c r="I53" s="4">
        <v>0</v>
      </c>
      <c r="J53" s="4">
        <f t="shared" si="7"/>
        <v>15</v>
      </c>
      <c r="K53" s="5">
        <v>0</v>
      </c>
      <c r="L53" s="5">
        <f t="shared" si="12"/>
        <v>34</v>
      </c>
      <c r="M53" s="5">
        <v>0</v>
      </c>
      <c r="N53" s="5">
        <f t="shared" si="8"/>
        <v>34</v>
      </c>
      <c r="O53" s="10">
        <f t="shared" si="3"/>
        <v>1</v>
      </c>
      <c r="P53" s="10">
        <f t="shared" si="4"/>
        <v>157</v>
      </c>
      <c r="Q53" s="10">
        <f t="shared" si="5"/>
        <v>0</v>
      </c>
      <c r="R53" s="10">
        <f t="shared" si="9"/>
        <v>151</v>
      </c>
      <c r="U53" s="9"/>
    </row>
    <row r="54" spans="1:21" x14ac:dyDescent="0.25">
      <c r="A54" s="9">
        <v>36893</v>
      </c>
      <c r="B54" s="1">
        <v>52</v>
      </c>
      <c r="C54" s="3">
        <v>0</v>
      </c>
      <c r="D54" s="3">
        <f t="shared" si="10"/>
        <v>109</v>
      </c>
      <c r="E54" s="3">
        <v>0</v>
      </c>
      <c r="F54" s="3">
        <f t="shared" si="6"/>
        <v>102</v>
      </c>
      <c r="G54" s="4">
        <v>0</v>
      </c>
      <c r="H54" s="4">
        <f t="shared" si="11"/>
        <v>14</v>
      </c>
      <c r="I54" s="4">
        <v>0</v>
      </c>
      <c r="J54" s="4">
        <f t="shared" si="7"/>
        <v>15</v>
      </c>
      <c r="K54" s="5">
        <v>0</v>
      </c>
      <c r="L54" s="5">
        <f t="shared" si="12"/>
        <v>34</v>
      </c>
      <c r="M54" s="5">
        <v>0</v>
      </c>
      <c r="N54" s="5">
        <f t="shared" si="8"/>
        <v>34</v>
      </c>
      <c r="O54" s="10">
        <f t="shared" si="3"/>
        <v>0</v>
      </c>
      <c r="P54" s="10">
        <f t="shared" si="4"/>
        <v>157</v>
      </c>
      <c r="Q54" s="10">
        <f t="shared" si="5"/>
        <v>0</v>
      </c>
      <c r="R54" s="10">
        <f t="shared" si="9"/>
        <v>151</v>
      </c>
      <c r="U54" s="9"/>
    </row>
    <row r="55" spans="1:21" x14ac:dyDescent="0.25">
      <c r="A55" s="9">
        <v>36894</v>
      </c>
      <c r="B55" s="1">
        <v>53</v>
      </c>
      <c r="C55" s="3">
        <v>0</v>
      </c>
      <c r="D55" s="3">
        <f t="shared" si="10"/>
        <v>109</v>
      </c>
      <c r="E55" s="3">
        <v>0</v>
      </c>
      <c r="F55" s="3">
        <f t="shared" si="6"/>
        <v>102</v>
      </c>
      <c r="G55" s="4">
        <v>0</v>
      </c>
      <c r="H55" s="4">
        <f t="shared" si="11"/>
        <v>14</v>
      </c>
      <c r="I55" s="4">
        <v>0</v>
      </c>
      <c r="J55" s="4">
        <f t="shared" si="7"/>
        <v>15</v>
      </c>
      <c r="K55" s="5">
        <v>0</v>
      </c>
      <c r="L55" s="5">
        <f t="shared" si="12"/>
        <v>34</v>
      </c>
      <c r="M55" s="5">
        <v>0</v>
      </c>
      <c r="N55" s="5">
        <f t="shared" si="8"/>
        <v>34</v>
      </c>
      <c r="O55" s="10">
        <f t="shared" si="3"/>
        <v>0</v>
      </c>
      <c r="P55" s="10">
        <f t="shared" si="4"/>
        <v>157</v>
      </c>
      <c r="Q55" s="10">
        <f t="shared" si="5"/>
        <v>0</v>
      </c>
      <c r="R55" s="10">
        <f t="shared" si="9"/>
        <v>151</v>
      </c>
      <c r="U55" s="9"/>
    </row>
    <row r="56" spans="1:21" x14ac:dyDescent="0.25">
      <c r="A56" s="9">
        <v>36895</v>
      </c>
      <c r="B56" s="1">
        <v>54</v>
      </c>
      <c r="C56" s="3">
        <v>0</v>
      </c>
      <c r="D56" s="3">
        <f t="shared" si="10"/>
        <v>109</v>
      </c>
      <c r="E56" s="3">
        <v>1</v>
      </c>
      <c r="F56" s="3">
        <f t="shared" si="6"/>
        <v>101</v>
      </c>
      <c r="G56" s="4">
        <v>0</v>
      </c>
      <c r="H56" s="4">
        <f t="shared" si="11"/>
        <v>14</v>
      </c>
      <c r="I56" s="4">
        <v>0</v>
      </c>
      <c r="J56" s="4">
        <f t="shared" si="7"/>
        <v>15</v>
      </c>
      <c r="K56" s="5">
        <v>0</v>
      </c>
      <c r="L56" s="5">
        <f t="shared" si="12"/>
        <v>34</v>
      </c>
      <c r="M56" s="5">
        <v>0</v>
      </c>
      <c r="N56" s="5">
        <f t="shared" si="8"/>
        <v>34</v>
      </c>
      <c r="O56" s="10">
        <f t="shared" si="3"/>
        <v>0</v>
      </c>
      <c r="P56" s="10">
        <f t="shared" si="4"/>
        <v>157</v>
      </c>
      <c r="Q56" s="10">
        <f t="shared" si="5"/>
        <v>1</v>
      </c>
      <c r="R56" s="10">
        <f t="shared" si="9"/>
        <v>150</v>
      </c>
      <c r="U56" s="9"/>
    </row>
    <row r="57" spans="1:21" x14ac:dyDescent="0.25">
      <c r="A57" s="9">
        <v>36896</v>
      </c>
      <c r="B57" s="1">
        <v>55</v>
      </c>
      <c r="C57" s="3">
        <v>0</v>
      </c>
      <c r="D57" s="3">
        <f t="shared" si="10"/>
        <v>109</v>
      </c>
      <c r="E57" s="3">
        <v>0</v>
      </c>
      <c r="F57" s="3">
        <f t="shared" si="6"/>
        <v>101</v>
      </c>
      <c r="G57" s="4">
        <v>0</v>
      </c>
      <c r="H57" s="4">
        <f t="shared" si="11"/>
        <v>14</v>
      </c>
      <c r="I57" s="4">
        <v>0</v>
      </c>
      <c r="J57" s="4">
        <f t="shared" si="7"/>
        <v>15</v>
      </c>
      <c r="K57" s="5">
        <v>0</v>
      </c>
      <c r="L57" s="5">
        <f t="shared" si="12"/>
        <v>34</v>
      </c>
      <c r="M57" s="5">
        <v>0</v>
      </c>
      <c r="N57" s="5">
        <f t="shared" si="8"/>
        <v>34</v>
      </c>
      <c r="O57" s="10">
        <f t="shared" si="3"/>
        <v>0</v>
      </c>
      <c r="P57" s="10">
        <f t="shared" si="4"/>
        <v>157</v>
      </c>
      <c r="Q57" s="10">
        <f t="shared" si="5"/>
        <v>0</v>
      </c>
      <c r="R57" s="10">
        <f t="shared" si="9"/>
        <v>150</v>
      </c>
      <c r="U57" s="9"/>
    </row>
    <row r="58" spans="1:21" x14ac:dyDescent="0.25">
      <c r="A58" s="9">
        <v>36897</v>
      </c>
      <c r="B58" s="1">
        <v>56</v>
      </c>
      <c r="C58" s="3">
        <v>0</v>
      </c>
      <c r="D58" s="3">
        <f t="shared" si="10"/>
        <v>109</v>
      </c>
      <c r="E58" s="3">
        <v>0</v>
      </c>
      <c r="F58" s="3">
        <f t="shared" si="6"/>
        <v>101</v>
      </c>
      <c r="G58" s="4">
        <v>0</v>
      </c>
      <c r="H58" s="4">
        <f t="shared" si="11"/>
        <v>14</v>
      </c>
      <c r="I58" s="4">
        <v>0</v>
      </c>
      <c r="J58" s="4">
        <f t="shared" si="7"/>
        <v>15</v>
      </c>
      <c r="K58" s="5">
        <v>0</v>
      </c>
      <c r="L58" s="5">
        <f t="shared" si="12"/>
        <v>34</v>
      </c>
      <c r="M58" s="5">
        <v>0</v>
      </c>
      <c r="N58" s="5">
        <f t="shared" si="8"/>
        <v>34</v>
      </c>
      <c r="O58" s="10">
        <f t="shared" si="3"/>
        <v>0</v>
      </c>
      <c r="P58" s="10">
        <f t="shared" si="4"/>
        <v>157</v>
      </c>
      <c r="Q58" s="10">
        <f t="shared" si="5"/>
        <v>0</v>
      </c>
      <c r="R58" s="10">
        <f t="shared" si="9"/>
        <v>150</v>
      </c>
      <c r="U58" s="9"/>
    </row>
    <row r="59" spans="1:21" x14ac:dyDescent="0.25">
      <c r="A59" s="9">
        <v>36898</v>
      </c>
      <c r="B59" s="1">
        <v>57</v>
      </c>
      <c r="C59" s="3">
        <v>0</v>
      </c>
      <c r="D59" s="3">
        <f t="shared" si="10"/>
        <v>109</v>
      </c>
      <c r="E59" s="3">
        <v>1</v>
      </c>
      <c r="F59" s="3">
        <f t="shared" si="6"/>
        <v>100</v>
      </c>
      <c r="G59" s="4">
        <v>0</v>
      </c>
      <c r="H59" s="4">
        <f t="shared" si="11"/>
        <v>14</v>
      </c>
      <c r="I59" s="4">
        <v>0</v>
      </c>
      <c r="J59" s="4">
        <f t="shared" si="7"/>
        <v>15</v>
      </c>
      <c r="K59" s="5">
        <v>0</v>
      </c>
      <c r="L59" s="5">
        <f t="shared" si="12"/>
        <v>34</v>
      </c>
      <c r="M59" s="5">
        <v>0</v>
      </c>
      <c r="N59" s="5">
        <f t="shared" si="8"/>
        <v>34</v>
      </c>
      <c r="O59" s="10">
        <f t="shared" si="3"/>
        <v>0</v>
      </c>
      <c r="P59" s="10">
        <f t="shared" si="4"/>
        <v>157</v>
      </c>
      <c r="Q59" s="10">
        <f t="shared" si="5"/>
        <v>1</v>
      </c>
      <c r="R59" s="10">
        <f t="shared" si="9"/>
        <v>149</v>
      </c>
      <c r="U59" s="9"/>
    </row>
    <row r="60" spans="1:21" x14ac:dyDescent="0.25">
      <c r="A60" s="9">
        <v>36899</v>
      </c>
      <c r="B60" s="1">
        <v>58</v>
      </c>
      <c r="C60" s="3">
        <v>0</v>
      </c>
      <c r="D60" s="3">
        <f t="shared" si="10"/>
        <v>109</v>
      </c>
      <c r="E60" s="3">
        <v>0</v>
      </c>
      <c r="F60" s="3">
        <f t="shared" si="6"/>
        <v>100</v>
      </c>
      <c r="G60" s="4">
        <v>0</v>
      </c>
      <c r="H60" s="4">
        <f t="shared" si="11"/>
        <v>14</v>
      </c>
      <c r="I60" s="4">
        <v>0</v>
      </c>
      <c r="J60" s="4">
        <f t="shared" si="7"/>
        <v>15</v>
      </c>
      <c r="K60" s="5">
        <v>0</v>
      </c>
      <c r="L60" s="5">
        <f t="shared" si="12"/>
        <v>34</v>
      </c>
      <c r="M60" s="5">
        <v>0</v>
      </c>
      <c r="N60" s="5">
        <f t="shared" si="8"/>
        <v>34</v>
      </c>
      <c r="O60" s="10">
        <f t="shared" si="3"/>
        <v>0</v>
      </c>
      <c r="P60" s="10">
        <f t="shared" si="4"/>
        <v>157</v>
      </c>
      <c r="Q60" s="10">
        <f t="shared" si="5"/>
        <v>0</v>
      </c>
      <c r="R60" s="10">
        <f t="shared" si="9"/>
        <v>149</v>
      </c>
      <c r="U60" s="9"/>
    </row>
    <row r="61" spans="1:21" x14ac:dyDescent="0.25">
      <c r="A61" s="9">
        <v>36900</v>
      </c>
      <c r="B61" s="1">
        <v>59</v>
      </c>
      <c r="C61" s="3">
        <v>0</v>
      </c>
      <c r="D61" s="3">
        <f t="shared" si="10"/>
        <v>109</v>
      </c>
      <c r="E61" s="3">
        <v>0</v>
      </c>
      <c r="F61" s="3">
        <f t="shared" si="6"/>
        <v>100</v>
      </c>
      <c r="G61" s="4">
        <v>0</v>
      </c>
      <c r="H61" s="4">
        <f t="shared" si="11"/>
        <v>14</v>
      </c>
      <c r="I61" s="4">
        <v>0</v>
      </c>
      <c r="J61" s="4">
        <f t="shared" si="7"/>
        <v>15</v>
      </c>
      <c r="K61" s="5">
        <v>0</v>
      </c>
      <c r="L61" s="5">
        <f t="shared" si="12"/>
        <v>34</v>
      </c>
      <c r="M61" s="5">
        <v>0</v>
      </c>
      <c r="N61" s="5">
        <f t="shared" si="8"/>
        <v>34</v>
      </c>
      <c r="O61" s="10">
        <f t="shared" si="3"/>
        <v>0</v>
      </c>
      <c r="P61" s="10">
        <f t="shared" si="4"/>
        <v>157</v>
      </c>
      <c r="Q61" s="10">
        <f t="shared" si="5"/>
        <v>0</v>
      </c>
      <c r="R61" s="10">
        <f t="shared" si="9"/>
        <v>149</v>
      </c>
      <c r="U61" s="9"/>
    </row>
    <row r="62" spans="1:21" x14ac:dyDescent="0.25">
      <c r="A62" s="9">
        <v>36901</v>
      </c>
      <c r="B62" s="1">
        <v>60</v>
      </c>
      <c r="C62" s="3">
        <v>0</v>
      </c>
      <c r="D62" s="3">
        <f t="shared" si="10"/>
        <v>109</v>
      </c>
      <c r="E62" s="3">
        <v>0</v>
      </c>
      <c r="F62" s="3">
        <f t="shared" si="6"/>
        <v>100</v>
      </c>
      <c r="G62" s="4">
        <v>0</v>
      </c>
      <c r="H62" s="4">
        <f t="shared" si="11"/>
        <v>14</v>
      </c>
      <c r="I62" s="4">
        <v>0</v>
      </c>
      <c r="J62" s="4">
        <f t="shared" si="7"/>
        <v>15</v>
      </c>
      <c r="K62" s="5">
        <v>0</v>
      </c>
      <c r="L62" s="5">
        <f t="shared" si="12"/>
        <v>34</v>
      </c>
      <c r="M62" s="5">
        <v>0</v>
      </c>
      <c r="N62" s="5">
        <f t="shared" si="8"/>
        <v>34</v>
      </c>
      <c r="O62" s="10">
        <f t="shared" si="3"/>
        <v>0</v>
      </c>
      <c r="P62" s="10">
        <f t="shared" si="4"/>
        <v>157</v>
      </c>
      <c r="Q62" s="10">
        <f t="shared" si="5"/>
        <v>0</v>
      </c>
      <c r="R62" s="10">
        <f t="shared" si="9"/>
        <v>149</v>
      </c>
      <c r="U62" s="9"/>
    </row>
    <row r="63" spans="1:21" x14ac:dyDescent="0.25">
      <c r="A63" s="9">
        <v>36902</v>
      </c>
      <c r="B63" s="1">
        <v>61</v>
      </c>
      <c r="C63" s="3">
        <v>0</v>
      </c>
      <c r="D63" s="3">
        <f t="shared" si="10"/>
        <v>109</v>
      </c>
      <c r="E63" s="3">
        <v>0</v>
      </c>
      <c r="F63" s="3">
        <f t="shared" si="6"/>
        <v>100</v>
      </c>
      <c r="G63" s="4">
        <v>0</v>
      </c>
      <c r="H63" s="4">
        <f t="shared" si="11"/>
        <v>14</v>
      </c>
      <c r="I63" s="4">
        <v>0</v>
      </c>
      <c r="J63" s="4">
        <f t="shared" si="7"/>
        <v>15</v>
      </c>
      <c r="K63" s="5">
        <v>0</v>
      </c>
      <c r="L63" s="5">
        <f t="shared" si="12"/>
        <v>34</v>
      </c>
      <c r="M63" s="5">
        <v>0</v>
      </c>
      <c r="N63" s="5">
        <f t="shared" si="8"/>
        <v>34</v>
      </c>
      <c r="O63" s="10">
        <f t="shared" si="3"/>
        <v>0</v>
      </c>
      <c r="P63" s="10">
        <f t="shared" si="4"/>
        <v>157</v>
      </c>
      <c r="Q63" s="10">
        <f t="shared" si="5"/>
        <v>0</v>
      </c>
      <c r="R63" s="10">
        <f t="shared" si="9"/>
        <v>149</v>
      </c>
      <c r="U63" s="9"/>
    </row>
    <row r="64" spans="1:21" x14ac:dyDescent="0.25">
      <c r="A64" s="9">
        <v>36903</v>
      </c>
      <c r="B64" s="1">
        <v>62</v>
      </c>
      <c r="C64" s="3">
        <v>0</v>
      </c>
      <c r="D64" s="3">
        <f t="shared" si="10"/>
        <v>109</v>
      </c>
      <c r="E64" s="3">
        <v>0</v>
      </c>
      <c r="F64" s="3">
        <f t="shared" si="6"/>
        <v>100</v>
      </c>
      <c r="G64" s="4">
        <v>0</v>
      </c>
      <c r="H64" s="4">
        <f t="shared" si="11"/>
        <v>14</v>
      </c>
      <c r="I64" s="4">
        <v>0</v>
      </c>
      <c r="J64" s="4">
        <f t="shared" si="7"/>
        <v>15</v>
      </c>
      <c r="K64" s="5">
        <v>0</v>
      </c>
      <c r="L64" s="5">
        <f t="shared" si="12"/>
        <v>34</v>
      </c>
      <c r="M64" s="5">
        <v>0</v>
      </c>
      <c r="N64" s="5">
        <f t="shared" si="8"/>
        <v>34</v>
      </c>
      <c r="O64" s="10">
        <f t="shared" si="3"/>
        <v>0</v>
      </c>
      <c r="P64" s="10">
        <f t="shared" si="4"/>
        <v>157</v>
      </c>
      <c r="Q64" s="10">
        <f t="shared" si="5"/>
        <v>0</v>
      </c>
      <c r="R64" s="10">
        <f t="shared" si="9"/>
        <v>149</v>
      </c>
      <c r="U64" s="9"/>
    </row>
    <row r="65" spans="1:21" x14ac:dyDescent="0.25">
      <c r="A65" s="9">
        <v>36904</v>
      </c>
      <c r="B65" s="1">
        <v>63</v>
      </c>
      <c r="C65" s="3">
        <v>0</v>
      </c>
      <c r="D65" s="3">
        <f t="shared" si="10"/>
        <v>109</v>
      </c>
      <c r="E65" s="3">
        <v>0</v>
      </c>
      <c r="F65" s="3">
        <f t="shared" si="6"/>
        <v>100</v>
      </c>
      <c r="G65" s="4">
        <v>0</v>
      </c>
      <c r="H65" s="4">
        <f t="shared" si="11"/>
        <v>14</v>
      </c>
      <c r="I65" s="4">
        <v>0</v>
      </c>
      <c r="J65" s="4">
        <f t="shared" si="7"/>
        <v>15</v>
      </c>
      <c r="K65" s="5">
        <v>0</v>
      </c>
      <c r="L65" s="5">
        <f t="shared" si="12"/>
        <v>34</v>
      </c>
      <c r="M65" s="5">
        <v>0</v>
      </c>
      <c r="N65" s="5">
        <f t="shared" si="8"/>
        <v>34</v>
      </c>
      <c r="O65" s="10">
        <f t="shared" si="3"/>
        <v>0</v>
      </c>
      <c r="P65" s="10">
        <f t="shared" si="4"/>
        <v>157</v>
      </c>
      <c r="Q65" s="10">
        <f t="shared" si="5"/>
        <v>0</v>
      </c>
      <c r="R65" s="10">
        <f t="shared" si="9"/>
        <v>149</v>
      </c>
      <c r="U65" s="9"/>
    </row>
    <row r="66" spans="1:21" x14ac:dyDescent="0.25">
      <c r="A66" s="9">
        <v>36905</v>
      </c>
      <c r="B66" s="1">
        <v>64</v>
      </c>
      <c r="C66" s="3">
        <v>0</v>
      </c>
      <c r="D66" s="3">
        <f t="shared" si="10"/>
        <v>109</v>
      </c>
      <c r="E66" s="3">
        <v>0</v>
      </c>
      <c r="F66" s="3">
        <f t="shared" si="6"/>
        <v>100</v>
      </c>
      <c r="G66" s="4">
        <v>0</v>
      </c>
      <c r="H66" s="4">
        <f t="shared" si="11"/>
        <v>14</v>
      </c>
      <c r="I66" s="4">
        <v>0</v>
      </c>
      <c r="J66" s="4">
        <f t="shared" si="7"/>
        <v>15</v>
      </c>
      <c r="K66" s="5">
        <v>0</v>
      </c>
      <c r="L66" s="5">
        <f t="shared" si="12"/>
        <v>34</v>
      </c>
      <c r="M66" s="5">
        <v>0</v>
      </c>
      <c r="N66" s="5">
        <f t="shared" si="8"/>
        <v>34</v>
      </c>
      <c r="O66" s="10">
        <f t="shared" si="3"/>
        <v>0</v>
      </c>
      <c r="P66" s="10">
        <f t="shared" si="4"/>
        <v>157</v>
      </c>
      <c r="Q66" s="10">
        <f t="shared" si="5"/>
        <v>0</v>
      </c>
      <c r="R66" s="10">
        <f t="shared" si="9"/>
        <v>149</v>
      </c>
      <c r="U66" s="9"/>
    </row>
    <row r="67" spans="1:21" x14ac:dyDescent="0.25">
      <c r="A67" s="9">
        <v>36906</v>
      </c>
      <c r="B67" s="1">
        <v>65</v>
      </c>
      <c r="C67" s="3">
        <v>0</v>
      </c>
      <c r="D67" s="3">
        <f t="shared" si="10"/>
        <v>109</v>
      </c>
      <c r="E67" s="3">
        <v>0</v>
      </c>
      <c r="F67" s="3">
        <f t="shared" si="6"/>
        <v>100</v>
      </c>
      <c r="G67" s="4">
        <v>0</v>
      </c>
      <c r="H67" s="4">
        <f t="shared" si="11"/>
        <v>14</v>
      </c>
      <c r="I67" s="4">
        <v>0</v>
      </c>
      <c r="J67" s="4">
        <f t="shared" si="7"/>
        <v>15</v>
      </c>
      <c r="K67" s="5">
        <v>0</v>
      </c>
      <c r="L67" s="5">
        <f t="shared" si="12"/>
        <v>34</v>
      </c>
      <c r="M67" s="5">
        <v>0</v>
      </c>
      <c r="N67" s="5">
        <f t="shared" si="8"/>
        <v>34</v>
      </c>
      <c r="O67" s="10">
        <f t="shared" si="3"/>
        <v>0</v>
      </c>
      <c r="P67" s="10">
        <f t="shared" si="4"/>
        <v>157</v>
      </c>
      <c r="Q67" s="10">
        <f t="shared" si="5"/>
        <v>0</v>
      </c>
      <c r="R67" s="10">
        <f t="shared" si="9"/>
        <v>149</v>
      </c>
      <c r="U67" s="9"/>
    </row>
    <row r="68" spans="1:21" x14ac:dyDescent="0.25">
      <c r="A68" s="9">
        <v>36907</v>
      </c>
      <c r="B68" s="1">
        <v>66</v>
      </c>
      <c r="C68" s="3">
        <v>0</v>
      </c>
      <c r="D68" s="3">
        <f t="shared" si="10"/>
        <v>109</v>
      </c>
      <c r="E68" s="3">
        <v>0</v>
      </c>
      <c r="F68" s="3">
        <f t="shared" si="6"/>
        <v>100</v>
      </c>
      <c r="G68" s="4">
        <v>0</v>
      </c>
      <c r="H68" s="4">
        <f t="shared" si="11"/>
        <v>14</v>
      </c>
      <c r="I68" s="4">
        <v>0</v>
      </c>
      <c r="J68" s="4">
        <f t="shared" si="7"/>
        <v>15</v>
      </c>
      <c r="K68" s="5">
        <v>0</v>
      </c>
      <c r="L68" s="5">
        <f t="shared" si="12"/>
        <v>34</v>
      </c>
      <c r="M68" s="5">
        <v>1</v>
      </c>
      <c r="N68" s="5">
        <f t="shared" si="8"/>
        <v>33</v>
      </c>
      <c r="O68" s="10">
        <f t="shared" ref="O68:O131" si="13">C68+G68+K68</f>
        <v>0</v>
      </c>
      <c r="P68" s="10">
        <f t="shared" ref="P68:P131" si="14">D68+H68+L68</f>
        <v>157</v>
      </c>
      <c r="Q68" s="10">
        <f t="shared" ref="Q68:Q131" si="15">E68+I68+M68</f>
        <v>1</v>
      </c>
      <c r="R68" s="10">
        <f t="shared" si="9"/>
        <v>148</v>
      </c>
      <c r="U68" s="9"/>
    </row>
    <row r="69" spans="1:21" x14ac:dyDescent="0.25">
      <c r="A69" s="9">
        <v>36908</v>
      </c>
      <c r="B69" s="1">
        <v>67</v>
      </c>
      <c r="C69" s="3">
        <v>0</v>
      </c>
      <c r="D69" s="3">
        <f t="shared" si="10"/>
        <v>109</v>
      </c>
      <c r="E69" s="3">
        <v>0</v>
      </c>
      <c r="F69" s="3">
        <f t="shared" ref="F69:F132" si="16">F68+C69-E69</f>
        <v>100</v>
      </c>
      <c r="G69" s="4">
        <v>0</v>
      </c>
      <c r="H69" s="4">
        <f t="shared" si="11"/>
        <v>14</v>
      </c>
      <c r="I69" s="4">
        <v>0</v>
      </c>
      <c r="J69" s="4">
        <f t="shared" ref="J69:J132" si="17">J68+G69-I69</f>
        <v>15</v>
      </c>
      <c r="K69" s="5">
        <v>0</v>
      </c>
      <c r="L69" s="5">
        <f t="shared" si="12"/>
        <v>34</v>
      </c>
      <c r="M69" s="5">
        <v>0</v>
      </c>
      <c r="N69" s="5">
        <f t="shared" ref="N69:N132" si="18">N68+K69-M69</f>
        <v>33</v>
      </c>
      <c r="O69" s="10">
        <f t="shared" si="13"/>
        <v>0</v>
      </c>
      <c r="P69" s="10">
        <f t="shared" si="14"/>
        <v>157</v>
      </c>
      <c r="Q69" s="10">
        <f t="shared" si="15"/>
        <v>0</v>
      </c>
      <c r="R69" s="10">
        <f t="shared" ref="R69:R132" si="19">N69+J69+F69</f>
        <v>148</v>
      </c>
      <c r="U69" s="9"/>
    </row>
    <row r="70" spans="1:21" x14ac:dyDescent="0.25">
      <c r="A70" s="9">
        <v>36909</v>
      </c>
      <c r="B70" s="1">
        <v>68</v>
      </c>
      <c r="C70" s="3">
        <v>0</v>
      </c>
      <c r="D70" s="3">
        <f t="shared" si="10"/>
        <v>109</v>
      </c>
      <c r="E70" s="3">
        <v>0</v>
      </c>
      <c r="F70" s="3">
        <f t="shared" si="16"/>
        <v>100</v>
      </c>
      <c r="G70" s="4">
        <v>0</v>
      </c>
      <c r="H70" s="4">
        <f t="shared" si="11"/>
        <v>14</v>
      </c>
      <c r="I70" s="4">
        <v>0</v>
      </c>
      <c r="J70" s="4">
        <f t="shared" si="17"/>
        <v>15</v>
      </c>
      <c r="K70" s="5">
        <v>0</v>
      </c>
      <c r="L70" s="5">
        <f t="shared" si="12"/>
        <v>34</v>
      </c>
      <c r="M70" s="5">
        <v>0</v>
      </c>
      <c r="N70" s="5">
        <f t="shared" si="18"/>
        <v>33</v>
      </c>
      <c r="O70" s="10">
        <f t="shared" si="13"/>
        <v>0</v>
      </c>
      <c r="P70" s="10">
        <f t="shared" si="14"/>
        <v>157</v>
      </c>
      <c r="Q70" s="10">
        <f t="shared" si="15"/>
        <v>0</v>
      </c>
      <c r="R70" s="10">
        <f t="shared" si="19"/>
        <v>148</v>
      </c>
      <c r="U70" s="9"/>
    </row>
    <row r="71" spans="1:21" x14ac:dyDescent="0.25">
      <c r="A71" s="9">
        <v>36910</v>
      </c>
      <c r="B71" s="1">
        <v>69</v>
      </c>
      <c r="C71" s="3">
        <v>0</v>
      </c>
      <c r="D71" s="3">
        <f t="shared" si="10"/>
        <v>109</v>
      </c>
      <c r="E71" s="3">
        <v>0</v>
      </c>
      <c r="F71" s="3">
        <f t="shared" si="16"/>
        <v>100</v>
      </c>
      <c r="G71" s="4">
        <v>0</v>
      </c>
      <c r="H71" s="4">
        <f t="shared" si="11"/>
        <v>14</v>
      </c>
      <c r="I71" s="4">
        <v>0</v>
      </c>
      <c r="J71" s="4">
        <f t="shared" si="17"/>
        <v>15</v>
      </c>
      <c r="K71" s="5">
        <v>0</v>
      </c>
      <c r="L71" s="5">
        <f t="shared" si="12"/>
        <v>34</v>
      </c>
      <c r="M71" s="5">
        <v>0</v>
      </c>
      <c r="N71" s="5">
        <f t="shared" si="18"/>
        <v>33</v>
      </c>
      <c r="O71" s="10">
        <f t="shared" si="13"/>
        <v>0</v>
      </c>
      <c r="P71" s="10">
        <f t="shared" si="14"/>
        <v>157</v>
      </c>
      <c r="Q71" s="10">
        <f t="shared" si="15"/>
        <v>0</v>
      </c>
      <c r="R71" s="10">
        <f t="shared" si="19"/>
        <v>148</v>
      </c>
      <c r="U71" s="9"/>
    </row>
    <row r="72" spans="1:21" x14ac:dyDescent="0.25">
      <c r="A72" s="9">
        <v>36911</v>
      </c>
      <c r="B72" s="1">
        <v>70</v>
      </c>
      <c r="C72" s="3">
        <v>0</v>
      </c>
      <c r="D72" s="3">
        <f t="shared" si="10"/>
        <v>109</v>
      </c>
      <c r="E72" s="3">
        <v>0</v>
      </c>
      <c r="F72" s="3">
        <f t="shared" si="16"/>
        <v>100</v>
      </c>
      <c r="G72" s="4">
        <v>0</v>
      </c>
      <c r="H72" s="4">
        <f t="shared" si="11"/>
        <v>14</v>
      </c>
      <c r="I72" s="4">
        <v>0</v>
      </c>
      <c r="J72" s="4">
        <f t="shared" si="17"/>
        <v>15</v>
      </c>
      <c r="K72" s="5">
        <v>0</v>
      </c>
      <c r="L72" s="5">
        <f t="shared" si="12"/>
        <v>34</v>
      </c>
      <c r="M72" s="5">
        <v>0</v>
      </c>
      <c r="N72" s="5">
        <f t="shared" si="18"/>
        <v>33</v>
      </c>
      <c r="O72" s="10">
        <f t="shared" si="13"/>
        <v>0</v>
      </c>
      <c r="P72" s="10">
        <f t="shared" si="14"/>
        <v>157</v>
      </c>
      <c r="Q72" s="10">
        <f t="shared" si="15"/>
        <v>0</v>
      </c>
      <c r="R72" s="10">
        <f t="shared" si="19"/>
        <v>148</v>
      </c>
      <c r="U72" s="9"/>
    </row>
    <row r="73" spans="1:21" x14ac:dyDescent="0.25">
      <c r="A73" s="9">
        <v>36912</v>
      </c>
      <c r="B73" s="1">
        <v>71</v>
      </c>
      <c r="C73" s="3">
        <v>0</v>
      </c>
      <c r="D73" s="3">
        <f t="shared" si="10"/>
        <v>109</v>
      </c>
      <c r="E73" s="3">
        <v>0</v>
      </c>
      <c r="F73" s="3">
        <f t="shared" si="16"/>
        <v>100</v>
      </c>
      <c r="G73" s="4">
        <v>0</v>
      </c>
      <c r="H73" s="4">
        <f t="shared" si="11"/>
        <v>14</v>
      </c>
      <c r="I73" s="4">
        <v>0</v>
      </c>
      <c r="J73" s="4">
        <f t="shared" si="17"/>
        <v>15</v>
      </c>
      <c r="K73" s="5">
        <v>0</v>
      </c>
      <c r="L73" s="5">
        <f t="shared" si="12"/>
        <v>34</v>
      </c>
      <c r="M73" s="5">
        <v>0</v>
      </c>
      <c r="N73" s="5">
        <f t="shared" si="18"/>
        <v>33</v>
      </c>
      <c r="O73" s="10">
        <f t="shared" si="13"/>
        <v>0</v>
      </c>
      <c r="P73" s="10">
        <f t="shared" si="14"/>
        <v>157</v>
      </c>
      <c r="Q73" s="10">
        <f t="shared" si="15"/>
        <v>0</v>
      </c>
      <c r="R73" s="10">
        <f t="shared" si="19"/>
        <v>148</v>
      </c>
      <c r="U73" s="9"/>
    </row>
    <row r="74" spans="1:21" x14ac:dyDescent="0.25">
      <c r="A74" s="9">
        <v>36913</v>
      </c>
      <c r="B74" s="1">
        <v>72</v>
      </c>
      <c r="C74" s="3">
        <v>0</v>
      </c>
      <c r="D74" s="3">
        <f t="shared" ref="D74:D132" si="20">C74+D73</f>
        <v>109</v>
      </c>
      <c r="E74" s="3">
        <v>0</v>
      </c>
      <c r="F74" s="3">
        <f t="shared" si="16"/>
        <v>100</v>
      </c>
      <c r="G74" s="4">
        <v>0</v>
      </c>
      <c r="H74" s="4">
        <f t="shared" ref="H74:H132" si="21">G74+H73</f>
        <v>14</v>
      </c>
      <c r="I74" s="4">
        <v>0</v>
      </c>
      <c r="J74" s="4">
        <f t="shared" si="17"/>
        <v>15</v>
      </c>
      <c r="K74" s="5">
        <v>0</v>
      </c>
      <c r="L74" s="5">
        <f t="shared" ref="L74:L132" si="22">K74+L73</f>
        <v>34</v>
      </c>
      <c r="M74" s="5">
        <v>0</v>
      </c>
      <c r="N74" s="5">
        <f t="shared" si="18"/>
        <v>33</v>
      </c>
      <c r="O74" s="10">
        <f t="shared" si="13"/>
        <v>0</v>
      </c>
      <c r="P74" s="10">
        <f t="shared" si="14"/>
        <v>157</v>
      </c>
      <c r="Q74" s="10">
        <f t="shared" si="15"/>
        <v>0</v>
      </c>
      <c r="R74" s="10">
        <f t="shared" si="19"/>
        <v>148</v>
      </c>
      <c r="U74" s="9"/>
    </row>
    <row r="75" spans="1:21" x14ac:dyDescent="0.25">
      <c r="A75" s="9">
        <v>36914</v>
      </c>
      <c r="B75" s="1">
        <v>73</v>
      </c>
      <c r="C75" s="3">
        <v>0</v>
      </c>
      <c r="D75" s="3">
        <f t="shared" si="20"/>
        <v>109</v>
      </c>
      <c r="E75" s="3">
        <v>0</v>
      </c>
      <c r="F75" s="3">
        <f t="shared" si="16"/>
        <v>100</v>
      </c>
      <c r="G75" s="4">
        <v>0</v>
      </c>
      <c r="H75" s="4">
        <f t="shared" si="21"/>
        <v>14</v>
      </c>
      <c r="I75" s="4">
        <v>0</v>
      </c>
      <c r="J75" s="4">
        <f t="shared" si="17"/>
        <v>15</v>
      </c>
      <c r="K75" s="5">
        <v>0</v>
      </c>
      <c r="L75" s="5">
        <f t="shared" si="22"/>
        <v>34</v>
      </c>
      <c r="M75" s="5">
        <v>0</v>
      </c>
      <c r="N75" s="5">
        <f t="shared" si="18"/>
        <v>33</v>
      </c>
      <c r="O75" s="10">
        <f t="shared" si="13"/>
        <v>0</v>
      </c>
      <c r="P75" s="10">
        <f t="shared" si="14"/>
        <v>157</v>
      </c>
      <c r="Q75" s="10">
        <f t="shared" si="15"/>
        <v>0</v>
      </c>
      <c r="R75" s="10">
        <f t="shared" si="19"/>
        <v>148</v>
      </c>
      <c r="U75" s="9"/>
    </row>
    <row r="76" spans="1:21" x14ac:dyDescent="0.25">
      <c r="A76" s="9">
        <v>36915</v>
      </c>
      <c r="B76" s="1">
        <v>74</v>
      </c>
      <c r="C76" s="3">
        <v>0</v>
      </c>
      <c r="D76" s="3">
        <f t="shared" si="20"/>
        <v>109</v>
      </c>
      <c r="E76" s="3">
        <v>0</v>
      </c>
      <c r="F76" s="3">
        <f t="shared" si="16"/>
        <v>100</v>
      </c>
      <c r="G76" s="4">
        <v>0</v>
      </c>
      <c r="H76" s="4">
        <f t="shared" si="21"/>
        <v>14</v>
      </c>
      <c r="I76" s="4">
        <v>0</v>
      </c>
      <c r="J76" s="4">
        <f t="shared" si="17"/>
        <v>15</v>
      </c>
      <c r="K76" s="5">
        <v>0</v>
      </c>
      <c r="L76" s="5">
        <f t="shared" si="22"/>
        <v>34</v>
      </c>
      <c r="M76" s="5">
        <v>0</v>
      </c>
      <c r="N76" s="5">
        <f t="shared" si="18"/>
        <v>33</v>
      </c>
      <c r="O76" s="10">
        <f t="shared" si="13"/>
        <v>0</v>
      </c>
      <c r="P76" s="10">
        <f t="shared" si="14"/>
        <v>157</v>
      </c>
      <c r="Q76" s="10">
        <f t="shared" si="15"/>
        <v>0</v>
      </c>
      <c r="R76" s="10">
        <f t="shared" si="19"/>
        <v>148</v>
      </c>
      <c r="U76" s="9"/>
    </row>
    <row r="77" spans="1:21" x14ac:dyDescent="0.25">
      <c r="A77" s="9">
        <v>36916</v>
      </c>
      <c r="B77" s="1">
        <v>75</v>
      </c>
      <c r="C77" s="3">
        <v>0</v>
      </c>
      <c r="D77" s="3">
        <f t="shared" si="20"/>
        <v>109</v>
      </c>
      <c r="E77" s="3">
        <v>0</v>
      </c>
      <c r="F77" s="3">
        <f t="shared" si="16"/>
        <v>100</v>
      </c>
      <c r="G77" s="4">
        <v>0</v>
      </c>
      <c r="H77" s="4">
        <f t="shared" si="21"/>
        <v>14</v>
      </c>
      <c r="I77" s="4">
        <v>0</v>
      </c>
      <c r="J77" s="4">
        <f t="shared" si="17"/>
        <v>15</v>
      </c>
      <c r="K77" s="5">
        <v>0</v>
      </c>
      <c r="L77" s="5">
        <f t="shared" si="22"/>
        <v>34</v>
      </c>
      <c r="M77" s="5">
        <v>0</v>
      </c>
      <c r="N77" s="5">
        <f t="shared" si="18"/>
        <v>33</v>
      </c>
      <c r="O77" s="10">
        <f t="shared" si="13"/>
        <v>0</v>
      </c>
      <c r="P77" s="10">
        <f t="shared" si="14"/>
        <v>157</v>
      </c>
      <c r="Q77" s="10">
        <f t="shared" si="15"/>
        <v>0</v>
      </c>
      <c r="R77" s="10">
        <f t="shared" si="19"/>
        <v>148</v>
      </c>
      <c r="U77" s="9"/>
    </row>
    <row r="78" spans="1:21" x14ac:dyDescent="0.25">
      <c r="A78" s="9">
        <v>36917</v>
      </c>
      <c r="B78" s="1">
        <v>76</v>
      </c>
      <c r="C78" s="3">
        <v>0</v>
      </c>
      <c r="D78" s="3">
        <f t="shared" si="20"/>
        <v>109</v>
      </c>
      <c r="E78" s="3">
        <v>0</v>
      </c>
      <c r="F78" s="3">
        <f t="shared" si="16"/>
        <v>100</v>
      </c>
      <c r="G78" s="4">
        <v>0</v>
      </c>
      <c r="H78" s="4">
        <f t="shared" si="21"/>
        <v>14</v>
      </c>
      <c r="I78" s="4">
        <v>0</v>
      </c>
      <c r="J78" s="4">
        <f t="shared" si="17"/>
        <v>15</v>
      </c>
      <c r="K78" s="5">
        <v>0</v>
      </c>
      <c r="L78" s="5">
        <f t="shared" si="22"/>
        <v>34</v>
      </c>
      <c r="M78" s="5">
        <v>0</v>
      </c>
      <c r="N78" s="5">
        <f t="shared" si="18"/>
        <v>33</v>
      </c>
      <c r="O78" s="10">
        <f t="shared" si="13"/>
        <v>0</v>
      </c>
      <c r="P78" s="10">
        <f t="shared" si="14"/>
        <v>157</v>
      </c>
      <c r="Q78" s="10">
        <f t="shared" si="15"/>
        <v>0</v>
      </c>
      <c r="R78" s="10">
        <f t="shared" si="19"/>
        <v>148</v>
      </c>
      <c r="U78" s="9"/>
    </row>
    <row r="79" spans="1:21" x14ac:dyDescent="0.25">
      <c r="A79" s="9">
        <v>36918</v>
      </c>
      <c r="B79" s="1">
        <v>77</v>
      </c>
      <c r="C79" s="3">
        <v>0</v>
      </c>
      <c r="D79" s="3">
        <f t="shared" si="20"/>
        <v>109</v>
      </c>
      <c r="E79" s="3">
        <v>0</v>
      </c>
      <c r="F79" s="3">
        <f t="shared" si="16"/>
        <v>100</v>
      </c>
      <c r="G79" s="4">
        <v>0</v>
      </c>
      <c r="H79" s="4">
        <f t="shared" si="21"/>
        <v>14</v>
      </c>
      <c r="I79" s="4">
        <v>0</v>
      </c>
      <c r="J79" s="4">
        <f t="shared" si="17"/>
        <v>15</v>
      </c>
      <c r="K79" s="5">
        <v>0</v>
      </c>
      <c r="L79" s="5">
        <f t="shared" si="22"/>
        <v>34</v>
      </c>
      <c r="M79" s="5">
        <v>0</v>
      </c>
      <c r="N79" s="5">
        <f t="shared" si="18"/>
        <v>33</v>
      </c>
      <c r="O79" s="10">
        <f t="shared" si="13"/>
        <v>0</v>
      </c>
      <c r="P79" s="10">
        <f t="shared" si="14"/>
        <v>157</v>
      </c>
      <c r="Q79" s="10">
        <f t="shared" si="15"/>
        <v>0</v>
      </c>
      <c r="R79" s="10">
        <f t="shared" si="19"/>
        <v>148</v>
      </c>
      <c r="U79" s="9"/>
    </row>
    <row r="80" spans="1:21" x14ac:dyDescent="0.25">
      <c r="A80" s="9">
        <v>36919</v>
      </c>
      <c r="B80" s="1">
        <v>78</v>
      </c>
      <c r="C80" s="3">
        <v>0</v>
      </c>
      <c r="D80" s="3">
        <f t="shared" si="20"/>
        <v>109</v>
      </c>
      <c r="E80" s="3">
        <v>0</v>
      </c>
      <c r="F80" s="3">
        <f t="shared" si="16"/>
        <v>100</v>
      </c>
      <c r="G80" s="4">
        <v>0</v>
      </c>
      <c r="H80" s="4">
        <f t="shared" si="21"/>
        <v>14</v>
      </c>
      <c r="I80" s="4">
        <v>0</v>
      </c>
      <c r="J80" s="4">
        <f t="shared" si="17"/>
        <v>15</v>
      </c>
      <c r="K80" s="5">
        <v>0</v>
      </c>
      <c r="L80" s="5">
        <f t="shared" si="22"/>
        <v>34</v>
      </c>
      <c r="M80" s="5">
        <v>0</v>
      </c>
      <c r="N80" s="5">
        <f t="shared" si="18"/>
        <v>33</v>
      </c>
      <c r="O80" s="10">
        <f t="shared" si="13"/>
        <v>0</v>
      </c>
      <c r="P80" s="10">
        <f t="shared" si="14"/>
        <v>157</v>
      </c>
      <c r="Q80" s="10">
        <f t="shared" si="15"/>
        <v>0</v>
      </c>
      <c r="R80" s="10">
        <f t="shared" si="19"/>
        <v>148</v>
      </c>
      <c r="U80" s="9"/>
    </row>
    <row r="81" spans="1:21" x14ac:dyDescent="0.25">
      <c r="A81" s="9">
        <v>36920</v>
      </c>
      <c r="B81" s="1">
        <v>79</v>
      </c>
      <c r="C81" s="3">
        <v>0</v>
      </c>
      <c r="D81" s="3">
        <f t="shared" si="20"/>
        <v>109</v>
      </c>
      <c r="E81" s="3">
        <v>0</v>
      </c>
      <c r="F81" s="3">
        <f t="shared" si="16"/>
        <v>100</v>
      </c>
      <c r="G81" s="4">
        <v>0</v>
      </c>
      <c r="H81" s="4">
        <f t="shared" si="21"/>
        <v>14</v>
      </c>
      <c r="I81" s="4">
        <v>0</v>
      </c>
      <c r="J81" s="4">
        <f t="shared" si="17"/>
        <v>15</v>
      </c>
      <c r="K81" s="5">
        <v>0</v>
      </c>
      <c r="L81" s="5">
        <f t="shared" si="22"/>
        <v>34</v>
      </c>
      <c r="M81" s="5">
        <v>0</v>
      </c>
      <c r="N81" s="5">
        <f t="shared" si="18"/>
        <v>33</v>
      </c>
      <c r="O81" s="10">
        <f t="shared" si="13"/>
        <v>0</v>
      </c>
      <c r="P81" s="10">
        <f t="shared" si="14"/>
        <v>157</v>
      </c>
      <c r="Q81" s="10">
        <f t="shared" si="15"/>
        <v>0</v>
      </c>
      <c r="R81" s="10">
        <f t="shared" si="19"/>
        <v>148</v>
      </c>
      <c r="U81" s="9"/>
    </row>
    <row r="82" spans="1:21" x14ac:dyDescent="0.25">
      <c r="A82" s="9">
        <v>36921</v>
      </c>
      <c r="B82" s="1">
        <v>80</v>
      </c>
      <c r="C82" s="3">
        <v>0</v>
      </c>
      <c r="D82" s="3">
        <f t="shared" si="20"/>
        <v>109</v>
      </c>
      <c r="E82" s="3">
        <v>0</v>
      </c>
      <c r="F82" s="3">
        <f t="shared" si="16"/>
        <v>100</v>
      </c>
      <c r="G82" s="4">
        <v>0</v>
      </c>
      <c r="H82" s="4">
        <f t="shared" si="21"/>
        <v>14</v>
      </c>
      <c r="I82" s="4">
        <v>0</v>
      </c>
      <c r="J82" s="4">
        <f t="shared" si="17"/>
        <v>15</v>
      </c>
      <c r="K82" s="5">
        <v>0</v>
      </c>
      <c r="L82" s="5">
        <f t="shared" si="22"/>
        <v>34</v>
      </c>
      <c r="M82" s="5">
        <v>0</v>
      </c>
      <c r="N82" s="5">
        <f t="shared" si="18"/>
        <v>33</v>
      </c>
      <c r="O82" s="10">
        <f t="shared" si="13"/>
        <v>0</v>
      </c>
      <c r="P82" s="10">
        <f t="shared" si="14"/>
        <v>157</v>
      </c>
      <c r="Q82" s="10">
        <f t="shared" si="15"/>
        <v>0</v>
      </c>
      <c r="R82" s="10">
        <f t="shared" si="19"/>
        <v>148</v>
      </c>
      <c r="U82" s="9"/>
    </row>
    <row r="83" spans="1:21" x14ac:dyDescent="0.25">
      <c r="A83" s="9">
        <v>36922</v>
      </c>
      <c r="B83" s="1">
        <v>81</v>
      </c>
      <c r="C83" s="3">
        <v>0</v>
      </c>
      <c r="D83" s="3">
        <f t="shared" si="20"/>
        <v>109</v>
      </c>
      <c r="E83" s="3">
        <v>0</v>
      </c>
      <c r="F83" s="3">
        <f t="shared" si="16"/>
        <v>100</v>
      </c>
      <c r="G83" s="4">
        <v>0</v>
      </c>
      <c r="H83" s="4">
        <f t="shared" si="21"/>
        <v>14</v>
      </c>
      <c r="I83" s="4">
        <v>0</v>
      </c>
      <c r="J83" s="4">
        <f t="shared" si="17"/>
        <v>15</v>
      </c>
      <c r="K83" s="5">
        <v>0</v>
      </c>
      <c r="L83" s="5">
        <f t="shared" si="22"/>
        <v>34</v>
      </c>
      <c r="M83" s="5">
        <v>0</v>
      </c>
      <c r="N83" s="5">
        <f t="shared" si="18"/>
        <v>33</v>
      </c>
      <c r="O83" s="10">
        <f t="shared" si="13"/>
        <v>0</v>
      </c>
      <c r="P83" s="10">
        <f t="shared" si="14"/>
        <v>157</v>
      </c>
      <c r="Q83" s="10">
        <f t="shared" si="15"/>
        <v>0</v>
      </c>
      <c r="R83" s="10">
        <f t="shared" si="19"/>
        <v>148</v>
      </c>
      <c r="U83" s="9"/>
    </row>
    <row r="84" spans="1:21" x14ac:dyDescent="0.25">
      <c r="A84" s="9">
        <v>36923</v>
      </c>
      <c r="B84" s="1">
        <v>82</v>
      </c>
      <c r="C84" s="3">
        <v>0</v>
      </c>
      <c r="D84" s="3">
        <f t="shared" si="20"/>
        <v>109</v>
      </c>
      <c r="E84" s="3">
        <v>0</v>
      </c>
      <c r="F84" s="3">
        <f t="shared" si="16"/>
        <v>100</v>
      </c>
      <c r="G84" s="4">
        <v>0</v>
      </c>
      <c r="H84" s="4">
        <f t="shared" si="21"/>
        <v>14</v>
      </c>
      <c r="I84" s="4">
        <v>0</v>
      </c>
      <c r="J84" s="4">
        <f t="shared" si="17"/>
        <v>15</v>
      </c>
      <c r="K84" s="5">
        <v>0</v>
      </c>
      <c r="L84" s="5">
        <f t="shared" si="22"/>
        <v>34</v>
      </c>
      <c r="M84" s="5">
        <v>0</v>
      </c>
      <c r="N84" s="5">
        <f t="shared" si="18"/>
        <v>33</v>
      </c>
      <c r="O84" s="10">
        <f t="shared" si="13"/>
        <v>0</v>
      </c>
      <c r="P84" s="10">
        <f t="shared" si="14"/>
        <v>157</v>
      </c>
      <c r="Q84" s="10">
        <f t="shared" si="15"/>
        <v>0</v>
      </c>
      <c r="R84" s="10">
        <f t="shared" si="19"/>
        <v>148</v>
      </c>
      <c r="U84" s="9"/>
    </row>
    <row r="85" spans="1:21" x14ac:dyDescent="0.25">
      <c r="A85" s="9">
        <v>36924</v>
      </c>
      <c r="B85" s="1">
        <v>83</v>
      </c>
      <c r="C85" s="3">
        <v>0</v>
      </c>
      <c r="D85" s="3">
        <f t="shared" si="20"/>
        <v>109</v>
      </c>
      <c r="E85" s="3">
        <v>0</v>
      </c>
      <c r="F85" s="3">
        <f t="shared" si="16"/>
        <v>100</v>
      </c>
      <c r="G85" s="4">
        <v>0</v>
      </c>
      <c r="H85" s="4">
        <f t="shared" si="21"/>
        <v>14</v>
      </c>
      <c r="I85" s="4">
        <v>0</v>
      </c>
      <c r="J85" s="4">
        <f t="shared" si="17"/>
        <v>15</v>
      </c>
      <c r="K85" s="5">
        <v>0</v>
      </c>
      <c r="L85" s="5">
        <f t="shared" si="22"/>
        <v>34</v>
      </c>
      <c r="M85" s="5">
        <v>0</v>
      </c>
      <c r="N85" s="5">
        <f t="shared" si="18"/>
        <v>33</v>
      </c>
      <c r="O85" s="10">
        <f t="shared" si="13"/>
        <v>0</v>
      </c>
      <c r="P85" s="10">
        <f t="shared" si="14"/>
        <v>157</v>
      </c>
      <c r="Q85" s="10">
        <f t="shared" si="15"/>
        <v>0</v>
      </c>
      <c r="R85" s="10">
        <f t="shared" si="19"/>
        <v>148</v>
      </c>
      <c r="U85" s="9"/>
    </row>
    <row r="86" spans="1:21" x14ac:dyDescent="0.25">
      <c r="A86" s="9">
        <v>36925</v>
      </c>
      <c r="B86" s="1">
        <v>84</v>
      </c>
      <c r="C86" s="3">
        <v>0</v>
      </c>
      <c r="D86" s="3">
        <f t="shared" si="20"/>
        <v>109</v>
      </c>
      <c r="E86" s="3">
        <v>0</v>
      </c>
      <c r="F86" s="3">
        <f t="shared" si="16"/>
        <v>100</v>
      </c>
      <c r="G86" s="4">
        <v>0</v>
      </c>
      <c r="H86" s="4">
        <f t="shared" si="21"/>
        <v>14</v>
      </c>
      <c r="I86" s="4">
        <v>0</v>
      </c>
      <c r="J86" s="4">
        <f t="shared" si="17"/>
        <v>15</v>
      </c>
      <c r="K86" s="5">
        <v>0</v>
      </c>
      <c r="L86" s="5">
        <f t="shared" si="22"/>
        <v>34</v>
      </c>
      <c r="M86" s="5">
        <v>0</v>
      </c>
      <c r="N86" s="5">
        <f t="shared" si="18"/>
        <v>33</v>
      </c>
      <c r="O86" s="10">
        <f t="shared" si="13"/>
        <v>0</v>
      </c>
      <c r="P86" s="10">
        <f t="shared" si="14"/>
        <v>157</v>
      </c>
      <c r="Q86" s="10">
        <f t="shared" si="15"/>
        <v>0</v>
      </c>
      <c r="R86" s="10">
        <f t="shared" si="19"/>
        <v>148</v>
      </c>
      <c r="U86" s="9"/>
    </row>
    <row r="87" spans="1:21" x14ac:dyDescent="0.25">
      <c r="A87" s="9">
        <v>36926</v>
      </c>
      <c r="B87" s="1">
        <v>85</v>
      </c>
      <c r="C87" s="3">
        <v>0</v>
      </c>
      <c r="D87" s="3">
        <f t="shared" si="20"/>
        <v>109</v>
      </c>
      <c r="E87" s="3">
        <v>0</v>
      </c>
      <c r="F87" s="3">
        <f t="shared" si="16"/>
        <v>100</v>
      </c>
      <c r="G87" s="4">
        <v>0</v>
      </c>
      <c r="H87" s="4">
        <f t="shared" si="21"/>
        <v>14</v>
      </c>
      <c r="I87" s="4">
        <v>0</v>
      </c>
      <c r="J87" s="4">
        <f t="shared" si="17"/>
        <v>15</v>
      </c>
      <c r="K87" s="5">
        <v>0</v>
      </c>
      <c r="L87" s="5">
        <f t="shared" si="22"/>
        <v>34</v>
      </c>
      <c r="M87" s="5">
        <v>0</v>
      </c>
      <c r="N87" s="5">
        <f t="shared" si="18"/>
        <v>33</v>
      </c>
      <c r="O87" s="10">
        <f t="shared" si="13"/>
        <v>0</v>
      </c>
      <c r="P87" s="10">
        <f t="shared" si="14"/>
        <v>157</v>
      </c>
      <c r="Q87" s="10">
        <f t="shared" si="15"/>
        <v>0</v>
      </c>
      <c r="R87" s="10">
        <f t="shared" si="19"/>
        <v>148</v>
      </c>
      <c r="U87" s="9"/>
    </row>
    <row r="88" spans="1:21" x14ac:dyDescent="0.25">
      <c r="A88" s="9">
        <v>36927</v>
      </c>
      <c r="B88" s="1">
        <v>86</v>
      </c>
      <c r="C88" s="3">
        <v>0</v>
      </c>
      <c r="D88" s="3">
        <f t="shared" si="20"/>
        <v>109</v>
      </c>
      <c r="E88" s="3">
        <v>0</v>
      </c>
      <c r="F88" s="3">
        <f t="shared" si="16"/>
        <v>100</v>
      </c>
      <c r="G88" s="4">
        <v>0</v>
      </c>
      <c r="H88" s="4">
        <f t="shared" si="21"/>
        <v>14</v>
      </c>
      <c r="I88" s="4">
        <v>0</v>
      </c>
      <c r="J88" s="4">
        <f t="shared" si="17"/>
        <v>15</v>
      </c>
      <c r="K88" s="5">
        <v>0</v>
      </c>
      <c r="L88" s="5">
        <f t="shared" si="22"/>
        <v>34</v>
      </c>
      <c r="M88" s="5">
        <v>0</v>
      </c>
      <c r="N88" s="5">
        <f t="shared" si="18"/>
        <v>33</v>
      </c>
      <c r="O88" s="10">
        <f t="shared" si="13"/>
        <v>0</v>
      </c>
      <c r="P88" s="10">
        <f t="shared" si="14"/>
        <v>157</v>
      </c>
      <c r="Q88" s="10">
        <f t="shared" si="15"/>
        <v>0</v>
      </c>
      <c r="R88" s="10">
        <f t="shared" si="19"/>
        <v>148</v>
      </c>
      <c r="U88" s="9"/>
    </row>
    <row r="89" spans="1:21" x14ac:dyDescent="0.25">
      <c r="A89" s="9">
        <v>36928</v>
      </c>
      <c r="B89" s="1">
        <v>87</v>
      </c>
      <c r="C89" s="3">
        <v>0</v>
      </c>
      <c r="D89" s="3">
        <f t="shared" si="20"/>
        <v>109</v>
      </c>
      <c r="E89" s="3">
        <v>0</v>
      </c>
      <c r="F89" s="3">
        <f t="shared" si="16"/>
        <v>100</v>
      </c>
      <c r="G89" s="4">
        <v>0</v>
      </c>
      <c r="H89" s="4">
        <f t="shared" si="21"/>
        <v>14</v>
      </c>
      <c r="I89" s="4">
        <v>0</v>
      </c>
      <c r="J89" s="4">
        <f t="shared" si="17"/>
        <v>15</v>
      </c>
      <c r="K89" s="5">
        <v>0</v>
      </c>
      <c r="L89" s="5">
        <f t="shared" si="22"/>
        <v>34</v>
      </c>
      <c r="M89" s="5">
        <v>0</v>
      </c>
      <c r="N89" s="5">
        <f t="shared" si="18"/>
        <v>33</v>
      </c>
      <c r="O89" s="10">
        <f t="shared" si="13"/>
        <v>0</v>
      </c>
      <c r="P89" s="10">
        <f t="shared" si="14"/>
        <v>157</v>
      </c>
      <c r="Q89" s="10">
        <f t="shared" si="15"/>
        <v>0</v>
      </c>
      <c r="R89" s="10">
        <f t="shared" si="19"/>
        <v>148</v>
      </c>
      <c r="U89" s="9"/>
    </row>
    <row r="90" spans="1:21" x14ac:dyDescent="0.25">
      <c r="A90" s="9">
        <v>36929</v>
      </c>
      <c r="B90" s="1">
        <v>88</v>
      </c>
      <c r="C90" s="3">
        <v>0</v>
      </c>
      <c r="D90" s="3">
        <f t="shared" si="20"/>
        <v>109</v>
      </c>
      <c r="E90" s="3">
        <v>0</v>
      </c>
      <c r="F90" s="3">
        <f t="shared" si="16"/>
        <v>100</v>
      </c>
      <c r="G90" s="4">
        <v>0</v>
      </c>
      <c r="H90" s="4">
        <f t="shared" si="21"/>
        <v>14</v>
      </c>
      <c r="I90" s="4">
        <v>0</v>
      </c>
      <c r="J90" s="4">
        <f t="shared" si="17"/>
        <v>15</v>
      </c>
      <c r="K90" s="5">
        <v>0</v>
      </c>
      <c r="L90" s="5">
        <f t="shared" si="22"/>
        <v>34</v>
      </c>
      <c r="M90" s="5">
        <v>0</v>
      </c>
      <c r="N90" s="5">
        <f t="shared" si="18"/>
        <v>33</v>
      </c>
      <c r="O90" s="10">
        <f t="shared" si="13"/>
        <v>0</v>
      </c>
      <c r="P90" s="10">
        <f t="shared" si="14"/>
        <v>157</v>
      </c>
      <c r="Q90" s="10">
        <f t="shared" si="15"/>
        <v>0</v>
      </c>
      <c r="R90" s="10">
        <f t="shared" si="19"/>
        <v>148</v>
      </c>
      <c r="U90" s="9"/>
    </row>
    <row r="91" spans="1:21" x14ac:dyDescent="0.25">
      <c r="A91" s="9">
        <v>36930</v>
      </c>
      <c r="B91" s="1">
        <v>89</v>
      </c>
      <c r="C91" s="3">
        <v>0</v>
      </c>
      <c r="D91" s="3">
        <f t="shared" si="20"/>
        <v>109</v>
      </c>
      <c r="E91" s="3">
        <v>0</v>
      </c>
      <c r="F91" s="3">
        <f t="shared" si="16"/>
        <v>100</v>
      </c>
      <c r="G91" s="4">
        <v>0</v>
      </c>
      <c r="H91" s="4">
        <f t="shared" si="21"/>
        <v>14</v>
      </c>
      <c r="I91" s="4">
        <v>0</v>
      </c>
      <c r="J91" s="4">
        <f t="shared" si="17"/>
        <v>15</v>
      </c>
      <c r="K91" s="5">
        <v>0</v>
      </c>
      <c r="L91" s="5">
        <f t="shared" si="22"/>
        <v>34</v>
      </c>
      <c r="M91" s="5">
        <v>0</v>
      </c>
      <c r="N91" s="5">
        <f t="shared" si="18"/>
        <v>33</v>
      </c>
      <c r="O91" s="10">
        <f t="shared" si="13"/>
        <v>0</v>
      </c>
      <c r="P91" s="10">
        <f t="shared" si="14"/>
        <v>157</v>
      </c>
      <c r="Q91" s="10">
        <f t="shared" si="15"/>
        <v>0</v>
      </c>
      <c r="R91" s="10">
        <f t="shared" si="19"/>
        <v>148</v>
      </c>
      <c r="U91" s="9"/>
    </row>
    <row r="92" spans="1:21" x14ac:dyDescent="0.25">
      <c r="A92" s="9">
        <v>36931</v>
      </c>
      <c r="B92" s="1">
        <v>90</v>
      </c>
      <c r="C92" s="3">
        <v>0</v>
      </c>
      <c r="D92" s="3">
        <f t="shared" si="20"/>
        <v>109</v>
      </c>
      <c r="E92" s="3">
        <v>0</v>
      </c>
      <c r="F92" s="3">
        <f t="shared" si="16"/>
        <v>100</v>
      </c>
      <c r="G92" s="4">
        <v>0</v>
      </c>
      <c r="H92" s="4">
        <f t="shared" si="21"/>
        <v>14</v>
      </c>
      <c r="I92" s="4">
        <v>0</v>
      </c>
      <c r="J92" s="4">
        <f t="shared" si="17"/>
        <v>15</v>
      </c>
      <c r="K92" s="5">
        <v>0</v>
      </c>
      <c r="L92" s="5">
        <f t="shared" si="22"/>
        <v>34</v>
      </c>
      <c r="M92" s="5">
        <v>0</v>
      </c>
      <c r="N92" s="5">
        <f t="shared" si="18"/>
        <v>33</v>
      </c>
      <c r="O92" s="10">
        <f t="shared" si="13"/>
        <v>0</v>
      </c>
      <c r="P92" s="10">
        <f t="shared" si="14"/>
        <v>157</v>
      </c>
      <c r="Q92" s="10">
        <f t="shared" si="15"/>
        <v>0</v>
      </c>
      <c r="R92" s="10">
        <f t="shared" si="19"/>
        <v>148</v>
      </c>
      <c r="U92" s="9"/>
    </row>
    <row r="93" spans="1:21" x14ac:dyDescent="0.25">
      <c r="A93" s="9">
        <v>36932</v>
      </c>
      <c r="B93" s="1">
        <v>91</v>
      </c>
      <c r="C93" s="3">
        <v>0</v>
      </c>
      <c r="D93" s="3">
        <f t="shared" si="20"/>
        <v>109</v>
      </c>
      <c r="E93" s="3">
        <v>0</v>
      </c>
      <c r="F93" s="3">
        <f t="shared" si="16"/>
        <v>100</v>
      </c>
      <c r="G93" s="4">
        <v>0</v>
      </c>
      <c r="H93" s="4">
        <f t="shared" si="21"/>
        <v>14</v>
      </c>
      <c r="I93" s="4">
        <v>0</v>
      </c>
      <c r="J93" s="4">
        <f t="shared" si="17"/>
        <v>15</v>
      </c>
      <c r="K93" s="5">
        <v>0</v>
      </c>
      <c r="L93" s="5">
        <f t="shared" si="22"/>
        <v>34</v>
      </c>
      <c r="M93" s="5">
        <v>0</v>
      </c>
      <c r="N93" s="5">
        <f t="shared" si="18"/>
        <v>33</v>
      </c>
      <c r="O93" s="10">
        <f t="shared" si="13"/>
        <v>0</v>
      </c>
      <c r="P93" s="10">
        <f t="shared" si="14"/>
        <v>157</v>
      </c>
      <c r="Q93" s="10">
        <f t="shared" si="15"/>
        <v>0</v>
      </c>
      <c r="R93" s="10">
        <f t="shared" si="19"/>
        <v>148</v>
      </c>
      <c r="U93" s="9"/>
    </row>
    <row r="94" spans="1:21" x14ac:dyDescent="0.25">
      <c r="A94" s="9">
        <v>36933</v>
      </c>
      <c r="B94" s="1">
        <v>92</v>
      </c>
      <c r="C94" s="3">
        <v>0</v>
      </c>
      <c r="D94" s="3">
        <f t="shared" si="20"/>
        <v>109</v>
      </c>
      <c r="E94" s="3">
        <v>1</v>
      </c>
      <c r="F94" s="3">
        <f t="shared" si="16"/>
        <v>99</v>
      </c>
      <c r="G94" s="4">
        <v>0</v>
      </c>
      <c r="H94" s="4">
        <f t="shared" si="21"/>
        <v>14</v>
      </c>
      <c r="I94" s="4">
        <v>0</v>
      </c>
      <c r="J94" s="4">
        <f t="shared" si="17"/>
        <v>15</v>
      </c>
      <c r="K94" s="5">
        <v>0</v>
      </c>
      <c r="L94" s="5">
        <f t="shared" si="22"/>
        <v>34</v>
      </c>
      <c r="M94" s="5">
        <v>0</v>
      </c>
      <c r="N94" s="5">
        <f t="shared" si="18"/>
        <v>33</v>
      </c>
      <c r="O94" s="10">
        <f t="shared" si="13"/>
        <v>0</v>
      </c>
      <c r="P94" s="10">
        <f t="shared" si="14"/>
        <v>157</v>
      </c>
      <c r="Q94" s="10">
        <f t="shared" si="15"/>
        <v>1</v>
      </c>
      <c r="R94" s="10">
        <f t="shared" si="19"/>
        <v>147</v>
      </c>
      <c r="U94" s="9"/>
    </row>
    <row r="95" spans="1:21" x14ac:dyDescent="0.25">
      <c r="A95" s="9">
        <v>36934</v>
      </c>
      <c r="B95" s="1">
        <v>93</v>
      </c>
      <c r="C95" s="3">
        <v>0</v>
      </c>
      <c r="D95" s="3">
        <f t="shared" si="20"/>
        <v>109</v>
      </c>
      <c r="E95" s="3">
        <v>0</v>
      </c>
      <c r="F95" s="3">
        <f t="shared" si="16"/>
        <v>99</v>
      </c>
      <c r="G95" s="4">
        <v>0</v>
      </c>
      <c r="H95" s="4">
        <f t="shared" si="21"/>
        <v>14</v>
      </c>
      <c r="I95" s="4">
        <v>0</v>
      </c>
      <c r="J95" s="4">
        <f t="shared" si="17"/>
        <v>15</v>
      </c>
      <c r="K95" s="5">
        <v>0</v>
      </c>
      <c r="L95" s="5">
        <f t="shared" si="22"/>
        <v>34</v>
      </c>
      <c r="M95" s="5">
        <v>0</v>
      </c>
      <c r="N95" s="5">
        <f t="shared" si="18"/>
        <v>33</v>
      </c>
      <c r="O95" s="10">
        <f t="shared" si="13"/>
        <v>0</v>
      </c>
      <c r="P95" s="10">
        <f t="shared" si="14"/>
        <v>157</v>
      </c>
      <c r="Q95" s="10">
        <f t="shared" si="15"/>
        <v>0</v>
      </c>
      <c r="R95" s="10">
        <f t="shared" si="19"/>
        <v>147</v>
      </c>
      <c r="U95" s="9"/>
    </row>
    <row r="96" spans="1:21" x14ac:dyDescent="0.25">
      <c r="A96" s="9">
        <v>36935</v>
      </c>
      <c r="B96" s="1">
        <v>94</v>
      </c>
      <c r="C96" s="3">
        <v>0</v>
      </c>
      <c r="D96" s="3">
        <f t="shared" si="20"/>
        <v>109</v>
      </c>
      <c r="E96" s="3">
        <v>0</v>
      </c>
      <c r="F96" s="3">
        <f t="shared" si="16"/>
        <v>99</v>
      </c>
      <c r="G96" s="4">
        <v>0</v>
      </c>
      <c r="H96" s="4">
        <f t="shared" si="21"/>
        <v>14</v>
      </c>
      <c r="I96" s="4">
        <v>0</v>
      </c>
      <c r="J96" s="4">
        <f t="shared" si="17"/>
        <v>15</v>
      </c>
      <c r="K96" s="5">
        <v>0</v>
      </c>
      <c r="L96" s="5">
        <f t="shared" si="22"/>
        <v>34</v>
      </c>
      <c r="M96" s="5">
        <v>0</v>
      </c>
      <c r="N96" s="5">
        <f t="shared" si="18"/>
        <v>33</v>
      </c>
      <c r="O96" s="10">
        <f t="shared" si="13"/>
        <v>0</v>
      </c>
      <c r="P96" s="10">
        <f t="shared" si="14"/>
        <v>157</v>
      </c>
      <c r="Q96" s="10">
        <f t="shared" si="15"/>
        <v>0</v>
      </c>
      <c r="R96" s="10">
        <f t="shared" si="19"/>
        <v>147</v>
      </c>
      <c r="U96" s="9"/>
    </row>
    <row r="97" spans="1:21" x14ac:dyDescent="0.25">
      <c r="A97" s="9">
        <v>36936</v>
      </c>
      <c r="B97" s="1">
        <v>95</v>
      </c>
      <c r="C97" s="3">
        <v>0</v>
      </c>
      <c r="D97" s="3">
        <f t="shared" si="20"/>
        <v>109</v>
      </c>
      <c r="E97" s="3">
        <v>0</v>
      </c>
      <c r="F97" s="3">
        <f t="shared" si="16"/>
        <v>99</v>
      </c>
      <c r="G97" s="4">
        <v>0</v>
      </c>
      <c r="H97" s="4">
        <f t="shared" si="21"/>
        <v>14</v>
      </c>
      <c r="I97" s="4">
        <v>0</v>
      </c>
      <c r="J97" s="4">
        <f t="shared" si="17"/>
        <v>15</v>
      </c>
      <c r="K97" s="5">
        <v>0</v>
      </c>
      <c r="L97" s="5">
        <f t="shared" si="22"/>
        <v>34</v>
      </c>
      <c r="M97" s="5">
        <v>0</v>
      </c>
      <c r="N97" s="5">
        <f t="shared" si="18"/>
        <v>33</v>
      </c>
      <c r="O97" s="10">
        <f t="shared" si="13"/>
        <v>0</v>
      </c>
      <c r="P97" s="10">
        <f t="shared" si="14"/>
        <v>157</v>
      </c>
      <c r="Q97" s="10">
        <f t="shared" si="15"/>
        <v>0</v>
      </c>
      <c r="R97" s="10">
        <f t="shared" si="19"/>
        <v>147</v>
      </c>
      <c r="U97" s="9"/>
    </row>
    <row r="98" spans="1:21" x14ac:dyDescent="0.25">
      <c r="A98" s="9">
        <v>36937</v>
      </c>
      <c r="B98" s="1">
        <v>96</v>
      </c>
      <c r="C98" s="3">
        <v>0</v>
      </c>
      <c r="D98" s="3">
        <f t="shared" si="20"/>
        <v>109</v>
      </c>
      <c r="E98" s="3">
        <v>0</v>
      </c>
      <c r="F98" s="3">
        <f t="shared" si="16"/>
        <v>99</v>
      </c>
      <c r="G98" s="4">
        <v>0</v>
      </c>
      <c r="H98" s="4">
        <f t="shared" si="21"/>
        <v>14</v>
      </c>
      <c r="I98" s="4">
        <v>0</v>
      </c>
      <c r="J98" s="4">
        <f t="shared" si="17"/>
        <v>15</v>
      </c>
      <c r="K98" s="5">
        <v>0</v>
      </c>
      <c r="L98" s="5">
        <f t="shared" si="22"/>
        <v>34</v>
      </c>
      <c r="M98" s="5">
        <v>0</v>
      </c>
      <c r="N98" s="5">
        <f t="shared" si="18"/>
        <v>33</v>
      </c>
      <c r="O98" s="10">
        <f t="shared" si="13"/>
        <v>0</v>
      </c>
      <c r="P98" s="10">
        <f t="shared" si="14"/>
        <v>157</v>
      </c>
      <c r="Q98" s="10">
        <f t="shared" si="15"/>
        <v>0</v>
      </c>
      <c r="R98" s="10">
        <f t="shared" si="19"/>
        <v>147</v>
      </c>
      <c r="U98" s="9"/>
    </row>
    <row r="99" spans="1:21" x14ac:dyDescent="0.25">
      <c r="A99" s="9">
        <v>36938</v>
      </c>
      <c r="B99" s="1">
        <v>97</v>
      </c>
      <c r="C99" s="3">
        <v>0</v>
      </c>
      <c r="D99" s="3">
        <f t="shared" si="20"/>
        <v>109</v>
      </c>
      <c r="E99" s="3">
        <v>0</v>
      </c>
      <c r="F99" s="3">
        <f t="shared" si="16"/>
        <v>99</v>
      </c>
      <c r="G99" s="4">
        <v>0</v>
      </c>
      <c r="H99" s="4">
        <f t="shared" si="21"/>
        <v>14</v>
      </c>
      <c r="I99" s="4">
        <v>0</v>
      </c>
      <c r="J99" s="4">
        <f t="shared" si="17"/>
        <v>15</v>
      </c>
      <c r="K99" s="5">
        <v>0</v>
      </c>
      <c r="L99" s="5">
        <f t="shared" si="22"/>
        <v>34</v>
      </c>
      <c r="M99" s="5">
        <v>0</v>
      </c>
      <c r="N99" s="5">
        <f t="shared" si="18"/>
        <v>33</v>
      </c>
      <c r="O99" s="10">
        <f t="shared" si="13"/>
        <v>0</v>
      </c>
      <c r="P99" s="10">
        <f t="shared" si="14"/>
        <v>157</v>
      </c>
      <c r="Q99" s="10">
        <f t="shared" si="15"/>
        <v>0</v>
      </c>
      <c r="R99" s="10">
        <f t="shared" si="19"/>
        <v>147</v>
      </c>
      <c r="U99" s="9"/>
    </row>
    <row r="100" spans="1:21" x14ac:dyDescent="0.25">
      <c r="A100" s="9">
        <v>36939</v>
      </c>
      <c r="B100" s="1">
        <v>98</v>
      </c>
      <c r="C100" s="3">
        <v>0</v>
      </c>
      <c r="D100" s="3">
        <f t="shared" si="20"/>
        <v>109</v>
      </c>
      <c r="E100" s="3">
        <v>0</v>
      </c>
      <c r="F100" s="3">
        <f t="shared" si="16"/>
        <v>99</v>
      </c>
      <c r="G100" s="4">
        <v>0</v>
      </c>
      <c r="H100" s="4">
        <f t="shared" si="21"/>
        <v>14</v>
      </c>
      <c r="I100" s="4">
        <v>0</v>
      </c>
      <c r="J100" s="4">
        <f t="shared" si="17"/>
        <v>15</v>
      </c>
      <c r="K100" s="5">
        <v>0</v>
      </c>
      <c r="L100" s="5">
        <f t="shared" si="22"/>
        <v>34</v>
      </c>
      <c r="M100" s="5">
        <v>0</v>
      </c>
      <c r="N100" s="5">
        <f t="shared" si="18"/>
        <v>33</v>
      </c>
      <c r="O100" s="10">
        <f t="shared" si="13"/>
        <v>0</v>
      </c>
      <c r="P100" s="10">
        <f t="shared" si="14"/>
        <v>157</v>
      </c>
      <c r="Q100" s="10">
        <f t="shared" si="15"/>
        <v>0</v>
      </c>
      <c r="R100" s="10">
        <f t="shared" si="19"/>
        <v>147</v>
      </c>
      <c r="U100" s="9"/>
    </row>
    <row r="101" spans="1:21" x14ac:dyDescent="0.25">
      <c r="A101" s="9">
        <v>36940</v>
      </c>
      <c r="B101" s="1">
        <v>99</v>
      </c>
      <c r="C101" s="3">
        <v>0</v>
      </c>
      <c r="D101" s="3">
        <f t="shared" si="20"/>
        <v>109</v>
      </c>
      <c r="E101" s="3">
        <v>0</v>
      </c>
      <c r="F101" s="3">
        <f t="shared" si="16"/>
        <v>99</v>
      </c>
      <c r="G101" s="4">
        <v>0</v>
      </c>
      <c r="H101" s="4">
        <f t="shared" si="21"/>
        <v>14</v>
      </c>
      <c r="I101" s="4">
        <v>0</v>
      </c>
      <c r="J101" s="4">
        <f t="shared" si="17"/>
        <v>15</v>
      </c>
      <c r="K101" s="5">
        <v>0</v>
      </c>
      <c r="L101" s="5">
        <f t="shared" si="22"/>
        <v>34</v>
      </c>
      <c r="M101" s="5">
        <v>0</v>
      </c>
      <c r="N101" s="5">
        <f t="shared" si="18"/>
        <v>33</v>
      </c>
      <c r="O101" s="10">
        <f t="shared" si="13"/>
        <v>0</v>
      </c>
      <c r="P101" s="10">
        <f t="shared" si="14"/>
        <v>157</v>
      </c>
      <c r="Q101" s="10">
        <f t="shared" si="15"/>
        <v>0</v>
      </c>
      <c r="R101" s="10">
        <f t="shared" si="19"/>
        <v>147</v>
      </c>
      <c r="U101" s="9"/>
    </row>
    <row r="102" spans="1:21" x14ac:dyDescent="0.25">
      <c r="A102" s="9">
        <v>36941</v>
      </c>
      <c r="B102" s="1">
        <v>100</v>
      </c>
      <c r="C102" s="3">
        <v>0</v>
      </c>
      <c r="D102" s="3">
        <f t="shared" si="20"/>
        <v>109</v>
      </c>
      <c r="E102" s="3">
        <v>0</v>
      </c>
      <c r="F102" s="3">
        <f t="shared" si="16"/>
        <v>99</v>
      </c>
      <c r="G102" s="4">
        <v>0</v>
      </c>
      <c r="H102" s="4">
        <f t="shared" si="21"/>
        <v>14</v>
      </c>
      <c r="I102" s="4">
        <v>0</v>
      </c>
      <c r="J102" s="4">
        <f t="shared" si="17"/>
        <v>15</v>
      </c>
      <c r="K102" s="5">
        <v>0</v>
      </c>
      <c r="L102" s="5">
        <f t="shared" si="22"/>
        <v>34</v>
      </c>
      <c r="M102" s="5">
        <v>0</v>
      </c>
      <c r="N102" s="5">
        <f t="shared" si="18"/>
        <v>33</v>
      </c>
      <c r="O102" s="10">
        <f t="shared" si="13"/>
        <v>0</v>
      </c>
      <c r="P102" s="10">
        <f t="shared" si="14"/>
        <v>157</v>
      </c>
      <c r="Q102" s="10">
        <f t="shared" si="15"/>
        <v>0</v>
      </c>
      <c r="R102" s="10">
        <f t="shared" si="19"/>
        <v>147</v>
      </c>
      <c r="U102" s="9"/>
    </row>
    <row r="103" spans="1:21" x14ac:dyDescent="0.25">
      <c r="A103" s="9">
        <v>36942</v>
      </c>
      <c r="B103" s="1">
        <v>101</v>
      </c>
      <c r="C103" s="3">
        <v>0</v>
      </c>
      <c r="D103" s="3">
        <f t="shared" si="20"/>
        <v>109</v>
      </c>
      <c r="E103" s="3">
        <v>0</v>
      </c>
      <c r="F103" s="3">
        <f t="shared" si="16"/>
        <v>99</v>
      </c>
      <c r="G103" s="4">
        <v>0</v>
      </c>
      <c r="H103" s="4">
        <f t="shared" si="21"/>
        <v>14</v>
      </c>
      <c r="I103" s="4">
        <v>0</v>
      </c>
      <c r="J103" s="4">
        <f t="shared" si="17"/>
        <v>15</v>
      </c>
      <c r="K103" s="5">
        <v>0</v>
      </c>
      <c r="L103" s="5">
        <f t="shared" si="22"/>
        <v>34</v>
      </c>
      <c r="M103" s="5">
        <v>0</v>
      </c>
      <c r="N103" s="5">
        <f t="shared" si="18"/>
        <v>33</v>
      </c>
      <c r="O103" s="10">
        <f t="shared" si="13"/>
        <v>0</v>
      </c>
      <c r="P103" s="10">
        <f t="shared" si="14"/>
        <v>157</v>
      </c>
      <c r="Q103" s="10">
        <f t="shared" si="15"/>
        <v>0</v>
      </c>
      <c r="R103" s="10">
        <f t="shared" si="19"/>
        <v>147</v>
      </c>
      <c r="U103" s="9"/>
    </row>
    <row r="104" spans="1:21" x14ac:dyDescent="0.25">
      <c r="A104" s="9">
        <v>36943</v>
      </c>
      <c r="B104" s="1">
        <v>102</v>
      </c>
      <c r="C104" s="3">
        <v>0</v>
      </c>
      <c r="D104" s="3">
        <f t="shared" si="20"/>
        <v>109</v>
      </c>
      <c r="E104" s="3">
        <v>0</v>
      </c>
      <c r="F104" s="3">
        <f t="shared" si="16"/>
        <v>99</v>
      </c>
      <c r="G104" s="4">
        <v>0</v>
      </c>
      <c r="H104" s="4">
        <f t="shared" si="21"/>
        <v>14</v>
      </c>
      <c r="I104" s="4">
        <v>0</v>
      </c>
      <c r="J104" s="4">
        <f t="shared" si="17"/>
        <v>15</v>
      </c>
      <c r="K104" s="5">
        <v>0</v>
      </c>
      <c r="L104" s="5">
        <f t="shared" si="22"/>
        <v>34</v>
      </c>
      <c r="M104" s="5">
        <v>0</v>
      </c>
      <c r="N104" s="5">
        <f t="shared" si="18"/>
        <v>33</v>
      </c>
      <c r="O104" s="10">
        <f t="shared" si="13"/>
        <v>0</v>
      </c>
      <c r="P104" s="10">
        <f t="shared" si="14"/>
        <v>157</v>
      </c>
      <c r="Q104" s="10">
        <f t="shared" si="15"/>
        <v>0</v>
      </c>
      <c r="R104" s="10">
        <f t="shared" si="19"/>
        <v>147</v>
      </c>
      <c r="U104" s="9"/>
    </row>
    <row r="105" spans="1:21" x14ac:dyDescent="0.25">
      <c r="A105" s="9">
        <v>36944</v>
      </c>
      <c r="B105" s="1">
        <v>103</v>
      </c>
      <c r="C105" s="3">
        <v>0</v>
      </c>
      <c r="D105" s="3">
        <f t="shared" si="20"/>
        <v>109</v>
      </c>
      <c r="E105" s="3">
        <v>0</v>
      </c>
      <c r="F105" s="3">
        <f t="shared" si="16"/>
        <v>99</v>
      </c>
      <c r="G105" s="4">
        <v>0</v>
      </c>
      <c r="H105" s="4">
        <f t="shared" si="21"/>
        <v>14</v>
      </c>
      <c r="I105" s="4">
        <v>0</v>
      </c>
      <c r="J105" s="4">
        <f t="shared" si="17"/>
        <v>15</v>
      </c>
      <c r="K105" s="5">
        <v>0</v>
      </c>
      <c r="L105" s="5">
        <f t="shared" si="22"/>
        <v>34</v>
      </c>
      <c r="M105" s="5">
        <v>0</v>
      </c>
      <c r="N105" s="5">
        <f t="shared" si="18"/>
        <v>33</v>
      </c>
      <c r="O105" s="10">
        <f t="shared" si="13"/>
        <v>0</v>
      </c>
      <c r="P105" s="10">
        <f t="shared" si="14"/>
        <v>157</v>
      </c>
      <c r="Q105" s="10">
        <f t="shared" si="15"/>
        <v>0</v>
      </c>
      <c r="R105" s="10">
        <f t="shared" si="19"/>
        <v>147</v>
      </c>
      <c r="U105" s="9"/>
    </row>
    <row r="106" spans="1:21" x14ac:dyDescent="0.25">
      <c r="A106" s="9">
        <v>36945</v>
      </c>
      <c r="B106" s="1">
        <v>104</v>
      </c>
      <c r="C106" s="3">
        <v>0</v>
      </c>
      <c r="D106" s="3">
        <f t="shared" si="20"/>
        <v>109</v>
      </c>
      <c r="E106" s="3">
        <v>0</v>
      </c>
      <c r="F106" s="3">
        <f t="shared" si="16"/>
        <v>99</v>
      </c>
      <c r="G106" s="4">
        <v>0</v>
      </c>
      <c r="H106" s="4">
        <f t="shared" si="21"/>
        <v>14</v>
      </c>
      <c r="I106" s="4">
        <v>0</v>
      </c>
      <c r="J106" s="4">
        <f t="shared" si="17"/>
        <v>15</v>
      </c>
      <c r="K106" s="5">
        <v>0</v>
      </c>
      <c r="L106" s="5">
        <f t="shared" si="22"/>
        <v>34</v>
      </c>
      <c r="M106" s="5">
        <v>0</v>
      </c>
      <c r="N106" s="5">
        <f t="shared" si="18"/>
        <v>33</v>
      </c>
      <c r="O106" s="10">
        <f t="shared" si="13"/>
        <v>0</v>
      </c>
      <c r="P106" s="10">
        <f>D106+H106+L106</f>
        <v>157</v>
      </c>
      <c r="Q106" s="10">
        <f t="shared" si="15"/>
        <v>0</v>
      </c>
      <c r="R106" s="10">
        <f t="shared" si="19"/>
        <v>147</v>
      </c>
      <c r="U106" s="9"/>
    </row>
    <row r="107" spans="1:21" x14ac:dyDescent="0.25">
      <c r="A107" s="9">
        <v>36946</v>
      </c>
      <c r="B107" s="1">
        <v>105</v>
      </c>
      <c r="C107" s="3">
        <v>0</v>
      </c>
      <c r="D107" s="3">
        <f t="shared" si="20"/>
        <v>109</v>
      </c>
      <c r="E107" s="3">
        <v>0</v>
      </c>
      <c r="F107" s="3">
        <f t="shared" si="16"/>
        <v>99</v>
      </c>
      <c r="G107" s="4">
        <v>0</v>
      </c>
      <c r="H107" s="4">
        <f t="shared" si="21"/>
        <v>14</v>
      </c>
      <c r="I107" s="4">
        <v>0</v>
      </c>
      <c r="J107" s="4">
        <f t="shared" si="17"/>
        <v>15</v>
      </c>
      <c r="K107" s="5">
        <v>1</v>
      </c>
      <c r="L107" s="5">
        <f t="shared" si="22"/>
        <v>35</v>
      </c>
      <c r="M107" s="5">
        <v>0</v>
      </c>
      <c r="N107" s="5">
        <f t="shared" si="18"/>
        <v>34</v>
      </c>
      <c r="O107" s="10">
        <f t="shared" si="13"/>
        <v>1</v>
      </c>
      <c r="P107" s="10">
        <f t="shared" si="14"/>
        <v>158</v>
      </c>
      <c r="Q107" s="10">
        <f t="shared" si="15"/>
        <v>0</v>
      </c>
      <c r="R107" s="10">
        <f t="shared" si="19"/>
        <v>148</v>
      </c>
      <c r="S107" s="1">
        <v>2</v>
      </c>
      <c r="T107" s="1">
        <v>160</v>
      </c>
      <c r="U107" s="9"/>
    </row>
    <row r="108" spans="1:21" x14ac:dyDescent="0.25">
      <c r="A108" s="9">
        <v>36947</v>
      </c>
      <c r="B108" s="1">
        <v>106</v>
      </c>
      <c r="C108" s="3">
        <v>0</v>
      </c>
      <c r="D108" s="3">
        <f t="shared" si="20"/>
        <v>109</v>
      </c>
      <c r="E108" s="3">
        <v>0</v>
      </c>
      <c r="F108" s="3">
        <f t="shared" si="16"/>
        <v>99</v>
      </c>
      <c r="G108" s="4">
        <v>0</v>
      </c>
      <c r="H108" s="4">
        <f t="shared" si="21"/>
        <v>14</v>
      </c>
      <c r="I108" s="4">
        <v>0</v>
      </c>
      <c r="J108" s="4">
        <f t="shared" si="17"/>
        <v>15</v>
      </c>
      <c r="K108" s="5">
        <v>0</v>
      </c>
      <c r="L108" s="5">
        <f t="shared" si="22"/>
        <v>35</v>
      </c>
      <c r="M108" s="5">
        <v>0</v>
      </c>
      <c r="N108" s="5">
        <f t="shared" si="18"/>
        <v>34</v>
      </c>
      <c r="O108" s="10">
        <f t="shared" si="13"/>
        <v>0</v>
      </c>
      <c r="P108" s="10">
        <f t="shared" si="14"/>
        <v>158</v>
      </c>
      <c r="Q108" s="10">
        <f t="shared" si="15"/>
        <v>0</v>
      </c>
      <c r="R108" s="10">
        <f t="shared" si="19"/>
        <v>148</v>
      </c>
      <c r="U108" s="9"/>
    </row>
    <row r="109" spans="1:21" x14ac:dyDescent="0.25">
      <c r="A109" s="9">
        <v>36948</v>
      </c>
      <c r="B109" s="1">
        <v>107</v>
      </c>
      <c r="C109" s="3">
        <v>0</v>
      </c>
      <c r="D109" s="3">
        <f t="shared" si="20"/>
        <v>109</v>
      </c>
      <c r="E109" s="3">
        <v>0</v>
      </c>
      <c r="F109" s="3">
        <f t="shared" si="16"/>
        <v>99</v>
      </c>
      <c r="G109" s="4">
        <v>0</v>
      </c>
      <c r="H109" s="4">
        <f t="shared" si="21"/>
        <v>14</v>
      </c>
      <c r="I109" s="4">
        <v>0</v>
      </c>
      <c r="J109" s="4">
        <f t="shared" si="17"/>
        <v>15</v>
      </c>
      <c r="K109" s="5">
        <v>0</v>
      </c>
      <c r="L109" s="5">
        <f t="shared" si="22"/>
        <v>35</v>
      </c>
      <c r="M109" s="5">
        <v>0</v>
      </c>
      <c r="N109" s="5">
        <f t="shared" si="18"/>
        <v>34</v>
      </c>
      <c r="O109" s="10">
        <f t="shared" si="13"/>
        <v>0</v>
      </c>
      <c r="P109" s="10">
        <f t="shared" si="14"/>
        <v>158</v>
      </c>
      <c r="Q109" s="10">
        <f t="shared" si="15"/>
        <v>0</v>
      </c>
      <c r="R109" s="10">
        <f t="shared" si="19"/>
        <v>148</v>
      </c>
      <c r="U109" s="9"/>
    </row>
    <row r="110" spans="1:21" x14ac:dyDescent="0.25">
      <c r="A110" s="9">
        <v>36949</v>
      </c>
      <c r="B110" s="1">
        <v>108</v>
      </c>
      <c r="C110" s="3">
        <v>0</v>
      </c>
      <c r="D110" s="3">
        <f t="shared" si="20"/>
        <v>109</v>
      </c>
      <c r="E110" s="3">
        <v>0</v>
      </c>
      <c r="F110" s="3">
        <f t="shared" si="16"/>
        <v>99</v>
      </c>
      <c r="G110" s="4">
        <v>0</v>
      </c>
      <c r="H110" s="4">
        <f t="shared" si="21"/>
        <v>14</v>
      </c>
      <c r="I110" s="4">
        <v>0</v>
      </c>
      <c r="J110" s="4">
        <f t="shared" si="17"/>
        <v>15</v>
      </c>
      <c r="K110" s="5">
        <v>0</v>
      </c>
      <c r="L110" s="5">
        <f t="shared" si="22"/>
        <v>35</v>
      </c>
      <c r="M110" s="5">
        <v>0</v>
      </c>
      <c r="N110" s="5">
        <f t="shared" si="18"/>
        <v>34</v>
      </c>
      <c r="O110" s="10">
        <f t="shared" si="13"/>
        <v>0</v>
      </c>
      <c r="P110" s="10">
        <f t="shared" si="14"/>
        <v>158</v>
      </c>
      <c r="Q110" s="10">
        <f t="shared" si="15"/>
        <v>0</v>
      </c>
      <c r="R110" s="10">
        <f t="shared" si="19"/>
        <v>148</v>
      </c>
      <c r="U110" s="9"/>
    </row>
    <row r="111" spans="1:21" x14ac:dyDescent="0.25">
      <c r="A111" s="9">
        <v>36950</v>
      </c>
      <c r="B111" s="1">
        <v>109</v>
      </c>
      <c r="C111" s="3">
        <v>0</v>
      </c>
      <c r="D111" s="3">
        <f t="shared" si="20"/>
        <v>109</v>
      </c>
      <c r="E111" s="3">
        <v>0</v>
      </c>
      <c r="F111" s="3">
        <f t="shared" si="16"/>
        <v>99</v>
      </c>
      <c r="G111" s="4">
        <v>0</v>
      </c>
      <c r="H111" s="4">
        <f t="shared" si="21"/>
        <v>14</v>
      </c>
      <c r="I111" s="4">
        <v>0</v>
      </c>
      <c r="J111" s="4">
        <f t="shared" si="17"/>
        <v>15</v>
      </c>
      <c r="K111" s="5">
        <v>0</v>
      </c>
      <c r="L111" s="5">
        <f t="shared" si="22"/>
        <v>35</v>
      </c>
      <c r="N111" s="5">
        <f t="shared" si="18"/>
        <v>34</v>
      </c>
      <c r="O111" s="10">
        <f t="shared" si="13"/>
        <v>0</v>
      </c>
      <c r="P111" s="10">
        <f t="shared" si="14"/>
        <v>158</v>
      </c>
      <c r="Q111" s="10">
        <f t="shared" si="15"/>
        <v>0</v>
      </c>
      <c r="R111" s="10">
        <f t="shared" si="19"/>
        <v>148</v>
      </c>
      <c r="U111" s="9"/>
    </row>
    <row r="112" spans="1:21" x14ac:dyDescent="0.25">
      <c r="A112" s="9">
        <v>36951</v>
      </c>
      <c r="B112" s="1">
        <v>110</v>
      </c>
      <c r="C112" s="3">
        <v>0</v>
      </c>
      <c r="D112" s="3">
        <f t="shared" si="20"/>
        <v>109</v>
      </c>
      <c r="E112" s="3">
        <v>0</v>
      </c>
      <c r="F112" s="3">
        <f t="shared" si="16"/>
        <v>99</v>
      </c>
      <c r="G112" s="4">
        <v>0</v>
      </c>
      <c r="H112" s="4">
        <f t="shared" si="21"/>
        <v>14</v>
      </c>
      <c r="J112" s="4">
        <f t="shared" si="17"/>
        <v>15</v>
      </c>
      <c r="K112" s="5">
        <v>0</v>
      </c>
      <c r="L112" s="5">
        <f t="shared" si="22"/>
        <v>35</v>
      </c>
      <c r="N112" s="5">
        <f t="shared" si="18"/>
        <v>34</v>
      </c>
      <c r="O112" s="10">
        <f t="shared" si="13"/>
        <v>0</v>
      </c>
      <c r="P112" s="10">
        <f t="shared" si="14"/>
        <v>158</v>
      </c>
      <c r="Q112" s="10">
        <f t="shared" si="15"/>
        <v>0</v>
      </c>
      <c r="R112" s="10">
        <f t="shared" si="19"/>
        <v>148</v>
      </c>
      <c r="U112" s="9"/>
    </row>
    <row r="113" spans="1:21" x14ac:dyDescent="0.25">
      <c r="A113" s="9">
        <v>36952</v>
      </c>
      <c r="B113" s="1">
        <v>111</v>
      </c>
      <c r="C113" s="3">
        <v>0</v>
      </c>
      <c r="D113" s="3">
        <f t="shared" si="20"/>
        <v>109</v>
      </c>
      <c r="F113" s="3">
        <f t="shared" si="16"/>
        <v>99</v>
      </c>
      <c r="G113" s="4">
        <v>0</v>
      </c>
      <c r="H113" s="4">
        <f t="shared" si="21"/>
        <v>14</v>
      </c>
      <c r="J113" s="4">
        <f t="shared" si="17"/>
        <v>15</v>
      </c>
      <c r="K113" s="5">
        <v>0</v>
      </c>
      <c r="L113" s="5">
        <f t="shared" si="22"/>
        <v>35</v>
      </c>
      <c r="N113" s="5">
        <f t="shared" si="18"/>
        <v>34</v>
      </c>
      <c r="O113" s="10">
        <f t="shared" si="13"/>
        <v>0</v>
      </c>
      <c r="P113" s="10">
        <f t="shared" si="14"/>
        <v>158</v>
      </c>
      <c r="Q113" s="10">
        <f t="shared" si="15"/>
        <v>0</v>
      </c>
      <c r="R113" s="10">
        <f t="shared" si="19"/>
        <v>148</v>
      </c>
      <c r="U113" s="9"/>
    </row>
    <row r="114" spans="1:21" x14ac:dyDescent="0.25">
      <c r="A114" s="9">
        <v>36953</v>
      </c>
      <c r="B114" s="1">
        <v>112</v>
      </c>
      <c r="C114" s="3">
        <v>0</v>
      </c>
      <c r="D114" s="3">
        <f t="shared" si="20"/>
        <v>109</v>
      </c>
      <c r="F114" s="3">
        <f t="shared" si="16"/>
        <v>99</v>
      </c>
      <c r="G114" s="4">
        <v>0</v>
      </c>
      <c r="H114" s="4">
        <f t="shared" si="21"/>
        <v>14</v>
      </c>
      <c r="J114" s="4">
        <f t="shared" si="17"/>
        <v>15</v>
      </c>
      <c r="K114" s="5">
        <v>0</v>
      </c>
      <c r="L114" s="5">
        <f t="shared" si="22"/>
        <v>35</v>
      </c>
      <c r="N114" s="5">
        <f t="shared" si="18"/>
        <v>34</v>
      </c>
      <c r="O114" s="10">
        <f t="shared" si="13"/>
        <v>0</v>
      </c>
      <c r="P114" s="10">
        <f t="shared" si="14"/>
        <v>158</v>
      </c>
      <c r="Q114" s="10">
        <f t="shared" si="15"/>
        <v>0</v>
      </c>
      <c r="R114" s="10">
        <f t="shared" si="19"/>
        <v>148</v>
      </c>
      <c r="U114" s="9"/>
    </row>
    <row r="115" spans="1:21" x14ac:dyDescent="0.25">
      <c r="A115" s="9">
        <v>36954</v>
      </c>
      <c r="B115" s="1">
        <v>113</v>
      </c>
      <c r="C115" s="3">
        <v>0</v>
      </c>
      <c r="D115" s="3">
        <f t="shared" si="20"/>
        <v>109</v>
      </c>
      <c r="F115" s="3">
        <f t="shared" si="16"/>
        <v>99</v>
      </c>
      <c r="G115" s="4">
        <v>0</v>
      </c>
      <c r="H115" s="4">
        <f t="shared" si="21"/>
        <v>14</v>
      </c>
      <c r="J115" s="4">
        <f t="shared" si="17"/>
        <v>15</v>
      </c>
      <c r="K115" s="5">
        <v>0</v>
      </c>
      <c r="L115" s="5">
        <f t="shared" si="22"/>
        <v>35</v>
      </c>
      <c r="N115" s="5">
        <f t="shared" si="18"/>
        <v>34</v>
      </c>
      <c r="O115" s="10">
        <f t="shared" si="13"/>
        <v>0</v>
      </c>
      <c r="P115" s="10">
        <f t="shared" si="14"/>
        <v>158</v>
      </c>
      <c r="Q115" s="10">
        <f t="shared" si="15"/>
        <v>0</v>
      </c>
      <c r="R115" s="10">
        <f t="shared" si="19"/>
        <v>148</v>
      </c>
      <c r="U115" s="9"/>
    </row>
    <row r="116" spans="1:21" x14ac:dyDescent="0.25">
      <c r="A116" s="9">
        <v>36955</v>
      </c>
      <c r="B116" s="1">
        <v>114</v>
      </c>
      <c r="C116" s="3">
        <v>0</v>
      </c>
      <c r="D116" s="3">
        <f t="shared" si="20"/>
        <v>109</v>
      </c>
      <c r="F116" s="3">
        <f t="shared" si="16"/>
        <v>99</v>
      </c>
      <c r="G116" s="4">
        <v>0</v>
      </c>
      <c r="H116" s="4">
        <f t="shared" si="21"/>
        <v>14</v>
      </c>
      <c r="J116" s="4">
        <f t="shared" si="17"/>
        <v>15</v>
      </c>
      <c r="K116" s="5">
        <v>0</v>
      </c>
      <c r="L116" s="5">
        <f t="shared" si="22"/>
        <v>35</v>
      </c>
      <c r="N116" s="5">
        <f t="shared" si="18"/>
        <v>34</v>
      </c>
      <c r="O116" s="10">
        <f t="shared" si="13"/>
        <v>0</v>
      </c>
      <c r="P116" s="10">
        <f t="shared" si="14"/>
        <v>158</v>
      </c>
      <c r="Q116" s="10">
        <f t="shared" si="15"/>
        <v>0</v>
      </c>
      <c r="R116" s="10">
        <f t="shared" si="19"/>
        <v>148</v>
      </c>
      <c r="U116" s="9"/>
    </row>
    <row r="117" spans="1:21" x14ac:dyDescent="0.25">
      <c r="A117" s="9">
        <v>36956</v>
      </c>
      <c r="B117" s="1">
        <v>115</v>
      </c>
      <c r="C117" s="3">
        <v>0</v>
      </c>
      <c r="D117" s="3">
        <f t="shared" si="20"/>
        <v>109</v>
      </c>
      <c r="F117" s="3">
        <f t="shared" si="16"/>
        <v>99</v>
      </c>
      <c r="G117" s="4">
        <v>0</v>
      </c>
      <c r="H117" s="4">
        <f t="shared" si="21"/>
        <v>14</v>
      </c>
      <c r="J117" s="4">
        <f t="shared" si="17"/>
        <v>15</v>
      </c>
      <c r="K117" s="5">
        <v>0</v>
      </c>
      <c r="L117" s="5">
        <f t="shared" si="22"/>
        <v>35</v>
      </c>
      <c r="N117" s="5">
        <f t="shared" si="18"/>
        <v>34</v>
      </c>
      <c r="O117" s="10">
        <f t="shared" si="13"/>
        <v>0</v>
      </c>
      <c r="P117" s="10">
        <f t="shared" si="14"/>
        <v>158</v>
      </c>
      <c r="Q117" s="10">
        <f t="shared" si="15"/>
        <v>0</v>
      </c>
      <c r="R117" s="10">
        <f t="shared" si="19"/>
        <v>148</v>
      </c>
      <c r="U117" s="9"/>
    </row>
    <row r="118" spans="1:21" x14ac:dyDescent="0.25">
      <c r="A118" s="9">
        <v>36957</v>
      </c>
      <c r="B118" s="1">
        <v>116</v>
      </c>
      <c r="C118" s="3">
        <v>0</v>
      </c>
      <c r="D118" s="3">
        <f t="shared" si="20"/>
        <v>109</v>
      </c>
      <c r="F118" s="3">
        <f t="shared" si="16"/>
        <v>99</v>
      </c>
      <c r="G118" s="4">
        <v>0</v>
      </c>
      <c r="H118" s="4">
        <f t="shared" si="21"/>
        <v>14</v>
      </c>
      <c r="J118" s="4">
        <f t="shared" si="17"/>
        <v>15</v>
      </c>
      <c r="K118" s="5">
        <v>0</v>
      </c>
      <c r="L118" s="5">
        <f t="shared" si="22"/>
        <v>35</v>
      </c>
      <c r="N118" s="5">
        <f t="shared" si="18"/>
        <v>34</v>
      </c>
      <c r="O118" s="10">
        <f t="shared" si="13"/>
        <v>0</v>
      </c>
      <c r="P118" s="10">
        <f t="shared" si="14"/>
        <v>158</v>
      </c>
      <c r="Q118" s="10">
        <f t="shared" si="15"/>
        <v>0</v>
      </c>
      <c r="R118" s="10">
        <f t="shared" si="19"/>
        <v>148</v>
      </c>
      <c r="U118" s="9"/>
    </row>
    <row r="119" spans="1:21" x14ac:dyDescent="0.25">
      <c r="A119" s="9">
        <v>36958</v>
      </c>
      <c r="B119" s="1">
        <v>117</v>
      </c>
      <c r="C119" s="3">
        <v>0</v>
      </c>
      <c r="D119" s="3">
        <f t="shared" si="20"/>
        <v>109</v>
      </c>
      <c r="F119" s="3">
        <f t="shared" si="16"/>
        <v>99</v>
      </c>
      <c r="G119" s="4">
        <v>0</v>
      </c>
      <c r="H119" s="4">
        <f t="shared" si="21"/>
        <v>14</v>
      </c>
      <c r="J119" s="4">
        <f t="shared" si="17"/>
        <v>15</v>
      </c>
      <c r="K119" s="5">
        <v>0</v>
      </c>
      <c r="L119" s="5">
        <f t="shared" si="22"/>
        <v>35</v>
      </c>
      <c r="N119" s="5">
        <f t="shared" si="18"/>
        <v>34</v>
      </c>
      <c r="O119" s="10">
        <f t="shared" si="13"/>
        <v>0</v>
      </c>
      <c r="P119" s="10">
        <f t="shared" si="14"/>
        <v>158</v>
      </c>
      <c r="Q119" s="10">
        <f t="shared" si="15"/>
        <v>0</v>
      </c>
      <c r="R119" s="10">
        <f t="shared" si="19"/>
        <v>148</v>
      </c>
      <c r="U119" s="9"/>
    </row>
    <row r="120" spans="1:21" x14ac:dyDescent="0.25">
      <c r="A120" s="9">
        <v>36959</v>
      </c>
      <c r="B120" s="1">
        <v>118</v>
      </c>
      <c r="C120" s="3">
        <v>0</v>
      </c>
      <c r="D120" s="3">
        <f t="shared" si="20"/>
        <v>109</v>
      </c>
      <c r="F120" s="3">
        <f t="shared" si="16"/>
        <v>99</v>
      </c>
      <c r="G120" s="4">
        <v>0</v>
      </c>
      <c r="H120" s="4">
        <f t="shared" si="21"/>
        <v>14</v>
      </c>
      <c r="J120" s="4">
        <f t="shared" si="17"/>
        <v>15</v>
      </c>
      <c r="K120" s="5">
        <v>0</v>
      </c>
      <c r="L120" s="5">
        <f t="shared" si="22"/>
        <v>35</v>
      </c>
      <c r="N120" s="5">
        <f t="shared" si="18"/>
        <v>34</v>
      </c>
      <c r="O120" s="10">
        <f t="shared" si="13"/>
        <v>0</v>
      </c>
      <c r="P120" s="10">
        <f t="shared" si="14"/>
        <v>158</v>
      </c>
      <c r="Q120" s="10">
        <f t="shared" si="15"/>
        <v>0</v>
      </c>
      <c r="R120" s="10">
        <f t="shared" si="19"/>
        <v>148</v>
      </c>
      <c r="U120" s="9"/>
    </row>
    <row r="121" spans="1:21" x14ac:dyDescent="0.25">
      <c r="A121" s="9">
        <v>36960</v>
      </c>
      <c r="B121" s="1">
        <v>119</v>
      </c>
      <c r="C121" s="3">
        <v>0</v>
      </c>
      <c r="D121" s="3">
        <f t="shared" si="20"/>
        <v>109</v>
      </c>
      <c r="F121" s="3">
        <f t="shared" si="16"/>
        <v>99</v>
      </c>
      <c r="G121" s="4">
        <v>0</v>
      </c>
      <c r="H121" s="4">
        <f t="shared" si="21"/>
        <v>14</v>
      </c>
      <c r="J121" s="4">
        <f t="shared" si="17"/>
        <v>15</v>
      </c>
      <c r="K121" s="5">
        <v>0</v>
      </c>
      <c r="L121" s="5">
        <f t="shared" si="22"/>
        <v>35</v>
      </c>
      <c r="N121" s="5">
        <f t="shared" si="18"/>
        <v>34</v>
      </c>
      <c r="O121" s="10">
        <f t="shared" si="13"/>
        <v>0</v>
      </c>
      <c r="P121" s="10">
        <f t="shared" si="14"/>
        <v>158</v>
      </c>
      <c r="Q121" s="10">
        <f t="shared" si="15"/>
        <v>0</v>
      </c>
      <c r="R121" s="10">
        <f t="shared" si="19"/>
        <v>148</v>
      </c>
      <c r="U121" s="9"/>
    </row>
    <row r="122" spans="1:21" x14ac:dyDescent="0.25">
      <c r="A122" s="9">
        <v>36961</v>
      </c>
      <c r="B122" s="1">
        <v>120</v>
      </c>
      <c r="C122" s="3">
        <v>0</v>
      </c>
      <c r="D122" s="3">
        <f t="shared" si="20"/>
        <v>109</v>
      </c>
      <c r="F122" s="3">
        <f t="shared" si="16"/>
        <v>99</v>
      </c>
      <c r="G122" s="4">
        <v>0</v>
      </c>
      <c r="H122" s="4">
        <f t="shared" si="21"/>
        <v>14</v>
      </c>
      <c r="J122" s="4">
        <f t="shared" si="17"/>
        <v>15</v>
      </c>
      <c r="K122" s="5">
        <v>0</v>
      </c>
      <c r="L122" s="5">
        <f t="shared" si="22"/>
        <v>35</v>
      </c>
      <c r="N122" s="5">
        <f t="shared" si="18"/>
        <v>34</v>
      </c>
      <c r="O122" s="10">
        <f t="shared" si="13"/>
        <v>0</v>
      </c>
      <c r="P122" s="10">
        <f t="shared" si="14"/>
        <v>158</v>
      </c>
      <c r="Q122" s="10">
        <f t="shared" si="15"/>
        <v>0</v>
      </c>
      <c r="R122" s="10">
        <f t="shared" si="19"/>
        <v>148</v>
      </c>
      <c r="U122" s="9"/>
    </row>
    <row r="123" spans="1:21" x14ac:dyDescent="0.25">
      <c r="A123" s="9">
        <v>36962</v>
      </c>
      <c r="B123" s="1">
        <v>121</v>
      </c>
      <c r="C123" s="3">
        <v>0</v>
      </c>
      <c r="D123" s="3">
        <f t="shared" si="20"/>
        <v>109</v>
      </c>
      <c r="F123" s="3">
        <f t="shared" si="16"/>
        <v>99</v>
      </c>
      <c r="G123" s="4">
        <v>0</v>
      </c>
      <c r="H123" s="4">
        <f t="shared" si="21"/>
        <v>14</v>
      </c>
      <c r="J123" s="4">
        <f t="shared" si="17"/>
        <v>15</v>
      </c>
      <c r="K123" s="5">
        <v>0</v>
      </c>
      <c r="L123" s="5">
        <f t="shared" si="22"/>
        <v>35</v>
      </c>
      <c r="N123" s="5">
        <f t="shared" si="18"/>
        <v>34</v>
      </c>
      <c r="O123" s="10">
        <f t="shared" si="13"/>
        <v>0</v>
      </c>
      <c r="P123" s="10">
        <f t="shared" si="14"/>
        <v>158</v>
      </c>
      <c r="Q123" s="10">
        <f t="shared" si="15"/>
        <v>0</v>
      </c>
      <c r="R123" s="10">
        <f t="shared" si="19"/>
        <v>148</v>
      </c>
      <c r="U123" s="9"/>
    </row>
    <row r="124" spans="1:21" x14ac:dyDescent="0.25">
      <c r="A124" s="9">
        <v>36963</v>
      </c>
      <c r="B124" s="1">
        <v>122</v>
      </c>
      <c r="C124" s="3">
        <v>0</v>
      </c>
      <c r="D124" s="3">
        <f t="shared" si="20"/>
        <v>109</v>
      </c>
      <c r="F124" s="3">
        <f t="shared" si="16"/>
        <v>99</v>
      </c>
      <c r="G124" s="4">
        <v>0</v>
      </c>
      <c r="H124" s="4">
        <f t="shared" si="21"/>
        <v>14</v>
      </c>
      <c r="J124" s="4">
        <f t="shared" si="17"/>
        <v>15</v>
      </c>
      <c r="K124" s="5">
        <v>0</v>
      </c>
      <c r="L124" s="5">
        <f t="shared" si="22"/>
        <v>35</v>
      </c>
      <c r="N124" s="5">
        <f t="shared" si="18"/>
        <v>34</v>
      </c>
      <c r="O124" s="10">
        <f t="shared" si="13"/>
        <v>0</v>
      </c>
      <c r="P124" s="10">
        <f t="shared" si="14"/>
        <v>158</v>
      </c>
      <c r="Q124" s="10">
        <f t="shared" si="15"/>
        <v>0</v>
      </c>
      <c r="R124" s="10">
        <f t="shared" si="19"/>
        <v>148</v>
      </c>
      <c r="U124" s="9"/>
    </row>
    <row r="125" spans="1:21" x14ac:dyDescent="0.25">
      <c r="A125" s="9">
        <v>36964</v>
      </c>
      <c r="B125" s="1">
        <v>123</v>
      </c>
      <c r="C125" s="3">
        <v>0</v>
      </c>
      <c r="D125" s="3">
        <f t="shared" si="20"/>
        <v>109</v>
      </c>
      <c r="F125" s="3">
        <f t="shared" si="16"/>
        <v>99</v>
      </c>
      <c r="G125" s="4">
        <v>0</v>
      </c>
      <c r="H125" s="4">
        <f t="shared" si="21"/>
        <v>14</v>
      </c>
      <c r="J125" s="4">
        <f t="shared" si="17"/>
        <v>15</v>
      </c>
      <c r="K125" s="5">
        <v>0</v>
      </c>
      <c r="L125" s="5">
        <f t="shared" si="22"/>
        <v>35</v>
      </c>
      <c r="N125" s="5">
        <f t="shared" si="18"/>
        <v>34</v>
      </c>
      <c r="O125" s="10">
        <f t="shared" si="13"/>
        <v>0</v>
      </c>
      <c r="P125" s="10">
        <f t="shared" si="14"/>
        <v>158</v>
      </c>
      <c r="Q125" s="10">
        <f t="shared" si="15"/>
        <v>0</v>
      </c>
      <c r="R125" s="10">
        <f t="shared" si="19"/>
        <v>148</v>
      </c>
      <c r="U125" s="9"/>
    </row>
    <row r="126" spans="1:21" x14ac:dyDescent="0.25">
      <c r="A126" s="9">
        <v>36965</v>
      </c>
      <c r="B126" s="1">
        <v>124</v>
      </c>
      <c r="C126" s="3">
        <v>0</v>
      </c>
      <c r="D126" s="3">
        <f t="shared" si="20"/>
        <v>109</v>
      </c>
      <c r="F126" s="3">
        <f t="shared" si="16"/>
        <v>99</v>
      </c>
      <c r="G126" s="4">
        <v>0</v>
      </c>
      <c r="H126" s="4">
        <f t="shared" si="21"/>
        <v>14</v>
      </c>
      <c r="J126" s="4">
        <f t="shared" si="17"/>
        <v>15</v>
      </c>
      <c r="K126" s="5">
        <v>0</v>
      </c>
      <c r="L126" s="5">
        <f t="shared" si="22"/>
        <v>35</v>
      </c>
      <c r="N126" s="5">
        <f t="shared" si="18"/>
        <v>34</v>
      </c>
      <c r="O126" s="10">
        <f t="shared" si="13"/>
        <v>0</v>
      </c>
      <c r="P126" s="10">
        <f t="shared" si="14"/>
        <v>158</v>
      </c>
      <c r="Q126" s="10">
        <f t="shared" si="15"/>
        <v>0</v>
      </c>
      <c r="R126" s="10">
        <f t="shared" si="19"/>
        <v>148</v>
      </c>
      <c r="U126" s="9"/>
    </row>
    <row r="127" spans="1:21" x14ac:dyDescent="0.25">
      <c r="A127" s="9">
        <v>36966</v>
      </c>
      <c r="B127" s="1">
        <v>125</v>
      </c>
      <c r="C127" s="3">
        <v>0</v>
      </c>
      <c r="D127" s="3">
        <f t="shared" si="20"/>
        <v>109</v>
      </c>
      <c r="F127" s="3">
        <f t="shared" si="16"/>
        <v>99</v>
      </c>
      <c r="G127" s="4">
        <v>0</v>
      </c>
      <c r="H127" s="4">
        <f t="shared" si="21"/>
        <v>14</v>
      </c>
      <c r="J127" s="4">
        <f t="shared" si="17"/>
        <v>15</v>
      </c>
      <c r="K127" s="5">
        <v>0</v>
      </c>
      <c r="L127" s="5">
        <f t="shared" si="22"/>
        <v>35</v>
      </c>
      <c r="N127" s="5">
        <f t="shared" si="18"/>
        <v>34</v>
      </c>
      <c r="O127" s="10">
        <f t="shared" si="13"/>
        <v>0</v>
      </c>
      <c r="P127" s="10">
        <f t="shared" si="14"/>
        <v>158</v>
      </c>
      <c r="Q127" s="10">
        <f t="shared" si="15"/>
        <v>0</v>
      </c>
      <c r="R127" s="10">
        <f t="shared" si="19"/>
        <v>148</v>
      </c>
      <c r="U127" s="9"/>
    </row>
    <row r="128" spans="1:21" x14ac:dyDescent="0.25">
      <c r="A128" s="9">
        <v>36967</v>
      </c>
      <c r="B128" s="1">
        <v>126</v>
      </c>
      <c r="C128" s="3">
        <v>0</v>
      </c>
      <c r="D128" s="3">
        <f t="shared" si="20"/>
        <v>109</v>
      </c>
      <c r="F128" s="3">
        <f t="shared" si="16"/>
        <v>99</v>
      </c>
      <c r="G128" s="4">
        <v>0</v>
      </c>
      <c r="H128" s="4">
        <f t="shared" si="21"/>
        <v>14</v>
      </c>
      <c r="J128" s="4">
        <f t="shared" si="17"/>
        <v>15</v>
      </c>
      <c r="K128" s="5">
        <v>0</v>
      </c>
      <c r="L128" s="5">
        <f t="shared" si="22"/>
        <v>35</v>
      </c>
      <c r="N128" s="5">
        <f t="shared" si="18"/>
        <v>34</v>
      </c>
      <c r="O128" s="10">
        <f t="shared" si="13"/>
        <v>0</v>
      </c>
      <c r="P128" s="10">
        <f t="shared" si="14"/>
        <v>158</v>
      </c>
      <c r="Q128" s="10">
        <f t="shared" si="15"/>
        <v>0</v>
      </c>
      <c r="R128" s="10">
        <f t="shared" si="19"/>
        <v>148</v>
      </c>
      <c r="U128" s="9"/>
    </row>
    <row r="129" spans="1:21" x14ac:dyDescent="0.25">
      <c r="A129" s="9">
        <v>36968</v>
      </c>
      <c r="B129" s="1">
        <v>127</v>
      </c>
      <c r="C129" s="3">
        <v>0</v>
      </c>
      <c r="D129" s="3">
        <f t="shared" si="20"/>
        <v>109</v>
      </c>
      <c r="F129" s="3">
        <f t="shared" si="16"/>
        <v>99</v>
      </c>
      <c r="G129" s="4">
        <v>0</v>
      </c>
      <c r="H129" s="4">
        <f t="shared" si="21"/>
        <v>14</v>
      </c>
      <c r="J129" s="4">
        <f t="shared" si="17"/>
        <v>15</v>
      </c>
      <c r="K129" s="5">
        <v>0</v>
      </c>
      <c r="L129" s="5">
        <f t="shared" si="22"/>
        <v>35</v>
      </c>
      <c r="N129" s="5">
        <f t="shared" si="18"/>
        <v>34</v>
      </c>
      <c r="O129" s="10">
        <f t="shared" si="13"/>
        <v>0</v>
      </c>
      <c r="P129" s="10">
        <f t="shared" si="14"/>
        <v>158</v>
      </c>
      <c r="Q129" s="10">
        <f t="shared" si="15"/>
        <v>0</v>
      </c>
      <c r="R129" s="10">
        <f t="shared" si="19"/>
        <v>148</v>
      </c>
      <c r="U129" s="9"/>
    </row>
    <row r="130" spans="1:21" x14ac:dyDescent="0.25">
      <c r="A130" s="9">
        <v>36969</v>
      </c>
      <c r="B130" s="1">
        <v>128</v>
      </c>
      <c r="C130" s="3">
        <v>0</v>
      </c>
      <c r="D130" s="3">
        <f t="shared" si="20"/>
        <v>109</v>
      </c>
      <c r="F130" s="3">
        <f t="shared" si="16"/>
        <v>99</v>
      </c>
      <c r="G130" s="4">
        <v>0</v>
      </c>
      <c r="H130" s="4">
        <f t="shared" si="21"/>
        <v>14</v>
      </c>
      <c r="J130" s="4">
        <f t="shared" si="17"/>
        <v>15</v>
      </c>
      <c r="K130" s="5">
        <v>0</v>
      </c>
      <c r="L130" s="5">
        <f t="shared" si="22"/>
        <v>35</v>
      </c>
      <c r="N130" s="5">
        <f t="shared" si="18"/>
        <v>34</v>
      </c>
      <c r="O130" s="10">
        <f t="shared" si="13"/>
        <v>0</v>
      </c>
      <c r="P130" s="10">
        <f t="shared" si="14"/>
        <v>158</v>
      </c>
      <c r="Q130" s="10">
        <f t="shared" si="15"/>
        <v>0</v>
      </c>
      <c r="R130" s="10">
        <f t="shared" si="19"/>
        <v>148</v>
      </c>
      <c r="U130" s="9"/>
    </row>
    <row r="131" spans="1:21" x14ac:dyDescent="0.25">
      <c r="A131" s="9">
        <v>36970</v>
      </c>
      <c r="B131" s="1">
        <v>129</v>
      </c>
      <c r="C131" s="3">
        <v>0</v>
      </c>
      <c r="D131" s="3">
        <f t="shared" si="20"/>
        <v>109</v>
      </c>
      <c r="F131" s="3">
        <f t="shared" si="16"/>
        <v>99</v>
      </c>
      <c r="G131" s="4">
        <v>0</v>
      </c>
      <c r="H131" s="4">
        <f t="shared" si="21"/>
        <v>14</v>
      </c>
      <c r="J131" s="4">
        <f t="shared" si="17"/>
        <v>15</v>
      </c>
      <c r="K131" s="5">
        <v>0</v>
      </c>
      <c r="L131" s="5">
        <f t="shared" si="22"/>
        <v>35</v>
      </c>
      <c r="N131" s="5">
        <f t="shared" si="18"/>
        <v>34</v>
      </c>
      <c r="O131" s="10">
        <f t="shared" si="13"/>
        <v>0</v>
      </c>
      <c r="P131" s="10">
        <f t="shared" si="14"/>
        <v>158</v>
      </c>
      <c r="Q131" s="10">
        <f t="shared" si="15"/>
        <v>0</v>
      </c>
      <c r="R131" s="10">
        <f t="shared" si="19"/>
        <v>148</v>
      </c>
      <c r="U131" s="9"/>
    </row>
    <row r="132" spans="1:21" x14ac:dyDescent="0.25">
      <c r="A132" s="9">
        <v>36971</v>
      </c>
      <c r="B132" s="1">
        <v>130</v>
      </c>
      <c r="C132" s="3">
        <v>0</v>
      </c>
      <c r="D132" s="3">
        <f t="shared" si="20"/>
        <v>109</v>
      </c>
      <c r="F132" s="3">
        <f t="shared" si="16"/>
        <v>99</v>
      </c>
      <c r="G132" s="4">
        <v>0</v>
      </c>
      <c r="H132" s="4">
        <f t="shared" si="21"/>
        <v>14</v>
      </c>
      <c r="J132" s="4">
        <f t="shared" si="17"/>
        <v>15</v>
      </c>
      <c r="K132" s="5">
        <v>0</v>
      </c>
      <c r="L132" s="5">
        <f t="shared" si="22"/>
        <v>35</v>
      </c>
      <c r="N132" s="5">
        <f t="shared" si="18"/>
        <v>34</v>
      </c>
      <c r="O132" s="10">
        <f>C132+G132+K132</f>
        <v>0</v>
      </c>
      <c r="P132" s="10">
        <f>D132+H132+L132</f>
        <v>158</v>
      </c>
      <c r="Q132" s="10">
        <f>E132+I132+M132</f>
        <v>0</v>
      </c>
      <c r="R132" s="10">
        <f t="shared" si="19"/>
        <v>148</v>
      </c>
      <c r="U132" s="9"/>
    </row>
  </sheetData>
  <mergeCells count="4">
    <mergeCell ref="C1:F1"/>
    <mergeCell ref="G1:J1"/>
    <mergeCell ref="K1:N1"/>
    <mergeCell ref="O1:R1"/>
  </mergeCells>
  <phoneticPr fontId="0" type="noConversion"/>
  <printOptions horizontalCentered="1" verticalCentered="1" gridLines="1"/>
  <pageMargins left="0.6692913385826772" right="0.62992125984251968" top="0.98425196850393704" bottom="0.98425196850393704" header="0.51181102362204722" footer="0.51181102362204722"/>
  <pageSetup paperSize="9" scale="70" pageOrder="overThenDown" orientation="landscape"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Charts</vt:lpstr>
      </vt:variant>
      <vt:variant>
        <vt:i4>1</vt:i4>
      </vt:variant>
    </vt:vector>
  </HeadingPairs>
  <TitlesOfParts>
    <vt:vector size="5" baseType="lpstr">
      <vt:lpstr>pup deaths or MIA</vt:lpstr>
      <vt:lpstr>birth  details</vt:lpstr>
      <vt:lpstr>pup weights</vt:lpstr>
      <vt:lpstr>daily pup census</vt:lpstr>
      <vt:lpstr>Chart1</vt:lpstr>
    </vt:vector>
  </TitlesOfParts>
  <Company>CSIRO Marine Research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Goldsworthy</dc:creator>
  <cp:lastModifiedBy>Dave Connell</cp:lastModifiedBy>
  <cp:lastPrinted>2001-03-05T10:15:06Z</cp:lastPrinted>
  <dcterms:created xsi:type="dcterms:W3CDTF">2000-11-11T05:09:25Z</dcterms:created>
  <dcterms:modified xsi:type="dcterms:W3CDTF">2020-08-27T05:03:13Z</dcterms:modified>
</cp:coreProperties>
</file>