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<sst xmlns="http://schemas.openxmlformats.org/spreadsheetml/2006/main" count="21" uniqueCount="18">
  <si>
    <t xml:space="preserve">ação</t>
  </si>
  <si>
    <t xml:space="preserve">preço</t>
  </si>
  <si>
    <t xml:space="preserve">yield</t>
  </si>
  <si>
    <t xml:space="preserve">Lpa 2023</t>
  </si>
  <si>
    <t xml:space="preserve">payout</t>
  </si>
  <si>
    <t xml:space="preserve">Dpa 2023</t>
  </si>
  <si>
    <t xml:space="preserve">quant papeis</t>
  </si>
  <si>
    <t xml:space="preserve">Lucro 2023</t>
  </si>
  <si>
    <t xml:space="preserve">yield mínimo</t>
  </si>
  <si>
    <t xml:space="preserve">preço teto </t>
  </si>
  <si>
    <t xml:space="preserve">margem segura</t>
  </si>
  <si>
    <t xml:space="preserve">dpa</t>
  </si>
  <si>
    <t xml:space="preserve">bbas3</t>
  </si>
  <si>
    <t xml:space="preserve">vale3</t>
  </si>
  <si>
    <t xml:space="preserve">ABCB4</t>
  </si>
  <si>
    <t xml:space="preserve">vale4</t>
  </si>
  <si>
    <t xml:space="preserve">fesa4</t>
  </si>
  <si>
    <t xml:space="preserve">taee11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</si>
</sst>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[$R$-416]\ #,##0.00;[RED]\-[$R$-416]\ #,##0.00"/>
    <numFmt numFmtId="167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3.5"/>
    <col collapsed="false" customWidth="true" hidden="false" outlineLevel="0" max="8" min="8" style="0" width="24.2"/>
    <col collapsed="false" customWidth="true" hidden="false" outlineLevel="0" max="9" min="9" style="0" width="14.33"/>
    <col collapsed="false" customWidth="true" hidden="false" outlineLevel="0" max="11" min="11" style="0" width="18.7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 t="s">
        <v>0</v>
      </c>
      <c r="O1" s="1" t="s">
        <v>1</v>
      </c>
      <c r="P1" s="1" t="s">
        <v>11</v>
      </c>
      <c r="Q1" s="1" t="s">
        <v>2</v>
      </c>
      <c r="R1" s="1"/>
      <c r="S1" s="1"/>
    </row>
    <row r="2" customFormat="false" ht="15" hidden="false" customHeight="false" outlineLevel="0" collapsed="false">
      <c r="A2" s="1" t="s">
        <v>12</v>
      </c>
      <c r="B2" s="2" t="n">
        <v>50</v>
      </c>
      <c r="C2" s="3" t="n">
        <f aca="false">D2/B2</f>
        <v>0.055838295089336</v>
      </c>
      <c r="D2" s="4" t="n">
        <f aca="false">H2/G2</f>
        <v>2.7919147544668</v>
      </c>
      <c r="E2" s="3" t="n">
        <v>0.42</v>
      </c>
      <c r="F2" s="4" t="n">
        <f aca="false">(H2*E2)/G2</f>
        <v>1.17260419687606</v>
      </c>
      <c r="G2" s="5" t="n">
        <v>2865417000</v>
      </c>
      <c r="H2" s="6" t="n">
        <v>8000000000</v>
      </c>
      <c r="I2" s="3" t="n">
        <v>0.1</v>
      </c>
      <c r="J2" s="4" t="n">
        <f aca="false">D2/I2</f>
        <v>27.919147544668</v>
      </c>
      <c r="K2" s="3" t="n">
        <f aca="false">(J2/B2)-1</f>
        <v>-0.44161704910664</v>
      </c>
      <c r="L2" s="1"/>
      <c r="M2" s="1"/>
      <c r="N2" s="1" t="s">
        <v>13</v>
      </c>
      <c r="O2" s="4" t="n">
        <v>68.65</v>
      </c>
      <c r="P2" s="4" t="n">
        <v>1.91</v>
      </c>
      <c r="Q2" s="3" t="n">
        <f aca="false">P2/O2</f>
        <v>0.0278222869628551</v>
      </c>
      <c r="R2" s="1"/>
      <c r="S2" s="1"/>
    </row>
    <row r="3" customFormat="false" ht="13.4" hidden="false" customHeight="true" outlineLevel="0" collapsed="false">
      <c r="A3" s="1" t="s">
        <v>14</v>
      </c>
      <c r="B3" s="2" t="n">
        <v>21</v>
      </c>
      <c r="C3" s="3" t="n">
        <f aca="false">D3/B3</f>
        <v>0.168495900284126</v>
      </c>
      <c r="D3" s="4" t="n">
        <f aca="false">H3/G3</f>
        <v>3.53841390596665</v>
      </c>
      <c r="E3" s="3" t="n">
        <v>0.3</v>
      </c>
      <c r="F3" s="4" t="n">
        <f aca="false">(H3*E3)/G3</f>
        <v>1.06152417179</v>
      </c>
      <c r="G3" s="7" t="n">
        <v>226090000</v>
      </c>
      <c r="H3" s="6" t="n">
        <v>800000000</v>
      </c>
      <c r="I3" s="3" t="n">
        <v>0.09</v>
      </c>
      <c r="J3" s="4" t="n">
        <f aca="false">D3/I3</f>
        <v>39.3157100662961</v>
      </c>
      <c r="K3" s="3" t="n">
        <f aca="false">(J3/B3)-1</f>
        <v>0.872176669823625</v>
      </c>
      <c r="L3" s="1"/>
      <c r="M3" s="1"/>
      <c r="N3" s="1" t="s">
        <v>15</v>
      </c>
      <c r="O3" s="4" t="n">
        <v>100</v>
      </c>
      <c r="P3" s="4" t="n">
        <v>1</v>
      </c>
      <c r="Q3" s="3" t="n">
        <f aca="false">P3/O3</f>
        <v>0.01</v>
      </c>
      <c r="R3" s="1"/>
      <c r="S3" s="1"/>
    </row>
    <row r="4" customFormat="false" ht="15" hidden="false" customHeight="false" outlineLevel="0" collapsed="false">
      <c r="A4" s="1" t="s">
        <v>16</v>
      </c>
      <c r="B4" s="2" t="n">
        <v>49.28</v>
      </c>
      <c r="C4" s="3" t="n">
        <f aca="false">D4/B4</f>
        <v>0.0574394468755882</v>
      </c>
      <c r="D4" s="4" t="n">
        <f aca="false">H4/G4</f>
        <v>2.83061594202899</v>
      </c>
      <c r="E4" s="3" t="n">
        <v>0.3</v>
      </c>
      <c r="F4" s="4" t="n">
        <f aca="false">(H4*E4)/G4</f>
        <v>0.849184782608696</v>
      </c>
      <c r="G4" s="7" t="n">
        <v>88320000</v>
      </c>
      <c r="H4" s="6" t="n">
        <v>250000000</v>
      </c>
      <c r="I4" s="3" t="n">
        <v>0.06</v>
      </c>
      <c r="J4" s="4" t="n">
        <f aca="false">D4/I4</f>
        <v>47.1769323671498</v>
      </c>
      <c r="K4" s="3" t="n">
        <f aca="false">(J4/B4)-1</f>
        <v>-0.0426758854068636</v>
      </c>
      <c r="L4" s="1"/>
      <c r="M4" s="1"/>
      <c r="N4" s="1"/>
      <c r="O4" s="1"/>
      <c r="P4" s="1"/>
      <c r="Q4" s="1"/>
      <c r="R4" s="1"/>
      <c r="S4" s="1"/>
    </row>
    <row r="5" customFormat="false" ht="15" hidden="false" customHeight="false" outlineLevel="0" collapsed="false">
      <c r="A5" s="1" t="s">
        <v>17</v>
      </c>
      <c r="B5" s="2" t="n">
        <v>36</v>
      </c>
      <c r="C5" s="3" t="n">
        <f aca="false">D5/B5</f>
        <v>0.0967588943129313</v>
      </c>
      <c r="D5" s="4" t="n">
        <f aca="false">H5/G5</f>
        <v>3.48332019526553</v>
      </c>
      <c r="E5" s="3" t="n">
        <v>0.75</v>
      </c>
      <c r="F5" s="4" t="n">
        <f aca="false">(H5*E5)/G5</f>
        <v>2.61249014644914</v>
      </c>
      <c r="G5" s="7" t="n">
        <v>344498907</v>
      </c>
      <c r="H5" s="6" t="n">
        <v>1200000000</v>
      </c>
      <c r="I5" s="3" t="n">
        <v>0.09</v>
      </c>
      <c r="J5" s="4" t="n">
        <f aca="false">D5/I5</f>
        <v>38.7035577251725</v>
      </c>
      <c r="K5" s="3" t="n">
        <f aca="false">(J5/B5)-1</f>
        <v>0.0750988256992362</v>
      </c>
      <c r="L5" s="1"/>
      <c r="M5" s="1"/>
      <c r="N5" s="1"/>
      <c r="O5" s="1"/>
      <c r="P5" s="1"/>
      <c r="Q5" s="1"/>
      <c r="R5" s="1"/>
      <c r="S5" s="1"/>
    </row>
    <row r="6" customFormat="false" ht="15" hidden="false" customHeight="false" outlineLevel="0" collapsed="false">
      <c r="A6" s="1"/>
      <c r="B6" s="2"/>
      <c r="C6" s="3" t="e">
        <f aca="false">D6/B6</f>
        <v>#DIV/0!</v>
      </c>
      <c r="D6" s="4" t="e">
        <f aca="false">H6/G6</f>
        <v>#DIV/0!</v>
      </c>
      <c r="E6" s="3"/>
      <c r="F6" s="4" t="e">
        <f aca="false">(H6*E6)/G6</f>
        <v>#DIV/0!</v>
      </c>
      <c r="G6" s="7"/>
      <c r="H6" s="6"/>
      <c r="I6" s="3"/>
      <c r="J6" s="4" t="e">
        <f aca="false">D6/I6</f>
        <v>#DIV/0!</v>
      </c>
      <c r="K6" s="3" t="e">
        <f aca="false">(J6/B6)-1</f>
        <v>#DIV/0!</v>
      </c>
      <c r="L6" s="1"/>
      <c r="M6" s="1"/>
      <c r="N6" s="1"/>
      <c r="O6" s="1"/>
      <c r="P6" s="1"/>
      <c r="Q6" s="1"/>
      <c r="R6" s="1"/>
      <c r="S6" s="1"/>
    </row>
    <row r="7" customFormat="false" ht="15" hidden="false" customHeight="false" outlineLevel="0" collapsed="false">
      <c r="A7" s="1"/>
      <c r="B7" s="2"/>
      <c r="C7" s="3" t="e">
        <f aca="false">D7/B7</f>
        <v>#DIV/0!</v>
      </c>
      <c r="D7" s="4" t="e">
        <f aca="false">H7/G7</f>
        <v>#DIV/0!</v>
      </c>
      <c r="E7" s="3"/>
      <c r="F7" s="4" t="e">
        <f aca="false">(H7*E7)/G7</f>
        <v>#DIV/0!</v>
      </c>
      <c r="G7" s="7"/>
      <c r="H7" s="6"/>
      <c r="I7" s="3"/>
      <c r="J7" s="4" t="e">
        <f aca="false">D7/I7</f>
        <v>#DIV/0!</v>
      </c>
      <c r="K7" s="3" t="e">
        <f aca="false">(J7/B7)-1</f>
        <v>#DIV/0!</v>
      </c>
      <c r="L7" s="1"/>
      <c r="M7" s="1"/>
      <c r="N7" s="1"/>
      <c r="O7" s="1"/>
      <c r="P7" s="1"/>
      <c r="Q7" s="1"/>
      <c r="R7" s="1"/>
      <c r="S7" s="1"/>
    </row>
    <row r="8" customFormat="false" ht="1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customFormat="false" ht="1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2023-06-23T23:51:46Z</dcterms:created>
  <dc:creator/>
  <dc:description/>
  <dc:language>en-US</dc:language>
  <cp:lastModifiedBy/>
  <dcterms:modified xsi:type="dcterms:W3CDTF">2024-03-02T00:00:21Z</dcterms:modified>
  <cp:revision>13</cp:revision>
  <dc:subject/>
  <dc:title/>
</cp:coreProperties>
</file>