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<sst xmlns="http://schemas.openxmlformats.org/spreadsheetml/2006/main" count="15" uniqueCount="15">
  <si>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valor fixo</t>
  </si>
  <si>
    <t xml:space="preserve">ms=margem de segurança</t>
  </si>
  <si>
    <t xml:space="preserve">LPA</t>
  </si>
  <si>
    <t xml:space="preserve">vi=valor intrinseco,preço justo</t>
  </si>
  <si>
    <t xml:space="preserve">VPA</t>
  </si>
  <si>
    <t xml:space="preserve">VI</t>
  </si>
  <si>
    <t xml:space="preserve">MS</t>
  </si>
  <si>
    <t xml:space="preserve">Cotação:</t>
  </si>
  <si>
    <t xml:space="preserve">qtd</t>
  </si>
  <si>
    <t xml:space="preserve">ativo</t>
  </si>
  <si>
    <t xml:space="preserve">preço</t>
  </si>
  <si>
    <t xml:space="preserve">valor total</t>
  </si>
  <si>
    <t xml:space="preserve">valor ações</t>
  </si>
  <si>
    <t xml:space="preserve">valor fii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</si>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</sst>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%"/>
    <numFmt numFmtId="168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8" activeCellId="0" sqref="W38"/>
    </sheetView>
  </sheetViews>
  <sheetFormatPr defaultColWidth="8.6796875" defaultRowHeight="13.8" zeroHeight="false" outlineLevelRow="0" outlineLevelCol="0"/>
  <cols>
    <col collapsed="false" customWidth="true" hidden="false" outlineLevel="0" max="20" min="20" style="0" width="10.85"/>
    <col collapsed="false" customWidth="true" hidden="false" outlineLevel="0" max="22" min="22" style="0" width="13.29"/>
  </cols>
  <sheetData>
    <row r="1" customFormat="false" ht="13.8" hidden="false" customHeight="false" outlineLevel="0" collapsed="false">
      <c r="A1" s="0" t="s">
        <v>0</v>
      </c>
      <c r="B1" s="0" t="n">
        <v>22.5</v>
      </c>
      <c r="G1" s="0" t="s">
        <v>1</v>
      </c>
    </row>
    <row r="2" customFormat="false" ht="13.8" hidden="false" customHeight="false" outlineLevel="0" collapsed="false">
      <c r="A2" s="0" t="s">
        <v>2</v>
      </c>
      <c r="B2" s="0" t="n">
        <v>1.35</v>
      </c>
      <c r="G2" s="0" t="s">
        <v>3</v>
      </c>
      <c r="Q2" s="1"/>
    </row>
    <row r="3" customFormat="false" ht="13.8" hidden="false" customHeight="false" outlineLevel="0" collapsed="false">
      <c r="A3" s="0" t="s">
        <v>4</v>
      </c>
      <c r="B3" s="0" t="n">
        <v>8.36</v>
      </c>
      <c r="Q3" s="1"/>
    </row>
    <row r="4" customFormat="false" ht="13.8" hidden="false" customHeight="false" outlineLevel="0" collapsed="false">
      <c r="A4" s="0" t="s">
        <v>5</v>
      </c>
      <c r="B4" s="1" t="n">
        <f aca="false">SQRT(B1*B2*B3)</f>
        <v>15.9353380886632</v>
      </c>
      <c r="Q4" s="1"/>
      <c r="U4" s="2"/>
    </row>
    <row r="5" customFormat="false" ht="13.8" hidden="false" customHeight="false" outlineLevel="0" collapsed="false">
      <c r="A5" s="0" t="s">
        <v>6</v>
      </c>
      <c r="B5" s="3" t="n">
        <f aca="false">(B4-B11)/B4</f>
        <v>0.479772568747838</v>
      </c>
      <c r="Q5" s="1"/>
      <c r="S5" s="4"/>
    </row>
    <row r="6" customFormat="false" ht="13.8" hidden="false" customHeight="false" outlineLevel="0" collapsed="false">
      <c r="G6" s="5"/>
      <c r="S6" s="4"/>
    </row>
    <row r="7" customFormat="false" ht="13.8" hidden="false" customHeight="false" outlineLevel="0" collapsed="false">
      <c r="Q7" s="1"/>
    </row>
    <row r="9" customFormat="false" ht="13.8" hidden="false" customHeight="false" outlineLevel="0" collapsed="false">
      <c r="Q9" s="1"/>
    </row>
    <row r="10" customFormat="false" ht="13.8" hidden="false" customHeight="false" outlineLevel="0" collapsed="false">
      <c r="Q10" s="1"/>
      <c r="U10" s="2"/>
    </row>
    <row r="11" customFormat="false" ht="13.8" hidden="false" customHeight="false" outlineLevel="0" collapsed="false">
      <c r="A11" s="0" t="s">
        <v>7</v>
      </c>
      <c r="B11" s="0" t="n">
        <v>8.29</v>
      </c>
      <c r="Q11" s="1"/>
    </row>
    <row r="12" customFormat="false" ht="13.8" hidden="false" customHeight="false" outlineLevel="0" collapsed="false">
      <c r="P12" s="2"/>
    </row>
    <row r="13" customFormat="false" ht="13.8" hidden="false" customHeight="false" outlineLevel="0" collapsed="false">
      <c r="K13" s="5"/>
      <c r="Q13" s="1"/>
      <c r="S13" s="4"/>
    </row>
    <row r="14" customFormat="false" ht="13.8" hidden="false" customHeight="false" outlineLevel="0" collapsed="false">
      <c r="Q14" s="1"/>
    </row>
    <row r="15" customFormat="false" ht="13.8" hidden="false" customHeight="false" outlineLevel="0" collapsed="false">
      <c r="Q15" s="1"/>
      <c r="V15" s="5"/>
    </row>
    <row r="16" customFormat="false" ht="13.8" hidden="false" customHeight="false" outlineLevel="0" collapsed="false">
      <c r="Q16" s="1"/>
      <c r="V16" s="2"/>
    </row>
    <row r="17" customFormat="false" ht="13.8" hidden="false" customHeight="false" outlineLevel="0" collapsed="false">
      <c r="Q17" s="1"/>
      <c r="V17" s="2"/>
    </row>
    <row r="18" customFormat="false" ht="13.8" hidden="false" customHeight="false" outlineLevel="0" collapsed="false">
      <c r="N18" s="4"/>
      <c r="P18" s="2"/>
    </row>
    <row r="19" customFormat="false" ht="13.8" hidden="false" customHeight="false" outlineLevel="0" collapsed="false">
      <c r="Q19" s="1"/>
    </row>
    <row r="20" customFormat="false" ht="13.8" hidden="false" customHeight="false" outlineLevel="0" collapsed="false">
      <c r="Q20" s="2"/>
      <c r="S20" s="5"/>
    </row>
    <row r="21" customFormat="false" ht="13.8" hidden="false" customHeight="false" outlineLevel="0" collapsed="false">
      <c r="Q21" s="1"/>
      <c r="S21" s="4"/>
    </row>
    <row r="23" customFormat="false" ht="13.8" hidden="false" customHeight="false" outlineLevel="0" collapsed="false">
      <c r="L23" s="4"/>
      <c r="Q23" s="1"/>
    </row>
    <row r="24" customFormat="false" ht="13.8" hidden="false" customHeight="false" outlineLevel="0" collapsed="false">
      <c r="Q24" s="1"/>
    </row>
    <row r="25" customFormat="false" ht="13.8" hidden="false" customHeight="false" outlineLevel="0" collapsed="false">
      <c r="Q25" s="1"/>
    </row>
    <row r="26" customFormat="false" ht="13.8" hidden="false" customHeight="false" outlineLevel="0" collapsed="false">
      <c r="Q26" s="1"/>
      <c r="T26" s="5"/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>
      <c r="S29" s="5"/>
      <c r="T29" s="4"/>
    </row>
    <row r="30" customFormat="false" ht="15" hidden="false" customHeight="false" outlineLevel="0" collapsed="false">
      <c r="N30" s="4"/>
    </row>
    <row r="31" customFormat="false" ht="15" hidden="false" customHeight="false" outlineLevel="0" collapsed="false">
      <c r="N31" s="0" t="s">
        <v>8</v>
      </c>
      <c r="O31" s="0" t="s">
        <v>9</v>
      </c>
      <c r="P31" s="0" t="s">
        <v>10</v>
      </c>
      <c r="Q31" s="0" t="s">
        <v>11</v>
      </c>
      <c r="T31" s="0" t="s">
        <v>12</v>
      </c>
      <c r="U31" s="0" t="n">
        <f aca="false">SUM(Q35:Q39)</f>
        <v>0</v>
      </c>
      <c r="V31" s="6" t="e">
        <f aca="false">(U31*100/R44)/100</f>
        <v>#DIV/0!</v>
      </c>
    </row>
    <row r="32" customFormat="false" ht="13.8" hidden="false" customHeight="false" outlineLevel="0" collapsed="false">
      <c r="N32" s="0" t="n">
        <v>1</v>
      </c>
      <c r="P32" s="7"/>
      <c r="Q32" s="0" t="n">
        <f aca="false">P32*N32</f>
        <v>0</v>
      </c>
      <c r="S32" s="5"/>
      <c r="T32" s="0" t="s">
        <v>13</v>
      </c>
      <c r="U32" s="0" t="n">
        <f aca="false">SUM(Q32:Q34)</f>
        <v>0</v>
      </c>
      <c r="V32" s="6" t="e">
        <f aca="false">(U32*100/R44)/100</f>
        <v>#DIV/0!</v>
      </c>
    </row>
    <row r="33" customFormat="false" ht="13.8" hidden="false" customHeight="false" outlineLevel="0" collapsed="false">
      <c r="N33" s="0" t="n">
        <v>1</v>
      </c>
      <c r="Q33" s="0" t="n">
        <f aca="false">P33*N33</f>
        <v>0</v>
      </c>
    </row>
    <row r="34" customFormat="false" ht="13.8" hidden="false" customHeight="false" outlineLevel="0" collapsed="false">
      <c r="I34" s="4"/>
      <c r="N34" s="4" t="n">
        <v>1</v>
      </c>
      <c r="Q34" s="0" t="n">
        <f aca="false">P34*N34</f>
        <v>0</v>
      </c>
    </row>
    <row r="35" customFormat="false" ht="13.8" hidden="false" customHeight="false" outlineLevel="0" collapsed="false">
      <c r="N35" s="0" t="n">
        <v>2</v>
      </c>
      <c r="Q35" s="0" t="n">
        <f aca="false">P35*N35</f>
        <v>0</v>
      </c>
    </row>
    <row r="36" customFormat="false" ht="13.8" hidden="false" customHeight="false" outlineLevel="0" collapsed="false">
      <c r="N36" s="0" t="n">
        <v>1</v>
      </c>
      <c r="Q36" s="0" t="n">
        <f aca="false">P36*N36</f>
        <v>0</v>
      </c>
    </row>
    <row r="37" customFormat="false" ht="13.8" hidden="false" customHeight="false" outlineLevel="0" collapsed="false">
      <c r="N37" s="4" t="n">
        <v>1</v>
      </c>
      <c r="Q37" s="0" t="n">
        <f aca="false">P37*N37</f>
        <v>0</v>
      </c>
    </row>
    <row r="38" customFormat="false" ht="13.8" hidden="false" customHeight="false" outlineLevel="0" collapsed="false">
      <c r="N38" s="4" t="n">
        <v>1</v>
      </c>
      <c r="Q38" s="0" t="n">
        <f aca="false">P38*N38</f>
        <v>0</v>
      </c>
    </row>
    <row r="39" customFormat="false" ht="13.8" hidden="false" customHeight="false" outlineLevel="0" collapsed="false">
      <c r="N39" s="4" t="n">
        <v>1</v>
      </c>
      <c r="Q39" s="0" t="n">
        <f aca="false">P39*N39</f>
        <v>0</v>
      </c>
    </row>
    <row r="42" customFormat="false" ht="13.8" hidden="false" customHeight="false" outlineLevel="0" collapsed="false">
      <c r="Q42" s="0" t="s">
        <v>14</v>
      </c>
    </row>
    <row r="44" customFormat="false" ht="13.8" hidden="false" customHeight="false" outlineLevel="0" collapsed="false">
      <c r="R44" s="0" t="n">
        <f aca="false">SUM(Q32:Q39)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2023-03-10T00:48:11Z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