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kfm\pf\proyectofinal2019\Actividades\Taller01006\"/>
    </mc:Choice>
  </mc:AlternateContent>
  <bookViews>
    <workbookView xWindow="-120" yWindow="-120" windowWidth="2064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3" i="1" l="1"/>
  <c r="F112" i="1"/>
  <c r="F111" i="1"/>
  <c r="F108" i="1"/>
  <c r="F104" i="1"/>
  <c r="F107" i="1"/>
  <c r="F103" i="1"/>
  <c r="F106" i="1"/>
  <c r="F105" i="1"/>
  <c r="F100" i="1"/>
  <c r="F96" i="1"/>
  <c r="F99" i="1"/>
  <c r="F95" i="1"/>
  <c r="F98" i="1"/>
  <c r="F97" i="1"/>
  <c r="F92" i="1"/>
  <c r="F91" i="1"/>
  <c r="F88" i="1"/>
  <c r="F87" i="1"/>
  <c r="F85" i="1"/>
  <c r="F86" i="1"/>
  <c r="F82" i="1"/>
  <c r="F81" i="1"/>
  <c r="F80" i="1"/>
  <c r="F79" i="1"/>
  <c r="F74" i="1"/>
  <c r="F73" i="1"/>
  <c r="F70" i="1"/>
  <c r="F66" i="1"/>
  <c r="F69" i="1"/>
  <c r="F65" i="1"/>
  <c r="F68" i="1"/>
  <c r="F67" i="1"/>
  <c r="F62" i="1"/>
  <c r="F58" i="1"/>
  <c r="F61" i="1"/>
  <c r="F57" i="1"/>
  <c r="F60" i="1"/>
  <c r="F59" i="1"/>
  <c r="F54" i="1"/>
  <c r="F53" i="1"/>
  <c r="F49" i="1"/>
  <c r="F50" i="1"/>
  <c r="F48" i="1"/>
  <c r="F47" i="1"/>
  <c r="F44" i="1"/>
  <c r="F43" i="1"/>
  <c r="F42" i="1"/>
  <c r="F36" i="1"/>
  <c r="F35" i="1"/>
  <c r="F32" i="1"/>
  <c r="F31" i="1"/>
  <c r="F27" i="1"/>
  <c r="F30" i="1"/>
  <c r="F29" i="1"/>
  <c r="F28" i="1"/>
  <c r="F24" i="1"/>
  <c r="F20" i="1"/>
  <c r="F23" i="1"/>
  <c r="F21" i="1"/>
  <c r="F22" i="1"/>
  <c r="F19" i="1"/>
  <c r="F16" i="1"/>
  <c r="F15" i="1"/>
  <c r="F11" i="1"/>
  <c r="F10" i="1"/>
  <c r="F12" i="1"/>
  <c r="F7" i="1"/>
  <c r="F6" i="1"/>
  <c r="B76" i="1" l="1"/>
  <c r="B39" i="1"/>
  <c r="B3" i="1"/>
</calcChain>
</file>

<file path=xl/sharedStrings.xml><?xml version="1.0" encoding="utf-8"?>
<sst xmlns="http://schemas.openxmlformats.org/spreadsheetml/2006/main" count="169" uniqueCount="37">
  <si>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</si>
  <si>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</si>
  <si>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</si>
  <si>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</si>
  <si>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</si>
  <si>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</si>
  <si>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</si>
  <si>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</si>
  <si>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</si>
  <si>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</si>
  <si>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</si>
  <si>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</si>
  <si>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</si>
  <si>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</si>
  <si>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Cantidad</t>
  </si>
  <si>
    <t>Terminal (escritorio)</t>
  </si>
  <si>
    <t>Terminal (portable)</t>
  </si>
  <si>
    <t>GPS</t>
  </si>
  <si>
    <t>Router</t>
  </si>
  <si>
    <t>Switch</t>
  </si>
  <si>
    <t>Access point</t>
  </si>
  <si>
    <t>Cableado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</si>
  <si>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</si>
  <si>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</si>
  <si>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</si>
  <si>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</si>
  <si>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</si>
  <si>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</si>
  <si>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</si>
  <si>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</si>
  <si>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</si>
  <si>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</si>
  <si>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PESOS</t>
  </si>
  <si>
    <t>Red Hat</t>
  </si>
  <si>
    <t>Pesos</t>
  </si>
  <si>
    <t>Total (USD)</t>
  </si>
  <si>
    <t>Precio (Moneda)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</si>
</sst>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zoomScale="85" zoomScaleNormal="85" workbookViewId="0">
      <selection activeCell="K50" sqref="K50"/>
    </sheetView>
  </sheetViews>
  <sheetFormatPr defaultColWidth="11.42578125" defaultRowHeight="15" x14ac:dyDescent="0.25"/>
  <cols>
    <col min="1" max="1" width="15" customWidth="1"/>
    <col min="2" max="2" width="14.7109375" customWidth="1"/>
    <col min="3" max="3" width="23.140625" customWidth="1"/>
    <col min="4" max="4" width="17" customWidth="1"/>
    <col min="6" max="6" width="15.5703125" customWidth="1"/>
  </cols>
  <sheetData>
    <row r="1" spans="1:12" x14ac:dyDescent="0.25">
      <c r="D1" t="s">
        <v>36</v>
      </c>
      <c r="E1" t="s">
        <v>14</v>
      </c>
      <c r="F1" t="s">
        <v>35</v>
      </c>
      <c r="G1" t="s">
        <v>27</v>
      </c>
    </row>
    <row r="2" spans="1:12" x14ac:dyDescent="0.25">
      <c r="A2" t="s">
        <v>0</v>
      </c>
      <c r="K2" t="s">
        <v>34</v>
      </c>
      <c r="L2">
        <v>35</v>
      </c>
    </row>
    <row r="3" spans="1:12" x14ac:dyDescent="0.25">
      <c r="A3" t="s">
        <v>1</v>
      </c>
      <c r="B3">
        <f ca="1">SUM(F6:F36)</f>
        <v>56172.43</v>
      </c>
      <c r="C3" t="s">
        <v>28</v>
      </c>
      <c r="K3" t="s">
        <v>28</v>
      </c>
      <c r="L3">
        <v>1</v>
      </c>
    </row>
    <row r="5" spans="1:12" x14ac:dyDescent="0.25">
      <c r="B5" t="s">
        <v>2</v>
      </c>
    </row>
    <row r="6" spans="1:12" x14ac:dyDescent="0.25">
      <c r="C6" t="s">
        <v>10</v>
      </c>
      <c r="D6">
        <v>333</v>
      </c>
      <c r="E6">
        <v>30</v>
      </c>
      <c r="F6">
        <f t="shared" ref="F6:F7" ca="1" si="0">ROUND((D6*E6)/VLOOKUP(G6, INDIRECT("K2:L3"), 2),2)</f>
        <v>9990</v>
      </c>
      <c r="G6" t="s">
        <v>28</v>
      </c>
    </row>
    <row r="7" spans="1:12" x14ac:dyDescent="0.25">
      <c r="C7" t="s">
        <v>11</v>
      </c>
      <c r="D7">
        <v>44</v>
      </c>
      <c r="E7">
        <v>30</v>
      </c>
      <c r="F7">
        <f t="shared" ca="1" si="0"/>
        <v>1320</v>
      </c>
      <c r="G7" t="s">
        <v>28</v>
      </c>
    </row>
    <row r="9" spans="1:12" x14ac:dyDescent="0.25">
      <c r="B9" t="s">
        <v>3</v>
      </c>
    </row>
    <row r="10" spans="1:12" x14ac:dyDescent="0.25">
      <c r="C10" t="s">
        <v>15</v>
      </c>
      <c r="D10">
        <v>475</v>
      </c>
      <c r="E10">
        <v>10</v>
      </c>
      <c r="F10">
        <f t="shared" ref="F10:F12" ca="1" si="1">ROUND((D10*E10)/VLOOKUP(G10, INDIRECT("K2:L3"), 2),2)</f>
        <v>4750</v>
      </c>
      <c r="G10" t="s">
        <v>28</v>
      </c>
    </row>
    <row r="11" spans="1:12" x14ac:dyDescent="0.25">
      <c r="C11" t="s">
        <v>16</v>
      </c>
      <c r="D11">
        <v>150</v>
      </c>
      <c r="E11">
        <v>30</v>
      </c>
      <c r="F11">
        <f t="shared" ca="1" si="1"/>
        <v>4500</v>
      </c>
      <c r="G11" t="s">
        <v>28</v>
      </c>
    </row>
    <row r="12" spans="1:12" x14ac:dyDescent="0.25">
      <c r="C12" t="s">
        <v>11</v>
      </c>
      <c r="D12">
        <v>44</v>
      </c>
      <c r="E12">
        <v>10</v>
      </c>
      <c r="F12">
        <f t="shared" ca="1" si="1"/>
        <v>440</v>
      </c>
      <c r="G12" t="s">
        <v>28</v>
      </c>
    </row>
    <row r="14" spans="1:12" x14ac:dyDescent="0.25">
      <c r="B14" t="s">
        <v>4</v>
      </c>
    </row>
    <row r="15" spans="1:12" x14ac:dyDescent="0.25">
      <c r="C15" t="s">
        <v>10</v>
      </c>
      <c r="D15">
        <v>527</v>
      </c>
      <c r="E15">
        <v>20</v>
      </c>
      <c r="F15">
        <f t="shared" ref="F15:F16" ca="1" si="2">ROUND((D15*E15)/VLOOKUP(G15, INDIRECT("K2:L3"), 2),2)</f>
        <v>10540</v>
      </c>
      <c r="G15" t="s">
        <v>28</v>
      </c>
    </row>
    <row r="16" spans="1:12" x14ac:dyDescent="0.25">
      <c r="C16" t="s">
        <v>17</v>
      </c>
      <c r="D16">
        <v>395</v>
      </c>
      <c r="E16">
        <v>20</v>
      </c>
      <c r="F16">
        <f t="shared" ca="1" si="2"/>
        <v>7900</v>
      </c>
      <c r="G16" t="s">
        <v>28</v>
      </c>
    </row>
    <row r="18" spans="2:7" x14ac:dyDescent="0.25">
      <c r="B18" t="s">
        <v>5</v>
      </c>
    </row>
    <row r="19" spans="2:7" x14ac:dyDescent="0.25">
      <c r="C19" t="s">
        <v>18</v>
      </c>
      <c r="D19">
        <v>301</v>
      </c>
      <c r="E19">
        <v>8</v>
      </c>
      <c r="F19">
        <f t="shared" ref="F19:F24" ca="1" si="3">ROUND((D19*E19)/VLOOKUP(G19, INDIRECT("K2:L3"), 2),2)</f>
        <v>2408</v>
      </c>
      <c r="G19" t="s">
        <v>28</v>
      </c>
    </row>
    <row r="20" spans="2:7" x14ac:dyDescent="0.25">
      <c r="C20" t="s">
        <v>19</v>
      </c>
      <c r="D20">
        <v>214</v>
      </c>
      <c r="E20">
        <v>8</v>
      </c>
      <c r="F20">
        <f t="shared" ca="1" si="3"/>
        <v>1712</v>
      </c>
      <c r="G20" t="s">
        <v>28</v>
      </c>
    </row>
    <row r="21" spans="2:7" x14ac:dyDescent="0.25">
      <c r="C21" t="s">
        <v>20</v>
      </c>
      <c r="D21">
        <v>107</v>
      </c>
      <c r="E21">
        <v>19</v>
      </c>
      <c r="F21">
        <f t="shared" ca="1" si="3"/>
        <v>2033</v>
      </c>
      <c r="G21" t="s">
        <v>28</v>
      </c>
    </row>
    <row r="22" spans="2:7" x14ac:dyDescent="0.25">
      <c r="C22" t="s">
        <v>21</v>
      </c>
      <c r="D22">
        <v>195</v>
      </c>
      <c r="E22">
        <v>2</v>
      </c>
      <c r="F22">
        <f t="shared" ca="1" si="3"/>
        <v>390</v>
      </c>
      <c r="G22" t="s">
        <v>28</v>
      </c>
    </row>
    <row r="23" spans="2:7" x14ac:dyDescent="0.25">
      <c r="C23" t="s">
        <v>31</v>
      </c>
      <c r="D23">
        <v>10</v>
      </c>
      <c r="E23">
        <v>124</v>
      </c>
      <c r="F23">
        <f t="shared" ca="1" si="3"/>
        <v>35.43</v>
      </c>
      <c r="G23" t="s">
        <v>32</v>
      </c>
    </row>
    <row r="24" spans="2:7" x14ac:dyDescent="0.25">
      <c r="C24" t="s">
        <v>22</v>
      </c>
      <c r="D24">
        <v>135</v>
      </c>
      <c r="E24">
        <v>16</v>
      </c>
      <c r="F24">
        <f t="shared" ca="1" si="3"/>
        <v>2160</v>
      </c>
      <c r="G24" t="s">
        <v>28</v>
      </c>
    </row>
    <row r="26" spans="2:7" x14ac:dyDescent="0.25">
      <c r="B26" t="s">
        <v>6</v>
      </c>
    </row>
    <row r="27" spans="2:7" x14ac:dyDescent="0.25">
      <c r="C27" t="s">
        <v>6</v>
      </c>
      <c r="D27">
        <v>1293</v>
      </c>
      <c r="E27">
        <v>1</v>
      </c>
      <c r="F27">
        <f t="shared" ref="F27:F32" ca="1" si="4">ROUND((D27*E27)/VLOOKUP(G27, INDIRECT("K2:L3"), 2),2)</f>
        <v>1293</v>
      </c>
      <c r="G27" t="s">
        <v>28</v>
      </c>
    </row>
    <row r="28" spans="2:7" x14ac:dyDescent="0.25">
      <c r="C28" t="s">
        <v>25</v>
      </c>
      <c r="D28">
        <v>61</v>
      </c>
      <c r="E28">
        <v>3</v>
      </c>
      <c r="F28">
        <f t="shared" ca="1" si="4"/>
        <v>183</v>
      </c>
      <c r="G28" t="s">
        <v>28</v>
      </c>
    </row>
    <row r="29" spans="2:7" x14ac:dyDescent="0.25">
      <c r="C29" t="s">
        <v>26</v>
      </c>
      <c r="D29">
        <v>38</v>
      </c>
      <c r="E29">
        <v>2</v>
      </c>
      <c r="F29">
        <f t="shared" ca="1" si="4"/>
        <v>76</v>
      </c>
      <c r="G29" t="s">
        <v>28</v>
      </c>
    </row>
    <row r="30" spans="2:7" x14ac:dyDescent="0.25">
      <c r="C30" t="s">
        <v>11</v>
      </c>
      <c r="D30">
        <v>44</v>
      </c>
      <c r="E30">
        <v>1</v>
      </c>
      <c r="F30">
        <f t="shared" ca="1" si="4"/>
        <v>44</v>
      </c>
      <c r="G30" t="s">
        <v>28</v>
      </c>
    </row>
    <row r="31" spans="2:7" x14ac:dyDescent="0.25">
      <c r="C31" t="s">
        <v>30</v>
      </c>
      <c r="D31">
        <v>13</v>
      </c>
      <c r="E31">
        <v>1</v>
      </c>
      <c r="F31">
        <f t="shared" ca="1" si="4"/>
        <v>13</v>
      </c>
      <c r="G31" t="s">
        <v>28</v>
      </c>
    </row>
    <row r="32" spans="2:7" x14ac:dyDescent="0.25">
      <c r="C32" t="s">
        <v>22</v>
      </c>
      <c r="D32">
        <v>135</v>
      </c>
      <c r="E32">
        <v>1</v>
      </c>
      <c r="F32">
        <f t="shared" ca="1" si="4"/>
        <v>135</v>
      </c>
      <c r="G32" t="s">
        <v>28</v>
      </c>
    </row>
    <row r="34" spans="1:7" x14ac:dyDescent="0.25">
      <c r="B34" t="s">
        <v>7</v>
      </c>
    </row>
    <row r="35" spans="1:7" x14ac:dyDescent="0.25">
      <c r="C35" t="s">
        <v>23</v>
      </c>
      <c r="D35">
        <v>125</v>
      </c>
      <c r="E35">
        <v>40</v>
      </c>
      <c r="F35">
        <f t="shared" ref="F35:F36" ca="1" si="5">ROUND((D35*E35)/VLOOKUP(G35, INDIRECT("K2:L3"), 2),2)</f>
        <v>5000</v>
      </c>
      <c r="G35" t="s">
        <v>28</v>
      </c>
    </row>
    <row r="36" spans="1:7" x14ac:dyDescent="0.25">
      <c r="C36" t="s">
        <v>24</v>
      </c>
      <c r="D36">
        <v>1250</v>
      </c>
      <c r="E36">
        <v>1</v>
      </c>
      <c r="F36">
        <f t="shared" ca="1" si="5"/>
        <v>1250</v>
      </c>
      <c r="G36" t="s">
        <v>28</v>
      </c>
    </row>
    <row r="39" spans="1:7" x14ac:dyDescent="0.25">
      <c r="A39" t="s">
        <v>8</v>
      </c>
      <c r="B39">
        <f ca="1">SUM(F42:F74)</f>
        <v>90544.43</v>
      </c>
      <c r="C39" t="s">
        <v>28</v>
      </c>
    </row>
    <row r="41" spans="1:7" x14ac:dyDescent="0.25">
      <c r="B41" t="s">
        <v>2</v>
      </c>
    </row>
    <row r="42" spans="1:7" x14ac:dyDescent="0.25">
      <c r="C42" t="s">
        <v>10</v>
      </c>
      <c r="D42">
        <v>475</v>
      </c>
      <c r="E42">
        <v>30</v>
      </c>
      <c r="F42">
        <f t="shared" ref="F42:F44" ca="1" si="6">ROUND((D42*E42)/VLOOKUP(G42, INDIRECT("K2:L3"), 2),2)</f>
        <v>14250</v>
      </c>
      <c r="G42" t="s">
        <v>28</v>
      </c>
    </row>
    <row r="43" spans="1:7" x14ac:dyDescent="0.25">
      <c r="C43" t="s">
        <v>11</v>
      </c>
      <c r="D43">
        <v>125</v>
      </c>
      <c r="E43">
        <v>30</v>
      </c>
      <c r="F43">
        <f t="shared" ca="1" si="6"/>
        <v>3750</v>
      </c>
      <c r="G43" t="s">
        <v>28</v>
      </c>
    </row>
    <row r="44" spans="1:7" x14ac:dyDescent="0.25">
      <c r="C44" t="s">
        <v>12</v>
      </c>
      <c r="D44">
        <v>21</v>
      </c>
      <c r="E44">
        <v>30</v>
      </c>
      <c r="F44">
        <f t="shared" ca="1" si="6"/>
        <v>630</v>
      </c>
      <c r="G44" t="s">
        <v>28</v>
      </c>
    </row>
    <row r="46" spans="1:7" x14ac:dyDescent="0.25">
      <c r="B46" t="s">
        <v>3</v>
      </c>
    </row>
    <row r="47" spans="1:7" x14ac:dyDescent="0.25">
      <c r="C47" t="s">
        <v>15</v>
      </c>
      <c r="D47">
        <v>475</v>
      </c>
      <c r="E47">
        <v>10</v>
      </c>
      <c r="F47">
        <f t="shared" ref="F47:F50" ca="1" si="7">ROUND((D47*E47)/VLOOKUP(G47, INDIRECT("K2:L3"), 2),2)</f>
        <v>4750</v>
      </c>
      <c r="G47" t="s">
        <v>28</v>
      </c>
    </row>
    <row r="48" spans="1:7" x14ac:dyDescent="0.25">
      <c r="C48" t="s">
        <v>16</v>
      </c>
      <c r="D48">
        <v>527</v>
      </c>
      <c r="E48">
        <v>30</v>
      </c>
      <c r="F48">
        <f t="shared" ca="1" si="7"/>
        <v>15810</v>
      </c>
      <c r="G48" t="s">
        <v>28</v>
      </c>
    </row>
    <row r="49" spans="2:7" x14ac:dyDescent="0.25">
      <c r="C49" t="s">
        <v>11</v>
      </c>
      <c r="D49">
        <v>125</v>
      </c>
      <c r="E49">
        <v>10</v>
      </c>
      <c r="F49">
        <f t="shared" ca="1" si="7"/>
        <v>1250</v>
      </c>
      <c r="G49" t="s">
        <v>28</v>
      </c>
    </row>
    <row r="50" spans="2:7" x14ac:dyDescent="0.25">
      <c r="C50" t="s">
        <v>12</v>
      </c>
      <c r="D50">
        <v>21</v>
      </c>
      <c r="E50">
        <v>10</v>
      </c>
      <c r="F50">
        <f t="shared" ca="1" si="7"/>
        <v>210</v>
      </c>
      <c r="G50" t="s">
        <v>28</v>
      </c>
    </row>
    <row r="52" spans="2:7" x14ac:dyDescent="0.25">
      <c r="B52" t="s">
        <v>4</v>
      </c>
    </row>
    <row r="53" spans="2:7" x14ac:dyDescent="0.25">
      <c r="C53" t="s">
        <v>10</v>
      </c>
      <c r="D53">
        <v>527</v>
      </c>
      <c r="E53">
        <v>20</v>
      </c>
      <c r="F53">
        <f t="shared" ref="F53:F54" ca="1" si="8">ROUND((D53*E53)/VLOOKUP(G53, INDIRECT("K2:L3"), 2),2)</f>
        <v>10540</v>
      </c>
      <c r="G53" t="s">
        <v>28</v>
      </c>
    </row>
    <row r="54" spans="2:7" x14ac:dyDescent="0.25">
      <c r="C54" t="s">
        <v>17</v>
      </c>
      <c r="D54">
        <v>395</v>
      </c>
      <c r="E54">
        <v>20</v>
      </c>
      <c r="F54">
        <f t="shared" ca="1" si="8"/>
        <v>7900</v>
      </c>
      <c r="G54" t="s">
        <v>28</v>
      </c>
    </row>
    <row r="56" spans="2:7" x14ac:dyDescent="0.25">
      <c r="B56" t="s">
        <v>5</v>
      </c>
    </row>
    <row r="57" spans="2:7" x14ac:dyDescent="0.25">
      <c r="C57" t="s">
        <v>18</v>
      </c>
      <c r="D57">
        <v>357</v>
      </c>
      <c r="E57">
        <v>8</v>
      </c>
      <c r="F57">
        <f t="shared" ref="F57:F62" ca="1" si="9">ROUND((D57*E57)/VLOOKUP(G57, INDIRECT("K2:L3"), 2),2)</f>
        <v>2856</v>
      </c>
      <c r="G57" t="s">
        <v>28</v>
      </c>
    </row>
    <row r="58" spans="2:7" x14ac:dyDescent="0.25">
      <c r="C58" t="s">
        <v>19</v>
      </c>
      <c r="D58">
        <v>306</v>
      </c>
      <c r="E58">
        <v>8</v>
      </c>
      <c r="F58">
        <f t="shared" ca="1" si="9"/>
        <v>2448</v>
      </c>
      <c r="G58" t="s">
        <v>28</v>
      </c>
    </row>
    <row r="59" spans="2:7" x14ac:dyDescent="0.25">
      <c r="C59" t="s">
        <v>20</v>
      </c>
      <c r="D59">
        <v>107</v>
      </c>
      <c r="E59">
        <v>19</v>
      </c>
      <c r="F59">
        <f t="shared" ca="1" si="9"/>
        <v>2033</v>
      </c>
      <c r="G59" t="s">
        <v>28</v>
      </c>
    </row>
    <row r="60" spans="2:7" x14ac:dyDescent="0.25">
      <c r="C60" t="s">
        <v>21</v>
      </c>
      <c r="D60">
        <v>195</v>
      </c>
      <c r="E60">
        <v>2</v>
      </c>
      <c r="F60">
        <f t="shared" ca="1" si="9"/>
        <v>390</v>
      </c>
      <c r="G60" t="s">
        <v>28</v>
      </c>
    </row>
    <row r="61" spans="2:7" x14ac:dyDescent="0.25">
      <c r="C61" t="s">
        <v>31</v>
      </c>
      <c r="D61">
        <v>10</v>
      </c>
      <c r="E61">
        <v>124</v>
      </c>
      <c r="F61">
        <f t="shared" ca="1" si="9"/>
        <v>35.43</v>
      </c>
      <c r="G61" t="s">
        <v>32</v>
      </c>
    </row>
    <row r="62" spans="2:7" x14ac:dyDescent="0.25">
      <c r="C62" t="s">
        <v>22</v>
      </c>
      <c r="D62">
        <v>135</v>
      </c>
      <c r="E62">
        <v>16</v>
      </c>
      <c r="F62">
        <f t="shared" ca="1" si="9"/>
        <v>2160</v>
      </c>
      <c r="G62" t="s">
        <v>28</v>
      </c>
    </row>
    <row r="64" spans="2:7" x14ac:dyDescent="0.25">
      <c r="B64" t="s">
        <v>6</v>
      </c>
    </row>
    <row r="65" spans="1:7" x14ac:dyDescent="0.25">
      <c r="C65" t="s">
        <v>6</v>
      </c>
      <c r="D65">
        <v>6100</v>
      </c>
      <c r="E65">
        <v>1</v>
      </c>
      <c r="F65">
        <f t="shared" ref="F65:F70" ca="1" si="10">ROUND((D65*E65)/VLOOKUP(G65, INDIRECT("K2:L3"), 2),2)</f>
        <v>6100</v>
      </c>
      <c r="G65" t="s">
        <v>28</v>
      </c>
    </row>
    <row r="66" spans="1:7" x14ac:dyDescent="0.25">
      <c r="C66" t="s">
        <v>13</v>
      </c>
      <c r="D66">
        <v>290</v>
      </c>
      <c r="E66">
        <v>3</v>
      </c>
      <c r="F66">
        <f t="shared" ca="1" si="10"/>
        <v>870</v>
      </c>
      <c r="G66" t="s">
        <v>28</v>
      </c>
    </row>
    <row r="67" spans="1:7" x14ac:dyDescent="0.25">
      <c r="C67" t="s">
        <v>29</v>
      </c>
      <c r="D67">
        <v>99</v>
      </c>
      <c r="E67">
        <v>2</v>
      </c>
      <c r="F67">
        <f t="shared" ca="1" si="10"/>
        <v>198</v>
      </c>
      <c r="G67" t="s">
        <v>28</v>
      </c>
    </row>
    <row r="68" spans="1:7" x14ac:dyDescent="0.25">
      <c r="C68" t="s">
        <v>11</v>
      </c>
      <c r="D68">
        <v>125</v>
      </c>
      <c r="E68">
        <v>1</v>
      </c>
      <c r="F68">
        <f t="shared" ca="1" si="10"/>
        <v>125</v>
      </c>
      <c r="G68" t="s">
        <v>28</v>
      </c>
    </row>
    <row r="69" spans="1:7" x14ac:dyDescent="0.25">
      <c r="C69" t="s">
        <v>30</v>
      </c>
      <c r="D69">
        <v>13</v>
      </c>
      <c r="E69">
        <v>1</v>
      </c>
      <c r="F69">
        <f t="shared" ca="1" si="10"/>
        <v>13</v>
      </c>
      <c r="G69" t="s">
        <v>28</v>
      </c>
    </row>
    <row r="70" spans="1:7" x14ac:dyDescent="0.25">
      <c r="C70" t="s">
        <v>22</v>
      </c>
      <c r="D70">
        <v>826</v>
      </c>
      <c r="E70">
        <v>1</v>
      </c>
      <c r="F70">
        <f t="shared" ca="1" si="10"/>
        <v>826</v>
      </c>
      <c r="G70" t="s">
        <v>28</v>
      </c>
    </row>
    <row r="72" spans="1:7" x14ac:dyDescent="0.25">
      <c r="B72" t="s">
        <v>7</v>
      </c>
    </row>
    <row r="73" spans="1:7" x14ac:dyDescent="0.25">
      <c r="C73" t="s">
        <v>23</v>
      </c>
      <c r="D73">
        <v>235</v>
      </c>
      <c r="E73">
        <v>40</v>
      </c>
      <c r="F73">
        <f t="shared" ref="F73:F74" ca="1" si="11">ROUND((D73*E73)/VLOOKUP(G73, INDIRECT("K2:L3"), 2),2)</f>
        <v>9400</v>
      </c>
      <c r="G73" t="s">
        <v>28</v>
      </c>
    </row>
    <row r="74" spans="1:7" x14ac:dyDescent="0.25">
      <c r="C74" t="s">
        <v>24</v>
      </c>
      <c r="D74">
        <v>4000</v>
      </c>
      <c r="E74">
        <v>1</v>
      </c>
      <c r="F74">
        <f t="shared" ca="1" si="11"/>
        <v>4000</v>
      </c>
      <c r="G74" t="s">
        <v>28</v>
      </c>
    </row>
    <row r="76" spans="1:7" x14ac:dyDescent="0.25">
      <c r="A76" t="s">
        <v>9</v>
      </c>
      <c r="B76">
        <f ca="1">SUM(F79:F112)</f>
        <v>143354.43</v>
      </c>
      <c r="C76" t="s">
        <v>28</v>
      </c>
    </row>
    <row r="78" spans="1:7" x14ac:dyDescent="0.25">
      <c r="B78" t="s">
        <v>2</v>
      </c>
    </row>
    <row r="79" spans="1:7" x14ac:dyDescent="0.25">
      <c r="C79" t="s">
        <v>10</v>
      </c>
      <c r="D79">
        <v>530</v>
      </c>
      <c r="E79">
        <v>30</v>
      </c>
      <c r="F79">
        <f t="shared" ref="F79:F82" ca="1" si="12">ROUND((D79*E79)/VLOOKUP(G79, INDIRECT("K2:L3"), 2),2)</f>
        <v>15900</v>
      </c>
      <c r="G79" t="s">
        <v>28</v>
      </c>
    </row>
    <row r="80" spans="1:7" x14ac:dyDescent="0.25">
      <c r="C80" t="s">
        <v>11</v>
      </c>
      <c r="D80">
        <v>125</v>
      </c>
      <c r="E80">
        <v>30</v>
      </c>
      <c r="F80">
        <f t="shared" ca="1" si="12"/>
        <v>3750</v>
      </c>
      <c r="G80" t="s">
        <v>28</v>
      </c>
    </row>
    <row r="81" spans="2:7" x14ac:dyDescent="0.25">
      <c r="C81" t="s">
        <v>12</v>
      </c>
      <c r="D81">
        <v>21</v>
      </c>
      <c r="E81">
        <v>30</v>
      </c>
      <c r="F81">
        <f t="shared" ca="1" si="12"/>
        <v>630</v>
      </c>
      <c r="G81" t="s">
        <v>28</v>
      </c>
    </row>
    <row r="82" spans="2:7" x14ac:dyDescent="0.25">
      <c r="C82" t="s">
        <v>13</v>
      </c>
      <c r="D82">
        <v>66</v>
      </c>
      <c r="E82">
        <v>30</v>
      </c>
      <c r="F82">
        <f t="shared" ca="1" si="12"/>
        <v>1980</v>
      </c>
      <c r="G82" t="s">
        <v>28</v>
      </c>
    </row>
    <row r="84" spans="2:7" x14ac:dyDescent="0.25">
      <c r="B84" t="s">
        <v>3</v>
      </c>
    </row>
    <row r="85" spans="2:7" x14ac:dyDescent="0.25">
      <c r="C85" t="s">
        <v>15</v>
      </c>
      <c r="D85">
        <v>475</v>
      </c>
      <c r="E85">
        <v>10</v>
      </c>
      <c r="F85">
        <f t="shared" ref="F85:F88" ca="1" si="13">ROUND((D85*E85)/VLOOKUP(G85, INDIRECT("K2:L3"), 2),2)</f>
        <v>4750</v>
      </c>
      <c r="G85" t="s">
        <v>28</v>
      </c>
    </row>
    <row r="86" spans="2:7" x14ac:dyDescent="0.25">
      <c r="C86" t="s">
        <v>16</v>
      </c>
      <c r="D86">
        <v>1607</v>
      </c>
      <c r="E86">
        <v>20</v>
      </c>
      <c r="F86">
        <f t="shared" ca="1" si="13"/>
        <v>32140</v>
      </c>
      <c r="G86" t="s">
        <v>28</v>
      </c>
    </row>
    <row r="87" spans="2:7" x14ac:dyDescent="0.25">
      <c r="C87" t="s">
        <v>11</v>
      </c>
      <c r="D87">
        <v>125</v>
      </c>
      <c r="E87">
        <v>10</v>
      </c>
      <c r="F87">
        <f t="shared" ca="1" si="13"/>
        <v>1250</v>
      </c>
      <c r="G87" t="s">
        <v>28</v>
      </c>
    </row>
    <row r="88" spans="2:7" x14ac:dyDescent="0.25">
      <c r="C88" t="s">
        <v>12</v>
      </c>
      <c r="D88">
        <v>21</v>
      </c>
      <c r="E88">
        <v>10</v>
      </c>
      <c r="F88">
        <f t="shared" ca="1" si="13"/>
        <v>210</v>
      </c>
      <c r="G88" t="s">
        <v>28</v>
      </c>
    </row>
    <row r="90" spans="2:7" x14ac:dyDescent="0.25">
      <c r="B90" t="s">
        <v>4</v>
      </c>
    </row>
    <row r="91" spans="2:7" x14ac:dyDescent="0.25">
      <c r="C91" t="s">
        <v>10</v>
      </c>
      <c r="D91">
        <v>1607</v>
      </c>
      <c r="E91">
        <v>20</v>
      </c>
      <c r="F91">
        <f t="shared" ref="F91:F92" ca="1" si="14">ROUND((D91*E91)/VLOOKUP(G91, INDIRECT("K2:L3"), 2),2)</f>
        <v>32140</v>
      </c>
      <c r="G91" t="s">
        <v>28</v>
      </c>
    </row>
    <row r="92" spans="2:7" x14ac:dyDescent="0.25">
      <c r="C92" t="s">
        <v>17</v>
      </c>
      <c r="D92">
        <v>395</v>
      </c>
      <c r="E92">
        <v>20</v>
      </c>
      <c r="F92">
        <f t="shared" ca="1" si="14"/>
        <v>7900</v>
      </c>
      <c r="G92" t="s">
        <v>28</v>
      </c>
    </row>
    <row r="94" spans="2:7" x14ac:dyDescent="0.25">
      <c r="B94" t="s">
        <v>5</v>
      </c>
    </row>
    <row r="95" spans="2:7" x14ac:dyDescent="0.25">
      <c r="C95" t="s">
        <v>18</v>
      </c>
      <c r="D95">
        <v>357</v>
      </c>
      <c r="E95">
        <v>8</v>
      </c>
      <c r="F95">
        <f t="shared" ref="F95:F100" ca="1" si="15">ROUND((D95*E95)/VLOOKUP(G95, INDIRECT("K2:L3"), 2),2)</f>
        <v>2856</v>
      </c>
      <c r="G95" t="s">
        <v>28</v>
      </c>
    </row>
    <row r="96" spans="2:7" x14ac:dyDescent="0.25">
      <c r="C96" t="s">
        <v>19</v>
      </c>
      <c r="D96">
        <v>306</v>
      </c>
      <c r="E96">
        <v>8</v>
      </c>
      <c r="F96">
        <f t="shared" ca="1" si="15"/>
        <v>2448</v>
      </c>
      <c r="G96" t="s">
        <v>28</v>
      </c>
    </row>
    <row r="97" spans="2:7" x14ac:dyDescent="0.25">
      <c r="C97" t="s">
        <v>20</v>
      </c>
      <c r="D97">
        <v>476</v>
      </c>
      <c r="E97">
        <v>19</v>
      </c>
      <c r="F97">
        <f t="shared" ca="1" si="15"/>
        <v>9044</v>
      </c>
      <c r="G97" t="s">
        <v>28</v>
      </c>
    </row>
    <row r="98" spans="2:7" x14ac:dyDescent="0.25">
      <c r="C98" t="s">
        <v>21</v>
      </c>
      <c r="D98">
        <v>258</v>
      </c>
      <c r="E98">
        <v>2</v>
      </c>
      <c r="F98">
        <f t="shared" ca="1" si="15"/>
        <v>516</v>
      </c>
      <c r="G98" t="s">
        <v>28</v>
      </c>
    </row>
    <row r="99" spans="2:7" x14ac:dyDescent="0.25">
      <c r="C99" t="s">
        <v>31</v>
      </c>
      <c r="D99">
        <v>10</v>
      </c>
      <c r="E99">
        <v>124</v>
      </c>
      <c r="F99">
        <f t="shared" ca="1" si="15"/>
        <v>35.43</v>
      </c>
      <c r="G99" t="s">
        <v>32</v>
      </c>
    </row>
    <row r="100" spans="2:7" x14ac:dyDescent="0.25">
      <c r="C100" t="s">
        <v>22</v>
      </c>
      <c r="D100">
        <v>135</v>
      </c>
      <c r="E100">
        <v>16</v>
      </c>
      <c r="F100">
        <f t="shared" ca="1" si="15"/>
        <v>2160</v>
      </c>
      <c r="G100" t="s">
        <v>28</v>
      </c>
    </row>
    <row r="102" spans="2:7" x14ac:dyDescent="0.25">
      <c r="B102" t="s">
        <v>6</v>
      </c>
    </row>
    <row r="103" spans="2:7" x14ac:dyDescent="0.25">
      <c r="C103" t="s">
        <v>6</v>
      </c>
      <c r="D103">
        <v>6100</v>
      </c>
      <c r="E103">
        <v>1</v>
      </c>
      <c r="F103">
        <f t="shared" ref="F103:F108" ca="1" si="16">ROUND((D103*E103)/VLOOKUP(G103, INDIRECT("K2:L3"), 2),2)</f>
        <v>6100</v>
      </c>
      <c r="G103" t="s">
        <v>28</v>
      </c>
    </row>
    <row r="104" spans="2:7" x14ac:dyDescent="0.25">
      <c r="C104" t="s">
        <v>13</v>
      </c>
      <c r="D104">
        <v>290</v>
      </c>
      <c r="E104">
        <v>3</v>
      </c>
      <c r="F104">
        <f t="shared" ca="1" si="16"/>
        <v>870</v>
      </c>
      <c r="G104" t="s">
        <v>28</v>
      </c>
    </row>
    <row r="105" spans="2:7" x14ac:dyDescent="0.25">
      <c r="C105" t="s">
        <v>29</v>
      </c>
      <c r="D105">
        <v>99</v>
      </c>
      <c r="E105">
        <v>3</v>
      </c>
      <c r="F105">
        <f t="shared" ca="1" si="16"/>
        <v>297</v>
      </c>
      <c r="G105" t="s">
        <v>28</v>
      </c>
    </row>
    <row r="106" spans="2:7" x14ac:dyDescent="0.25">
      <c r="C106" t="s">
        <v>11</v>
      </c>
      <c r="D106">
        <v>125</v>
      </c>
      <c r="E106">
        <v>1</v>
      </c>
      <c r="F106">
        <f t="shared" ca="1" si="16"/>
        <v>125</v>
      </c>
      <c r="G106" t="s">
        <v>28</v>
      </c>
    </row>
    <row r="107" spans="2:7" x14ac:dyDescent="0.25">
      <c r="C107" t="s">
        <v>30</v>
      </c>
      <c r="D107">
        <v>27</v>
      </c>
      <c r="E107">
        <v>1</v>
      </c>
      <c r="F107">
        <f t="shared" ca="1" si="16"/>
        <v>27</v>
      </c>
      <c r="G107" t="s">
        <v>28</v>
      </c>
    </row>
    <row r="108" spans="2:7" x14ac:dyDescent="0.25">
      <c r="C108" t="s">
        <v>22</v>
      </c>
      <c r="D108">
        <v>826</v>
      </c>
      <c r="E108">
        <v>1</v>
      </c>
      <c r="F108">
        <f t="shared" ca="1" si="16"/>
        <v>826</v>
      </c>
      <c r="G108" t="s">
        <v>28</v>
      </c>
    </row>
    <row r="110" spans="2:7" x14ac:dyDescent="0.25">
      <c r="B110" t="s">
        <v>7</v>
      </c>
    </row>
    <row r="111" spans="2:7" x14ac:dyDescent="0.25">
      <c r="C111" t="s">
        <v>23</v>
      </c>
      <c r="D111">
        <v>235</v>
      </c>
      <c r="E111">
        <v>40</v>
      </c>
      <c r="F111">
        <f t="shared" ref="F111:F113" ca="1" si="17">ROUND((D111*E111)/VLOOKUP(G111, INDIRECT("K2:L3"), 2),2)</f>
        <v>9400</v>
      </c>
      <c r="G111" t="s">
        <v>28</v>
      </c>
    </row>
    <row r="112" spans="2:7" x14ac:dyDescent="0.25">
      <c r="C112" t="s">
        <v>24</v>
      </c>
      <c r="D112">
        <v>8000</v>
      </c>
      <c r="E112">
        <v>1</v>
      </c>
      <c r="F112">
        <f t="shared" ca="1" si="17"/>
        <v>8000</v>
      </c>
      <c r="G112" t="s">
        <v>28</v>
      </c>
    </row>
    <row r="113" spans="3:7" x14ac:dyDescent="0.25">
      <c r="C113" t="s">
        <v>33</v>
      </c>
      <c r="D113">
        <v>349</v>
      </c>
      <c r="E113">
        <v>1</v>
      </c>
      <c r="F113">
        <f t="shared" ca="1" si="17"/>
        <v>349</v>
      </c>
      <c r="G1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darkfm</cp:lastModifiedBy>
  <dcterms:created xsi:type="dcterms:W3CDTF">2019-06-20T13:17:31Z</dcterms:created>
  <dcterms:modified xsi:type="dcterms:W3CDTF">2019-07-11T20:27:11Z</dcterms:modified>
</cp:coreProperties>
</file>