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tsd4/OneDrive/cs/PhD/code/population-model/src/main/resources/valipop/planning-files/"/>
    </mc:Choice>
  </mc:AlternateContent>
  <xr:revisionPtr revIDLastSave="0" documentId="13_ncr:1_{CE2B9C2F-25E3-DF48-B7E5-ADBA54D3D6C5}" xr6:coauthVersionLast="43" xr6:coauthVersionMax="43" xr10:uidLastSave="{00000000-0000-0000-0000-000000000000}"/>
  <bookViews>
    <workbookView xWindow="3120" yWindow="1240" windowWidth="28080" windowHeight="193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5" i="1"/>
  <c r="D7" i="1"/>
  <c r="G2" i="1"/>
  <c r="F2" i="1"/>
  <c r="D20" i="1" l="1"/>
  <c r="E3" i="1"/>
  <c r="G3" i="1" l="1"/>
  <c r="H3" i="1" s="1"/>
  <c r="F3" i="1"/>
  <c r="E4" i="1"/>
  <c r="F4" i="1" s="1"/>
  <c r="E5" i="1" l="1"/>
  <c r="G4" i="1"/>
  <c r="H4" i="1" s="1"/>
  <c r="F5" i="1" l="1"/>
  <c r="E6" i="1"/>
  <c r="F6" i="1" s="1"/>
  <c r="G5" i="1"/>
  <c r="H5" i="1" s="1"/>
  <c r="E7" i="1" l="1"/>
  <c r="F7" i="1" s="1"/>
  <c r="G6" i="1"/>
  <c r="H6" i="1" s="1"/>
  <c r="E8" i="1" l="1"/>
  <c r="G8" i="1" s="1"/>
  <c r="G7" i="1"/>
  <c r="H7" i="1" s="1"/>
  <c r="H8" i="1" l="1"/>
  <c r="F8" i="1"/>
  <c r="E9" i="1"/>
  <c r="E10" i="1" s="1"/>
  <c r="E11" i="1" s="1"/>
  <c r="G9" i="1" l="1"/>
  <c r="H9" i="1" s="1"/>
  <c r="F9" i="1"/>
  <c r="E12" i="1"/>
  <c r="G11" i="1"/>
  <c r="F11" i="1"/>
  <c r="F10" i="1"/>
  <c r="G10" i="1"/>
  <c r="H10" i="1" l="1"/>
  <c r="H11" i="1"/>
  <c r="F12" i="1"/>
  <c r="G12" i="1"/>
  <c r="H12" i="1" s="1"/>
  <c r="E13" i="1"/>
  <c r="E14" i="1" s="1"/>
  <c r="F14" i="1" l="1"/>
  <c r="G14" i="1"/>
  <c r="E15" i="1"/>
  <c r="E16" i="1" s="1"/>
  <c r="F13" i="1"/>
  <c r="F20" i="1" s="1"/>
  <c r="G13" i="1"/>
  <c r="H13" i="1" s="1"/>
  <c r="H20" i="1" s="1"/>
  <c r="E20" i="1"/>
  <c r="H14" i="1" l="1"/>
  <c r="F16" i="1"/>
  <c r="G16" i="1"/>
  <c r="E17" i="1"/>
  <c r="F15" i="1"/>
  <c r="G15" i="1"/>
  <c r="H15" i="1" s="1"/>
  <c r="H16" i="1" l="1"/>
  <c r="F17" i="1"/>
  <c r="G17" i="1"/>
  <c r="H17" i="1" s="1"/>
  <c r="E18" i="1"/>
  <c r="F18" i="1" l="1"/>
  <c r="G18" i="1"/>
  <c r="H18" i="1" s="1"/>
  <c r="E19" i="1"/>
  <c r="G19" i="1" l="1"/>
  <c r="H19" i="1" s="1"/>
  <c r="F19" i="1"/>
</calcChain>
</file>

<file path=xl/sharedStrings.xml><?xml version="1.0" encoding="utf-8"?>
<sst xmlns="http://schemas.openxmlformats.org/spreadsheetml/2006/main" count="7" uniqueCount="7">
  <si>
    <t>STAT</t>
  </si>
  <si>
    <t>Y</t>
  </si>
  <si>
    <t>OBS</t>
  </si>
  <si>
    <t>Recovery Factor</t>
  </si>
  <si>
    <t>N</t>
  </si>
  <si>
    <t>TR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</si>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</sst>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A-0147-A399-B67707E6E4D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50</c:v>
                </c:pt>
                <c:pt idx="1">
                  <c:v>150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A-0147-A399-B67707E6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76560"/>
        <c:axId val="665878880"/>
      </c:lineChart>
      <c:catAx>
        <c:axId val="66587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78880"/>
        <c:crosses val="autoZero"/>
        <c:auto val="1"/>
        <c:lblAlgn val="ctr"/>
        <c:lblOffset val="100"/>
        <c:noMultiLvlLbl val="0"/>
      </c:catAx>
      <c:valAx>
        <c:axId val="6658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7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5</xdr:row>
      <xdr:rowOff>63500</xdr:rowOff>
    </xdr:from>
    <xdr:to>
      <xdr:col>18</xdr:col>
      <xdr:colOff>596900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D2" sqref="D2"/>
    </sheetView>
  </sheetViews>
  <sheetFormatPr baseColWidth="10" defaultRowHeight="16"/>
  <sheetData>
    <row r="1" spans="1:11">
      <c r="A1" t="s">
        <v>1</v>
      </c>
      <c r="B1" t="s">
        <v>4</v>
      </c>
      <c r="C1" t="s">
        <v>5</v>
      </c>
      <c r="D1" t="s">
        <v>0</v>
      </c>
      <c r="E1" t="s">
        <v>2</v>
      </c>
      <c r="F1" t="s">
        <v>6</v>
      </c>
      <c r="K1" t="s">
        <v>3</v>
      </c>
    </row>
    <row r="2" spans="1:11">
      <c r="A2">
        <v>1</v>
      </c>
      <c r="B2">
        <v>1000</v>
      </c>
      <c r="C2">
        <v>0.1</v>
      </c>
      <c r="D2">
        <f>B2*C2</f>
        <v>100</v>
      </c>
      <c r="E2">
        <v>50</v>
      </c>
      <c r="F2">
        <f>(D2-E2)^2</f>
        <v>2500</v>
      </c>
      <c r="G2">
        <f>ABS(D2-E2)</f>
        <v>50</v>
      </c>
      <c r="K2">
        <v>1</v>
      </c>
    </row>
    <row r="3" spans="1:11">
      <c r="A3">
        <v>2</v>
      </c>
      <c r="B3">
        <v>1000</v>
      </c>
      <c r="C3">
        <v>0.1</v>
      </c>
      <c r="D3">
        <f t="shared" ref="D3:D7" si="0">B3*C3</f>
        <v>100</v>
      </c>
      <c r="E3" s="1">
        <f>ROUNDUP((SUM(D$2:D2) - SUM($E$2:E2))*$K$2 + D3, 0)</f>
        <v>150</v>
      </c>
      <c r="F3">
        <f t="shared" ref="F3:F13" si="1">(D3-E3)^2</f>
        <v>2500</v>
      </c>
      <c r="G3">
        <f t="shared" ref="G3:G13" si="2">ABS(D3-E3)</f>
        <v>50</v>
      </c>
      <c r="H3">
        <f>(G2^2+G3^2)/(G2+G3)</f>
        <v>50</v>
      </c>
    </row>
    <row r="4" spans="1:11">
      <c r="A4">
        <v>3</v>
      </c>
      <c r="B4">
        <v>1020</v>
      </c>
      <c r="C4">
        <v>0.1</v>
      </c>
      <c r="D4">
        <v>100</v>
      </c>
      <c r="E4" s="1">
        <f>ROUNDUP((SUM(D$2:D3) - SUM($E$2:E3))*$K$2 + D4, 0)</f>
        <v>100</v>
      </c>
      <c r="F4">
        <f t="shared" si="1"/>
        <v>0</v>
      </c>
      <c r="G4">
        <f t="shared" si="2"/>
        <v>0</v>
      </c>
      <c r="H4">
        <f>(G4+G3)/2</f>
        <v>25</v>
      </c>
    </row>
    <row r="5" spans="1:11">
      <c r="A5">
        <v>4</v>
      </c>
      <c r="B5">
        <v>1000</v>
      </c>
      <c r="C5">
        <v>0.1</v>
      </c>
      <c r="D5">
        <f t="shared" si="0"/>
        <v>100</v>
      </c>
      <c r="E5" s="1">
        <f>ROUNDUP((SUM(D$2:D4) - SUM($E$2:E4))*$K$2 + D5, 0)</f>
        <v>100</v>
      </c>
      <c r="F5">
        <f t="shared" si="1"/>
        <v>0</v>
      </c>
      <c r="G5">
        <f t="shared" si="2"/>
        <v>0</v>
      </c>
      <c r="H5">
        <f t="shared" ref="H5:H19" si="3">(G5+G4)/2</f>
        <v>0</v>
      </c>
    </row>
    <row r="6" spans="1:11">
      <c r="A6">
        <v>5</v>
      </c>
      <c r="B6">
        <v>1000</v>
      </c>
      <c r="C6">
        <v>0.1</v>
      </c>
      <c r="D6">
        <v>100</v>
      </c>
      <c r="E6" s="1">
        <f>ROUNDUP((SUM(D$2:D5) - SUM($E$2:E5))*$K$2 + D6, 0)</f>
        <v>100</v>
      </c>
      <c r="F6">
        <f t="shared" si="1"/>
        <v>0</v>
      </c>
      <c r="G6">
        <f t="shared" si="2"/>
        <v>0</v>
      </c>
      <c r="H6">
        <f t="shared" si="3"/>
        <v>0</v>
      </c>
    </row>
    <row r="7" spans="1:11">
      <c r="A7">
        <v>6</v>
      </c>
      <c r="B7">
        <v>1000</v>
      </c>
      <c r="C7">
        <v>0.1</v>
      </c>
      <c r="D7">
        <f t="shared" si="0"/>
        <v>100</v>
      </c>
      <c r="E7" s="1">
        <f>ROUNDUP((SUM(D$2:D6) - SUM($E$2:E6))*$K$2 + D7, 0)</f>
        <v>100</v>
      </c>
      <c r="F7">
        <f t="shared" si="1"/>
        <v>0</v>
      </c>
      <c r="G7">
        <f t="shared" si="2"/>
        <v>0</v>
      </c>
      <c r="H7">
        <f t="shared" si="3"/>
        <v>0</v>
      </c>
    </row>
    <row r="8" spans="1:11">
      <c r="A8">
        <v>7</v>
      </c>
      <c r="B8">
        <v>1000</v>
      </c>
      <c r="C8">
        <v>0.1</v>
      </c>
      <c r="D8">
        <v>100</v>
      </c>
      <c r="E8" s="1">
        <f>ROUNDUP((SUM(D$2:D7) - SUM($E$2:E7))*$K$2 + D8, 0)</f>
        <v>100</v>
      </c>
      <c r="F8">
        <f t="shared" si="1"/>
        <v>0</v>
      </c>
      <c r="G8">
        <f t="shared" si="2"/>
        <v>0</v>
      </c>
      <c r="H8">
        <f t="shared" si="3"/>
        <v>0</v>
      </c>
    </row>
    <row r="9" spans="1:11">
      <c r="A9">
        <v>8</v>
      </c>
      <c r="B9">
        <v>1000</v>
      </c>
      <c r="C9">
        <v>0.1</v>
      </c>
      <c r="D9">
        <v>100</v>
      </c>
      <c r="E9" s="1">
        <f>ROUNDUP((SUM(D$2:D8) - SUM($E$2:E8))*$K$2 + D9, 0)</f>
        <v>100</v>
      </c>
      <c r="F9">
        <f t="shared" si="1"/>
        <v>0</v>
      </c>
      <c r="G9">
        <f t="shared" si="2"/>
        <v>0</v>
      </c>
      <c r="H9">
        <f t="shared" si="3"/>
        <v>0</v>
      </c>
    </row>
    <row r="10" spans="1:11">
      <c r="A10">
        <v>9</v>
      </c>
      <c r="B10">
        <v>1000</v>
      </c>
      <c r="C10">
        <v>0.1</v>
      </c>
      <c r="D10">
        <v>100</v>
      </c>
      <c r="E10" s="1">
        <f>ROUNDUP((SUM(D$2:D9) - SUM($E$2:E9))*$K$2 + D10, 0)</f>
        <v>100</v>
      </c>
      <c r="F10">
        <f t="shared" si="1"/>
        <v>0</v>
      </c>
      <c r="G10">
        <f t="shared" si="2"/>
        <v>0</v>
      </c>
      <c r="H10">
        <f t="shared" si="3"/>
        <v>0</v>
      </c>
    </row>
    <row r="11" spans="1:11">
      <c r="A11">
        <v>10</v>
      </c>
      <c r="B11">
        <v>1000</v>
      </c>
      <c r="C11">
        <v>0.1</v>
      </c>
      <c r="D11">
        <v>100</v>
      </c>
      <c r="E11" s="1">
        <f>ROUNDUP((SUM(D$2:D10) - SUM($E$2:E10))*$K$2 + D11, 0)</f>
        <v>100</v>
      </c>
      <c r="F11">
        <f t="shared" si="1"/>
        <v>0</v>
      </c>
      <c r="G11">
        <f t="shared" si="2"/>
        <v>0</v>
      </c>
      <c r="H11">
        <f t="shared" si="3"/>
        <v>0</v>
      </c>
    </row>
    <row r="12" spans="1:11">
      <c r="A12">
        <v>11</v>
      </c>
      <c r="B12">
        <v>1000</v>
      </c>
      <c r="C12">
        <v>0.1</v>
      </c>
      <c r="D12">
        <v>100</v>
      </c>
      <c r="E12" s="1">
        <f>ROUNDUP((SUM(D$2:D11) - SUM($E$2:E11))*$K$2 + D12, 0)</f>
        <v>100</v>
      </c>
      <c r="F12">
        <f t="shared" si="1"/>
        <v>0</v>
      </c>
      <c r="G12">
        <f t="shared" si="2"/>
        <v>0</v>
      </c>
      <c r="H12">
        <f t="shared" si="3"/>
        <v>0</v>
      </c>
    </row>
    <row r="13" spans="1:11">
      <c r="A13">
        <v>12</v>
      </c>
      <c r="B13">
        <v>1000</v>
      </c>
      <c r="C13">
        <v>0.1</v>
      </c>
      <c r="D13">
        <v>100</v>
      </c>
      <c r="E13" s="1">
        <f>ROUNDUP((SUM(D$2:D12) - SUM($E$2:E12))*$K$2 + D13, 0)</f>
        <v>100</v>
      </c>
      <c r="F13">
        <f t="shared" si="1"/>
        <v>0</v>
      </c>
      <c r="G13">
        <f t="shared" si="2"/>
        <v>0</v>
      </c>
      <c r="H13">
        <f t="shared" si="3"/>
        <v>0</v>
      </c>
    </row>
    <row r="14" spans="1:11">
      <c r="A14">
        <v>13</v>
      </c>
      <c r="B14">
        <v>1000</v>
      </c>
      <c r="C14">
        <v>0.1</v>
      </c>
      <c r="D14">
        <v>100</v>
      </c>
      <c r="E14" s="1">
        <f>ROUNDUP((SUM(D$2:D13) - SUM($E$2:E13))*$K$2 + D14, 0)</f>
        <v>100</v>
      </c>
      <c r="F14">
        <f t="shared" ref="F14:F19" si="4">(D14-E14)^2</f>
        <v>0</v>
      </c>
      <c r="G14">
        <f t="shared" ref="G14:G19" si="5">ABS(D14-E14)</f>
        <v>0</v>
      </c>
      <c r="H14">
        <f t="shared" si="3"/>
        <v>0</v>
      </c>
    </row>
    <row r="15" spans="1:11">
      <c r="A15">
        <v>14</v>
      </c>
      <c r="B15">
        <v>1000</v>
      </c>
      <c r="C15">
        <v>0.1</v>
      </c>
      <c r="D15">
        <v>100</v>
      </c>
      <c r="E15" s="1">
        <f>ROUNDUP((SUM(D$2:D14) - SUM($E$2:E14))*$K$2 + D15, 0)</f>
        <v>100</v>
      </c>
      <c r="F15">
        <f t="shared" si="4"/>
        <v>0</v>
      </c>
      <c r="G15">
        <f t="shared" si="5"/>
        <v>0</v>
      </c>
      <c r="H15">
        <f t="shared" si="3"/>
        <v>0</v>
      </c>
    </row>
    <row r="16" spans="1:11">
      <c r="A16">
        <v>15</v>
      </c>
      <c r="B16">
        <v>1000</v>
      </c>
      <c r="C16">
        <v>0.1</v>
      </c>
      <c r="D16">
        <v>100</v>
      </c>
      <c r="E16" s="1">
        <f>ROUNDUP((SUM(D$2:D15) - SUM($E$2:E15))*$K$2 + D16, 0)</f>
        <v>100</v>
      </c>
      <c r="F16">
        <f t="shared" ref="F16:F19" si="6">(D16-E16)^2</f>
        <v>0</v>
      </c>
      <c r="G16">
        <f t="shared" ref="G16:G19" si="7">ABS(D16-E16)</f>
        <v>0</v>
      </c>
      <c r="H16">
        <f t="shared" si="3"/>
        <v>0</v>
      </c>
    </row>
    <row r="17" spans="1:8">
      <c r="A17">
        <v>16</v>
      </c>
      <c r="B17">
        <v>1000</v>
      </c>
      <c r="C17">
        <v>0.1</v>
      </c>
      <c r="D17">
        <v>100</v>
      </c>
      <c r="E17" s="1">
        <f>ROUNDUP((SUM(D$2:D16) - SUM($E$2:E16))*$K$2 + D17, 0)</f>
        <v>100</v>
      </c>
      <c r="F17">
        <f t="shared" si="6"/>
        <v>0</v>
      </c>
      <c r="G17">
        <f t="shared" si="7"/>
        <v>0</v>
      </c>
      <c r="H17">
        <f t="shared" si="3"/>
        <v>0</v>
      </c>
    </row>
    <row r="18" spans="1:8">
      <c r="A18">
        <v>17</v>
      </c>
      <c r="B18">
        <v>1000</v>
      </c>
      <c r="C18">
        <v>0.1</v>
      </c>
      <c r="D18">
        <v>100</v>
      </c>
      <c r="E18" s="1">
        <f>ROUNDUP((SUM(D$2:D17) - SUM($E$2:E17))*$K$2 + D18, 0)</f>
        <v>100</v>
      </c>
      <c r="F18">
        <f t="shared" si="6"/>
        <v>0</v>
      </c>
      <c r="G18">
        <f t="shared" si="7"/>
        <v>0</v>
      </c>
      <c r="H18">
        <f t="shared" si="3"/>
        <v>0</v>
      </c>
    </row>
    <row r="19" spans="1:8">
      <c r="A19">
        <v>18</v>
      </c>
      <c r="B19">
        <v>1000</v>
      </c>
      <c r="C19">
        <v>0.1</v>
      </c>
      <c r="D19">
        <v>100</v>
      </c>
      <c r="E19" s="1">
        <f>ROUNDUP((SUM(D$2:D18) - SUM($E$2:E18))*$K$2 + D19, 0)</f>
        <v>100</v>
      </c>
      <c r="F19">
        <f t="shared" si="6"/>
        <v>0</v>
      </c>
      <c r="G19">
        <f t="shared" si="7"/>
        <v>0</v>
      </c>
      <c r="H19">
        <f t="shared" si="3"/>
        <v>0</v>
      </c>
    </row>
    <row r="20" spans="1:8">
      <c r="D20">
        <f t="shared" ref="D20:E20" si="8">SUM(D2:D13)</f>
        <v>1200</v>
      </c>
      <c r="E20">
        <f t="shared" si="8"/>
        <v>1200</v>
      </c>
      <c r="F20">
        <f>SUM(F2:F13)</f>
        <v>5000</v>
      </c>
      <c r="H20">
        <f>SUM(H3:H13)</f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2017-09-07T13:43:14Z</dcterms:created>
  <dcterms:modified xsi:type="dcterms:W3CDTF">2019-08-01T23:06:09Z</dcterms:modified>
</cp:coreProperties>
</file>