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https://anu365-my.sharepoint.com/personal/u4738997_anu_edu_au/Documents/Research/BigSleep/Processed EMR data/"/>
    </mc:Choice>
  </mc:AlternateContent>
  <xr:revisionPtr revIDLastSave="61" documentId="8_{7CA54037-C457-4523-9F23-4BF89B5E4171}" xr6:coauthVersionLast="47" xr6:coauthVersionMax="47" xr10:uidLastSave="{B2EFF9E1-1D81-4E35-90AC-7C926008522C}"/>
  <bookViews>
    <workbookView xWindow="-98" yWindow="-98" windowWidth="21795" windowHeight="12975" activeTab="1" xr2:uid="{00000000-000D-0000-FFFF-FFFF00000000}"/>
  </bookViews>
  <sheets>
    <sheet name="Demographics" sheetId="1" r:id="rId1"/>
    <sheet name="Questionnaires" sheetId="6" r:id="rId2"/>
    <sheet name="Referral" sheetId="2" r:id="rId3"/>
    <sheet name="Letters" sheetId="3" r:id="rId4"/>
    <sheet name="PSG" sheetId="8" r:id="rId5"/>
    <sheet name="NIV FU" sheetId="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8" i="8" l="1"/>
  <c r="B178" i="8"/>
  <c r="B167" i="8"/>
  <c r="B166" i="8"/>
  <c r="B169" i="8" s="1"/>
  <c r="B153" i="8"/>
  <c r="C141" i="8"/>
  <c r="B141" i="8"/>
  <c r="B130" i="8"/>
  <c r="B129" i="8"/>
  <c r="B132" i="8" s="1"/>
  <c r="B116" i="8"/>
  <c r="C104" i="8"/>
  <c r="B104" i="8"/>
  <c r="B93" i="8"/>
  <c r="B92" i="8"/>
  <c r="B95" i="8" s="1"/>
  <c r="B79" i="8"/>
  <c r="C67" i="8"/>
  <c r="B67" i="8"/>
  <c r="B56" i="8"/>
  <c r="B55" i="8"/>
  <c r="B58" i="8" s="1"/>
  <c r="B42" i="8"/>
  <c r="B19" i="8"/>
  <c r="B18" i="8"/>
  <c r="B21" i="8" s="1"/>
  <c r="B5" i="8"/>
  <c r="C30" i="8"/>
  <c r="B30" i="8"/>
  <c r="B33" i="8" l="1"/>
  <c r="B181" i="8"/>
  <c r="B144" i="8"/>
  <c r="B107" i="8"/>
  <c r="B7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tc={02CA8538-64EF-4EA9-81D4-DF99BFA37D8A}</author>
  </authors>
  <commentList>
    <comment ref="O4" authorId="0" shapeId="0" xr:uid="{02CA8538-64EF-4EA9-81D4-DF99BFA37D8A}">
      <text>
        <t>[Threaded comment]
Your version of Excel allows you to read this threaded comment; however, any edits to it will get removed if the file is opened in a newer version of Excel. Learn more: https://go.microsoft.com/fwlink/?linkid=870924
Comment:
    To clarify, if dr prescribes a procedure, what information do we capture? Do we need to create dependencies between procedures and findings?  
Reply:
    As discussed, we will annotate more and make a decision on whether or not to even keep the procedure category. Based on my reading, some researchers used past procedures within a timeframe to exclude participants. But in our case, we very possibly won't have the date info for a past procedure. Maybe procedure is not that useful?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tc={119FB5C9-73FA-4C96-AADE-A3AE37B279AB}</author>
  </authors>
  <commentList>
    <comment ref="A2" authorId="0" shapeId="0" xr:uid="{119FB5C9-73FA-4C96-AADE-A3AE37B279AB}">
      <text>
        <t>[Threaded comment]
Your version of Excel allows you to read this threaded comment; however, any edits to it will get removed if the file is opened in a newer version of Excel. Learn more: https://go.microsoft.com/fwlink/?linkid=870924
Comment:
    Remove</t>
      </text>
    </comment>
  </commentList>
</comments>
</file>

<file path=xl/sharedStrings.xml><?xml version="1.0" encoding="utf-8"?>
<sst xmlns="http://schemas.openxmlformats.org/spreadsheetml/2006/main" count="726" uniqueCount="218">
  <si>
    <t>Entities</t>
  </si>
  <si>
    <t>Annotation</t>
  </si>
  <si>
    <t>Example</t>
  </si>
  <si>
    <t>Definition</t>
  </si>
  <si>
    <t>Information for annotators</t>
  </si>
  <si>
    <t>Occupation</t>
  </si>
  <si>
    <t>(strings)</t>
  </si>
  <si>
    <t>Soldier</t>
  </si>
  <si>
    <t>The type of work or occupation that a patient is engaged in.</t>
  </si>
  <si>
    <t>Please use the exact expression used by the patient in the new patient form to annotate the occupation category. If the patient's handwriting is not recognizable, please leave the annotation vacant.</t>
  </si>
  <si>
    <t>DOB</t>
  </si>
  <si>
    <t>(integer)</t>
  </si>
  <si>
    <t xml:space="preserve">Patients' date of birth </t>
  </si>
  <si>
    <t>Sex</t>
  </si>
  <si>
    <t>(string)</t>
  </si>
  <si>
    <t>Male</t>
  </si>
  <si>
    <t>Male/Female/Intersex</t>
  </si>
  <si>
    <t xml:space="preserve">***Reminder: </t>
  </si>
  <si>
    <t>1. Please remember to click the save button regularly to avoid troubles caused by program crash.</t>
  </si>
  <si>
    <t>2. Please save the file name same as the patient anonymous identifier (e.g., 24258).</t>
  </si>
  <si>
    <t>3. If annotators spot any difficulties in this annotation sheet or in the clinical records, please note them down and let us know. Your insights are valuable for this project.</t>
  </si>
  <si>
    <t>4. Please remember to take a short break and refresh yourself when you've worked in front of your screen for sometime.</t>
  </si>
  <si>
    <r>
      <rPr>
        <sz val="11"/>
        <color rgb="FF000000"/>
        <rFont val="Calibri"/>
        <family val="2"/>
      </rPr>
      <t xml:space="preserve">The </t>
    </r>
    <r>
      <rPr>
        <b/>
        <sz val="11"/>
        <color rgb="FF000000"/>
        <rFont val="Calibri"/>
        <family val="2"/>
      </rPr>
      <t>SNOMED CT browser used for annotation</t>
    </r>
    <r>
      <rPr>
        <sz val="11"/>
        <color rgb="FF000000"/>
        <rFont val="Calibri"/>
        <family val="2"/>
      </rPr>
      <t xml:space="preserve"> is available here: https://browser.ihtsdotools.org/?perspective=full&amp;conceptId1=404684003&amp;edition=MAIN/SNOMEDCT-AU/2022-01-31&amp;release=&amp;languages=en</t>
    </r>
  </si>
  <si>
    <t>To ensure consistency, please select the SNOMED CT browser version 2022-01-30. You can find the version selection function on the top right corner of the page.</t>
  </si>
  <si>
    <t>Date of collection</t>
  </si>
  <si>
    <t>E.g., 20120104</t>
  </si>
  <si>
    <t>STOPBANG</t>
  </si>
  <si>
    <t>0 ~ 8</t>
  </si>
  <si>
    <t>Epworth score</t>
  </si>
  <si>
    <t>0 ~ 24</t>
  </si>
  <si>
    <t>Daily caffeinated tea intake</t>
  </si>
  <si>
    <t>Please fill in a number only, e.g., 1. The default unit is 'cup', but unit is not required for the annotation.</t>
  </si>
  <si>
    <t>Daily coffee intake</t>
  </si>
  <si>
    <t>Ditto</t>
  </si>
  <si>
    <t>Smoking habit</t>
  </si>
  <si>
    <t>yes/no</t>
  </si>
  <si>
    <t>**Remember to freeze the first row for your convenience</t>
  </si>
  <si>
    <t>Date appear in referral</t>
  </si>
  <si>
    <t>Social, Behavioural &amp; Environmental factors</t>
  </si>
  <si>
    <t>Medication</t>
  </si>
  <si>
    <t>&lt;---Status</t>
  </si>
  <si>
    <t>&lt;--Form</t>
  </si>
  <si>
    <t>&lt;--Frequency</t>
  </si>
  <si>
    <t>&lt;--Repeat</t>
  </si>
  <si>
    <t xml:space="preserve">Intolerance &amp; Allergies </t>
  </si>
  <si>
    <t>Diagnosis</t>
  </si>
  <si>
    <t>&lt;---SNOMED</t>
  </si>
  <si>
    <t>&lt;--Start year</t>
  </si>
  <si>
    <t>Findings/Signs</t>
  </si>
  <si>
    <t>Procedure/Therapy</t>
  </si>
  <si>
    <t>Family history</t>
  </si>
  <si>
    <t>The date when the referral was created by a doctor</t>
  </si>
  <si>
    <t>Patients' social patterns, behaviours and living conditions that may have an impact on their health and wellbeings.</t>
  </si>
  <si>
    <t>Medication present in the referral</t>
  </si>
  <si>
    <r>
      <rPr>
        <sz val="11"/>
        <color rgb="FF000000"/>
        <rFont val="Calibri"/>
        <family val="2"/>
      </rPr>
      <t>The status of the medication as being</t>
    </r>
    <r>
      <rPr>
        <b/>
        <sz val="11"/>
        <color rgb="FF000000"/>
        <rFont val="Calibri"/>
        <family val="2"/>
      </rPr>
      <t xml:space="preserve"> Current, Completed or Discontinued</t>
    </r>
  </si>
  <si>
    <t>Form of medication prescribed by doctor</t>
  </si>
  <si>
    <t>Frequency/times of medication intake prescribed by doctor</t>
  </si>
  <si>
    <t>Time interval between medication intakes prescribed by doctor</t>
  </si>
  <si>
    <t xml:space="preserve">Patient's inability to tolerate a substance or medication </t>
  </si>
  <si>
    <t>Objective disorder &amp; disease noted in the letter</t>
  </si>
  <si>
    <t>SNOMED code for the diagnosis</t>
  </si>
  <si>
    <r>
      <rPr>
        <sz val="11"/>
        <color rgb="FF000000"/>
        <rFont val="Calibri"/>
        <family val="2"/>
      </rPr>
      <t>The status of the diagnosis as</t>
    </r>
    <r>
      <rPr>
        <b/>
        <sz val="11"/>
        <color rgb="FF000000"/>
        <rFont val="Calibri"/>
        <family val="2"/>
      </rPr>
      <t xml:space="preserve"> </t>
    </r>
    <r>
      <rPr>
        <sz val="11"/>
        <color rgb="FF000000"/>
        <rFont val="Calibri"/>
        <family val="2"/>
      </rPr>
      <t xml:space="preserve">being </t>
    </r>
    <r>
      <rPr>
        <b/>
        <sz val="11"/>
        <color rgb="FF000000"/>
        <rFont val="Calibri"/>
        <family val="2"/>
      </rPr>
      <t>Past or Current</t>
    </r>
  </si>
  <si>
    <t>The year for the diagnosis</t>
  </si>
  <si>
    <t>Patient subjective experience noted in the referral</t>
  </si>
  <si>
    <t>SNOMED code for the findings</t>
  </si>
  <si>
    <r>
      <rPr>
        <sz val="11"/>
        <color rgb="FF000000"/>
        <rFont val="Calibri"/>
        <family val="2"/>
      </rPr>
      <t xml:space="preserve">The status of the finding/sign as being </t>
    </r>
    <r>
      <rPr>
        <b/>
        <sz val="11"/>
        <color rgb="FF000000"/>
        <rFont val="Calibri"/>
        <family val="2"/>
      </rPr>
      <t xml:space="preserve"> Past, or Current</t>
    </r>
  </si>
  <si>
    <t>Medical tests, operations, and other non-medication treatment noted in the letter</t>
  </si>
  <si>
    <t>The SNOMED code for the procedure/therapy</t>
  </si>
  <si>
    <r>
      <rPr>
        <sz val="11"/>
        <color rgb="FF000000"/>
        <rFont val="Calibri"/>
        <family val="2"/>
      </rPr>
      <t xml:space="preserve">The status of the procedure/therapy as being </t>
    </r>
    <r>
      <rPr>
        <b/>
        <sz val="11"/>
        <color rgb="FF000000"/>
        <rFont val="Calibri"/>
        <family val="2"/>
      </rPr>
      <t>Past, or Current</t>
    </r>
  </si>
  <si>
    <t>A medical diagnosis that some or most of a patient's family members have</t>
  </si>
  <si>
    <t>SNOMED code for the family diagnosis</t>
  </si>
  <si>
    <t>Info for annotators</t>
  </si>
  <si>
    <r>
      <rPr>
        <sz val="11"/>
        <color rgb="FF000000"/>
        <rFont val="Calibri"/>
        <family val="2"/>
      </rPr>
      <t xml:space="preserve">Sometimes there are two dates within the referral. </t>
    </r>
    <r>
      <rPr>
        <sz val="11"/>
        <color rgb="FFFF0000"/>
        <rFont val="Calibri"/>
        <family val="2"/>
      </rPr>
      <t>Please use the printed date</t>
    </r>
    <r>
      <rPr>
        <sz val="11"/>
        <color rgb="FF000000"/>
        <rFont val="Calibri"/>
        <family val="2"/>
      </rPr>
      <t>.</t>
    </r>
  </si>
  <si>
    <r>
      <rPr>
        <sz val="11"/>
        <color rgb="FF000000"/>
        <rFont val="Calibri"/>
        <family val="2"/>
      </rPr>
      <t xml:space="preserve">Please input 1) either the </t>
    </r>
    <r>
      <rPr>
        <sz val="11"/>
        <color rgb="FFFF0000"/>
        <rFont val="Calibri"/>
        <family val="2"/>
      </rPr>
      <t>confined categories</t>
    </r>
    <r>
      <rPr>
        <sz val="11"/>
        <color rgb="FF000000"/>
        <rFont val="Calibri"/>
        <family val="2"/>
      </rPr>
      <t xml:space="preserve"> or 2) the 'other' category .</t>
    </r>
  </si>
  <si>
    <t>**Leave vacant if not present **Use exact same expression in the letter for annotation</t>
  </si>
  <si>
    <t>**Leave vacant if unsure</t>
  </si>
  <si>
    <t>** Leave vacant if not present</t>
  </si>
  <si>
    <t>**Input the exact expression noted in the referral</t>
  </si>
  <si>
    <t>**Tip: Search for synonyms or less keywords **Leave vacant if not present</t>
  </si>
  <si>
    <r>
      <rPr>
        <sz val="11"/>
        <color rgb="FFFF0000"/>
        <rFont val="Calibri"/>
        <family val="2"/>
      </rPr>
      <t>**Input the year only</t>
    </r>
    <r>
      <rPr>
        <sz val="11"/>
        <color rgb="FF000000"/>
        <rFont val="Calibri"/>
        <family val="2"/>
      </rPr>
      <t>, even if sometimes months and dates are available. **Leave vacant if not present</t>
    </r>
  </si>
  <si>
    <t>**Tip: Search for synonyms or less keywords**Leave vacant if not present</t>
  </si>
  <si>
    <t>**Leave vacant if not present**Use exact same expression in the letter for annotation</t>
  </si>
  <si>
    <t>**Tip: Search for synonyms or use less keywords**Leave vacant if not present</t>
  </si>
  <si>
    <t>Examples</t>
  </si>
  <si>
    <t>E.g., Drug/Caffeine</t>
  </si>
  <si>
    <t xml:space="preserve">E.g., Verapamil </t>
  </si>
  <si>
    <t>E.g., Current</t>
  </si>
  <si>
    <t>E.g., 10mg tablet</t>
  </si>
  <si>
    <t>E.g., 3</t>
  </si>
  <si>
    <t>E.g., Daily, 6 hrs</t>
  </si>
  <si>
    <t>E.g., Beef</t>
  </si>
  <si>
    <t xml:space="preserve">E.g., Aspiration pneumonia </t>
  </si>
  <si>
    <t>E.g, Current</t>
  </si>
  <si>
    <t>E.g., 2004</t>
  </si>
  <si>
    <t xml:space="preserve">E.g., Back pain </t>
  </si>
  <si>
    <t xml:space="preserve">E.g., Heart disease </t>
  </si>
  <si>
    <t>E.g, 56265001</t>
  </si>
  <si>
    <t>Start annotating---&gt;</t>
  </si>
  <si>
    <t>**Please righ click on the row number on the left to insert a new row if more rows are needed for data input.</t>
  </si>
  <si>
    <t>Letter 1</t>
  </si>
  <si>
    <t>Date of visit</t>
  </si>
  <si>
    <t>Patient BMI at visit</t>
  </si>
  <si>
    <t>Findings</t>
  </si>
  <si>
    <t>Other</t>
  </si>
  <si>
    <t>The date when a letter was created</t>
  </si>
  <si>
    <t>Body Mass Index</t>
  </si>
  <si>
    <t>Patient subjective experience noted in the letter</t>
  </si>
  <si>
    <r>
      <rPr>
        <sz val="11"/>
        <color rgb="FF000000"/>
        <rFont val="Calibri"/>
        <family val="2"/>
      </rPr>
      <t>The status of the sign as being</t>
    </r>
    <r>
      <rPr>
        <b/>
        <sz val="11"/>
        <color rgb="FF000000"/>
        <rFont val="Calibri"/>
        <family val="2"/>
      </rPr>
      <t xml:space="preserve"> Past, Current  Relieved, Resolved</t>
    </r>
  </si>
  <si>
    <r>
      <rPr>
        <sz val="11"/>
        <color rgb="FF000000"/>
        <rFont val="Calibri"/>
        <family val="2"/>
      </rPr>
      <t>The status of the diagnosis as being</t>
    </r>
    <r>
      <rPr>
        <b/>
        <sz val="11"/>
        <color rgb="FF000000"/>
        <rFont val="Calibri"/>
        <family val="2"/>
      </rPr>
      <t xml:space="preserve"> Past, Current  Relieved, Resolved</t>
    </r>
  </si>
  <si>
    <t>Medication present in the letter</t>
  </si>
  <si>
    <r>
      <rPr>
        <sz val="11"/>
        <color rgb="FF000000"/>
        <rFont val="Calibri"/>
        <family val="2"/>
      </rPr>
      <t xml:space="preserve">The status of the medication as being </t>
    </r>
    <r>
      <rPr>
        <b/>
        <sz val="11"/>
        <color rgb="FF000000"/>
        <rFont val="Calibri"/>
        <family val="2"/>
      </rPr>
      <t>Prescribed, Current, Completed, Discontinued</t>
    </r>
  </si>
  <si>
    <r>
      <rPr>
        <sz val="11"/>
        <color rgb="FF000000"/>
        <rFont val="Calibri"/>
        <family val="2"/>
      </rPr>
      <t xml:space="preserve">The status of the procedure/therapy as being </t>
    </r>
    <r>
      <rPr>
        <b/>
        <sz val="11"/>
        <color rgb="FF000000"/>
        <rFont val="Calibri"/>
        <family val="2"/>
      </rPr>
      <t>Prescribed, Current, Completed, Discontinued</t>
    </r>
  </si>
  <si>
    <t>Other descriptions in the letter probably of significance to research.</t>
  </si>
  <si>
    <t>**Leave vacant if not present</t>
  </si>
  <si>
    <t>**Copy and paste the exact texts that might be of significance to research &amp; practices **Leave vacant if unsure</t>
  </si>
  <si>
    <t>E.g., 20131108</t>
  </si>
  <si>
    <t>E.g., 35</t>
  </si>
  <si>
    <t>E.g., Relieved</t>
  </si>
  <si>
    <t>E.g., 422588002</t>
  </si>
  <si>
    <t>E.g., Prescribed</t>
  </si>
  <si>
    <t>E.g., X-ray, Splint</t>
  </si>
  <si>
    <t>E.g., 16650009</t>
  </si>
  <si>
    <t>E.g., Discontinued</t>
  </si>
  <si>
    <t>Start annotating-&gt;</t>
  </si>
  <si>
    <t>**Insert a new row for more input if necessary</t>
  </si>
  <si>
    <t>Letter 2</t>
  </si>
  <si>
    <t>Letter 3</t>
  </si>
  <si>
    <t>Letter 4</t>
  </si>
  <si>
    <t>Letter 5</t>
  </si>
  <si>
    <t>Letter 6</t>
  </si>
  <si>
    <t>Letter 7</t>
  </si>
  <si>
    <t>Letter 8</t>
  </si>
  <si>
    <t>Letter 9</t>
  </si>
  <si>
    <t>Letter 10</t>
  </si>
  <si>
    <t>Letter 11</t>
  </si>
  <si>
    <t>Letter 12</t>
  </si>
  <si>
    <t xml:space="preserve"> Visit 1</t>
  </si>
  <si>
    <t>e.g., Diagnostic, CPAP pressure study, MAS study, MSLT, MWT</t>
  </si>
  <si>
    <t>BMI (kg/m2)</t>
  </si>
  <si>
    <t>E.g., 64</t>
  </si>
  <si>
    <t>Weight (kg)</t>
  </si>
  <si>
    <t>Input only if BMI doesn't apply</t>
  </si>
  <si>
    <t>Height (cm)</t>
  </si>
  <si>
    <t>Report time (min)</t>
  </si>
  <si>
    <t>E.g., 412</t>
  </si>
  <si>
    <t>Time available for sleep (min)</t>
  </si>
  <si>
    <t>Sleep latency (min)</t>
  </si>
  <si>
    <t>REM latency (min)</t>
  </si>
  <si>
    <t>Sleep period (min)</t>
  </si>
  <si>
    <t>Total time awake during sleep (min)</t>
  </si>
  <si>
    <t>Stage 1 (min)</t>
  </si>
  <si>
    <t>Input numeric for minutes only. DO NOT have to consider percentage for these categories.</t>
  </si>
  <si>
    <t>Stage 2 (min)</t>
  </si>
  <si>
    <t>Stage 3 (min)</t>
  </si>
  <si>
    <t>Stage 4 (min) [if reported]</t>
  </si>
  <si>
    <t>Total sleep (min)</t>
  </si>
  <si>
    <t>NREM sleep (min)</t>
  </si>
  <si>
    <t>REM sleep (min)</t>
  </si>
  <si>
    <t>Sleep efficiency (%)</t>
  </si>
  <si>
    <t>NREM</t>
  </si>
  <si>
    <t>REM</t>
  </si>
  <si>
    <t>SaO2% mean average (All)</t>
  </si>
  <si>
    <t>SaO2% lowest (All)</t>
  </si>
  <si>
    <t>NREM Events/hr (all positions)</t>
  </si>
  <si>
    <t>REM Events/hr (all positions)</t>
  </si>
  <si>
    <t>Central Apnea</t>
  </si>
  <si>
    <t>Obstructive Apnea</t>
  </si>
  <si>
    <t>Mixed Apnea</t>
  </si>
  <si>
    <t>Hypopnea</t>
  </si>
  <si>
    <t>Apnea + Hypopnea</t>
  </si>
  <si>
    <t>Total RDI</t>
  </si>
  <si>
    <t>Total AHI</t>
  </si>
  <si>
    <t>Total ODI (if reported)</t>
  </si>
  <si>
    <t>Average awake SaO2 %</t>
  </si>
  <si>
    <t xml:space="preserve"> Visit 2</t>
  </si>
  <si>
    <t xml:space="preserve"> Visit 3</t>
  </si>
  <si>
    <t xml:space="preserve"> Visit 4</t>
  </si>
  <si>
    <t xml:space="preserve"> Visit 5</t>
  </si>
  <si>
    <t>Non-invasive ventilation therapy (NIV) follow-up encounter (zero or more per patient):</t>
  </si>
  <si>
    <t>Patient anonymous identifier (numeric)</t>
  </si>
  <si>
    <t>X</t>
  </si>
  <si>
    <t>[1]</t>
  </si>
  <si>
    <t>BMI at visit (numeric)</t>
  </si>
  <si>
    <t>Type of NIV (text)</t>
  </si>
  <si>
    <t>NIV settings</t>
  </si>
  <si>
    <t>CPAP</t>
  </si>
  <si>
    <t xml:space="preserve">                Fixed pressure</t>
  </si>
  <si>
    <t xml:space="preserve">                Auto low</t>
  </si>
  <si>
    <t xml:space="preserve">                Auto high</t>
  </si>
  <si>
    <t>BiPAP</t>
  </si>
  <si>
    <t xml:space="preserve">                IPAP</t>
  </si>
  <si>
    <t xml:space="preserve">                EPAP</t>
  </si>
  <si>
    <t>ASV</t>
  </si>
  <si>
    <t>NIV compliance results</t>
  </si>
  <si>
    <t xml:space="preserve">          % days used &gt;4hrs</t>
  </si>
  <si>
    <t xml:space="preserve">          reporting period (days)</t>
  </si>
  <si>
    <t xml:space="preserve">          device-reported AHI</t>
  </si>
  <si>
    <t>[2]</t>
  </si>
  <si>
    <t>[3]</t>
  </si>
  <si>
    <t>PSG type</t>
  </si>
  <si>
    <t>Study type</t>
  </si>
  <si>
    <t>Type 1 or 2</t>
  </si>
  <si>
    <t>Date (yyyymmdd)</t>
  </si>
  <si>
    <t xml:space="preserve">                Auto pressure (median; 95th perc)</t>
  </si>
  <si>
    <t xml:space="preserve">          device-reported leak (median; 95th perc)</t>
  </si>
  <si>
    <t xml:space="preserve">          usage (hrs/day) (mean; median)</t>
  </si>
  <si>
    <t>Peak lnspiratory Pressure - cmH20</t>
  </si>
  <si>
    <t>End Expiratory Pressure - cm H20</t>
  </si>
  <si>
    <t>Target Minute VentiIation - L/min</t>
  </si>
  <si>
    <t>Tidal Volume - ml</t>
  </si>
  <si>
    <t>Minute Ventilation - L/min</t>
  </si>
  <si>
    <t>Respiratory Rate - breaths/min</t>
  </si>
  <si>
    <t>Referral 2</t>
  </si>
  <si>
    <t>Referral 3</t>
  </si>
  <si>
    <t>days per week</t>
  </si>
  <si>
    <t>number of days/week patient has drinks (7 if not specified)</t>
  </si>
  <si>
    <t>Daily alcohol intake: num of drinks</t>
  </si>
  <si>
    <t>number of standard drinks indicated by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</si>
</sst>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70C0"/>
      <name val="Calibri"/>
      <family val="2"/>
      <scheme val="minor"/>
    </font>
    <font>
      <b/>
      <sz val="11"/>
      <color theme="1"/>
      <name val="Calibri"/>
      <family val="2"/>
      <scheme val="minor"/>
    </font>
    <font>
      <sz val="11"/>
      <color rgb="FF000000"/>
      <name val="Calibri"/>
      <family val="2"/>
    </font>
    <font>
      <b/>
      <sz val="11"/>
      <color rgb="FF000000"/>
      <name val="Calibri"/>
      <family val="2"/>
      <scheme val="minor"/>
    </font>
    <font>
      <b/>
      <sz val="11"/>
      <color rgb="FF000000"/>
      <name val="Calibri"/>
      <family val="2"/>
      <charset val="1"/>
    </font>
    <font>
      <sz val="11"/>
      <color rgb="FF000000"/>
      <name val="Calibri"/>
      <family val="2"/>
      <scheme val="minor"/>
    </font>
    <font>
      <sz val="11"/>
      <color rgb="FF000000"/>
      <name val="Calibri"/>
      <family val="2"/>
      <charset val="1"/>
    </font>
    <font>
      <sz val="11"/>
      <color rgb="FF000000"/>
      <name val="Calibri"/>
      <family val="2"/>
    </font>
    <font>
      <sz val="11"/>
      <color rgb="FFFF0000"/>
      <name val="Calibri"/>
      <family val="2"/>
    </font>
    <font>
      <sz val="11"/>
      <color theme="1"/>
      <name val="Calibri"/>
      <family val="2"/>
    </font>
    <font>
      <b/>
      <sz val="11"/>
      <color rgb="FF000000"/>
      <name val="Calibri"/>
      <family val="2"/>
    </font>
    <font>
      <sz val="11"/>
      <color rgb="FFFF0000"/>
      <name val="Calibri"/>
      <family val="2"/>
      <scheme val="minor"/>
    </font>
    <font>
      <sz val="9"/>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46">
    <xf numFmtId="0" fontId="0" fillId="0" borderId="0" xfId="0"/>
    <xf numFmtId="0" fontId="1" fillId="0" borderId="0" xfId="0" applyFont="1" applyAlignment="1">
      <alignment vertical="center" wrapText="1"/>
    </xf>
    <xf numFmtId="0" fontId="2" fillId="0" borderId="0" xfId="0" applyFont="1" applyAlignment="1">
      <alignment wrapText="1"/>
    </xf>
    <xf numFmtId="0" fontId="0" fillId="0" borderId="0" xfId="0" applyAlignment="1">
      <alignment wrapText="1"/>
    </xf>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horizontal="left" vertical="center"/>
    </xf>
    <xf numFmtId="0" fontId="0" fillId="0" borderId="0" xfId="0" applyAlignment="1">
      <alignment vertical="center" wrapText="1"/>
    </xf>
    <xf numFmtId="0" fontId="3" fillId="0" borderId="0" xfId="0" applyFont="1" applyAlignment="1">
      <alignment vertical="center" wrapText="1"/>
    </xf>
    <xf numFmtId="0" fontId="2"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0" fontId="2" fillId="0" borderId="0" xfId="0" applyFont="1"/>
    <xf numFmtId="0" fontId="4" fillId="0" borderId="0" xfId="0" applyFont="1" applyAlignment="1">
      <alignment vertical="center" wrapText="1"/>
    </xf>
    <xf numFmtId="0" fontId="0" fillId="0" borderId="0" xfId="0" applyAlignment="1">
      <alignment horizontal="center" vertical="center"/>
    </xf>
    <xf numFmtId="0" fontId="6" fillId="0" borderId="0" xfId="0" applyFont="1" applyAlignment="1">
      <alignment wrapText="1"/>
    </xf>
    <xf numFmtId="0" fontId="3" fillId="0" borderId="0" xfId="0" applyFont="1" applyAlignment="1">
      <alignment horizontal="center" vertical="center" wrapText="1"/>
    </xf>
    <xf numFmtId="0" fontId="11" fillId="0" borderId="0" xfId="0" applyFont="1" applyAlignment="1">
      <alignment vertical="center" wrapText="1"/>
    </xf>
    <xf numFmtId="0" fontId="8" fillId="0" borderId="0" xfId="0" applyFont="1" applyAlignment="1">
      <alignment wrapText="1"/>
    </xf>
    <xf numFmtId="0" fontId="8" fillId="0" borderId="0" xfId="0" applyFont="1" applyAlignment="1">
      <alignment vertical="center" wrapText="1"/>
    </xf>
    <xf numFmtId="0" fontId="4" fillId="0" borderId="0" xfId="0" applyFont="1" applyAlignment="1">
      <alignment wrapText="1"/>
    </xf>
    <xf numFmtId="0" fontId="8" fillId="0" borderId="0" xfId="0" applyFont="1" applyAlignment="1">
      <alignment horizontal="center" vertical="center" wrapText="1"/>
    </xf>
    <xf numFmtId="1" fontId="6" fillId="0" borderId="0" xfId="0" applyNumberFormat="1" applyFont="1" applyAlignment="1">
      <alignment horizontal="center" vertical="center" wrapText="1"/>
    </xf>
    <xf numFmtId="0" fontId="2" fillId="0" borderId="0" xfId="0" applyFont="1" applyAlignment="1">
      <alignment horizontal="center" wrapText="1"/>
    </xf>
    <xf numFmtId="0" fontId="0" fillId="0" borderId="0" xfId="0" applyAlignment="1">
      <alignment vertical="center"/>
    </xf>
    <xf numFmtId="0" fontId="6" fillId="0" borderId="0" xfId="0" applyFont="1" applyAlignment="1">
      <alignment vertical="center" wrapText="1"/>
    </xf>
    <xf numFmtId="0" fontId="12" fillId="0" borderId="0" xfId="0" applyFont="1"/>
    <xf numFmtId="0" fontId="0" fillId="0" borderId="0" xfId="0" applyAlignment="1">
      <alignment horizontal="left" vertical="center" wrapText="1"/>
    </xf>
    <xf numFmtId="0" fontId="0" fillId="0" borderId="0" xfId="0" applyAlignment="1">
      <alignment horizontal="left"/>
    </xf>
    <xf numFmtId="0" fontId="3" fillId="0" borderId="0" xfId="0" applyFont="1"/>
    <xf numFmtId="0" fontId="0" fillId="0" borderId="0" xfId="0" applyAlignment="1">
      <alignment horizontal="center"/>
    </xf>
    <xf numFmtId="0" fontId="0" fillId="2" borderId="0" xfId="0" applyFill="1"/>
    <xf numFmtId="0" fontId="2" fillId="2" borderId="0" xfId="0" applyFont="1" applyFill="1"/>
    <xf numFmtId="0" fontId="0" fillId="0" borderId="0" xfId="0" applyAlignment="1">
      <alignment horizontal="left" indent="3"/>
    </xf>
    <xf numFmtId="0" fontId="13"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6" fillId="0" borderId="1" xfId="0" applyFont="1" applyBorder="1" applyAlignment="1">
      <alignment wrapText="1"/>
    </xf>
    <xf numFmtId="0" fontId="0" fillId="0" borderId="0" xfId="0" applyAlignment="1">
      <alignment horizontal="righ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Nicolo Malagutti" id="{4B6D50FB-56D4-49DF-9977-E510D1BABE55}" userId="S::u4738997@anu.edu.au::757d3f51-f5c4-4a20-bdcd-e7c0c50c2a65" providerId="AD"/>
  <person displayName="Li'An CHEN" id="{FCD8CF46-0935-4125-9B1D-51F680286271}" userId="S::u6739573@anu.edu.au::fe70ab38-2482-4381-833d-5b702376997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4" dT="2023-06-23T04:38:14.43" personId="{4B6D50FB-56D4-49DF-9977-E510D1BABE55}" id="{02CA8538-64EF-4EA9-81D4-DF99BFA37D8A}">
    <text xml:space="preserve">To clarify, if dr prescribes a procedure, what information do we capture? Do we need to create dependencies between procedures and findings?  </text>
  </threadedComment>
  <threadedComment ref="O4" dT="2023-06-26T03:17:36.98" personId="{FCD8CF46-0935-4125-9B1D-51F680286271}" id="{0F994FFE-CBBB-40A1-BCD5-E503FA19C837}" parentId="{02CA8538-64EF-4EA9-81D4-DF99BFA37D8A}">
    <text>As discussed, we will annotate more and make a decision on whether or not to even keep the procedure category. Based on my reading, some researchers used past procedures within a timeframe to exclude participants. But in our case, we very possibly won't have the date info for a past procedure. Maybe procedure is not that useful?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7-16T13:42:28.79" personId="{4B6D50FB-56D4-49DF-9977-E510D1BABE55}" id="{119FB5C9-73FA-4C96-AADE-A3AE37B279AB}">
    <text>Remove</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workbookViewId="0">
      <selection activeCell="E3" sqref="E3"/>
    </sheetView>
  </sheetViews>
  <sheetFormatPr defaultRowHeight="14.25" x14ac:dyDescent="0.45"/>
  <cols>
    <col min="1" max="1" width="28.86328125" customWidth="1"/>
    <col min="2" max="2" width="21.265625" customWidth="1"/>
    <col min="3" max="3" width="25.1328125" customWidth="1"/>
    <col min="4" max="4" width="25.265625" style="3" customWidth="1"/>
    <col min="5" max="5" width="33.73046875" style="3" customWidth="1"/>
    <col min="6" max="6" width="84.265625" customWidth="1"/>
  </cols>
  <sheetData>
    <row r="1" spans="1:6" x14ac:dyDescent="0.45">
      <c r="A1" s="4" t="s">
        <v>0</v>
      </c>
      <c r="B1" s="4" t="s">
        <v>1</v>
      </c>
      <c r="C1" s="4" t="s">
        <v>2</v>
      </c>
      <c r="D1" s="5" t="s">
        <v>3</v>
      </c>
      <c r="E1" s="5" t="s">
        <v>4</v>
      </c>
      <c r="F1" s="5"/>
    </row>
    <row r="2" spans="1:6" ht="71.25" x14ac:dyDescent="0.45">
      <c r="A2" s="31" t="s">
        <v>5</v>
      </c>
      <c r="B2" s="1" t="s">
        <v>6</v>
      </c>
      <c r="C2" s="6" t="s">
        <v>7</v>
      </c>
      <c r="D2" s="7" t="s">
        <v>8</v>
      </c>
      <c r="E2" s="7" t="s">
        <v>9</v>
      </c>
      <c r="F2" s="30"/>
    </row>
    <row r="3" spans="1:6" ht="63" customHeight="1" x14ac:dyDescent="0.45">
      <c r="A3" s="31" t="s">
        <v>10</v>
      </c>
      <c r="B3" s="1" t="s">
        <v>11</v>
      </c>
      <c r="C3" s="6">
        <v>19980134</v>
      </c>
      <c r="D3" s="7" t="s">
        <v>12</v>
      </c>
      <c r="E3" s="7"/>
      <c r="F3" s="7"/>
    </row>
    <row r="4" spans="1:6" ht="63" customHeight="1" x14ac:dyDescent="0.45">
      <c r="A4" s="31" t="s">
        <v>13</v>
      </c>
      <c r="B4" s="1" t="s">
        <v>14</v>
      </c>
      <c r="C4" s="6" t="s">
        <v>15</v>
      </c>
      <c r="D4" s="7" t="s">
        <v>16</v>
      </c>
      <c r="E4" s="7"/>
      <c r="F4" s="7"/>
    </row>
    <row r="5" spans="1:6" ht="85.5" x14ac:dyDescent="0.45">
      <c r="A5" s="7" t="s">
        <v>17</v>
      </c>
      <c r="B5" s="8" t="s">
        <v>18</v>
      </c>
      <c r="C5" s="7" t="s">
        <v>19</v>
      </c>
      <c r="D5" s="7" t="s">
        <v>20</v>
      </c>
      <c r="E5" s="7" t="s">
        <v>21</v>
      </c>
      <c r="F5" s="24" t="s">
        <v>22</v>
      </c>
    </row>
    <row r="6" spans="1:6" ht="28.5" x14ac:dyDescent="0.45">
      <c r="F6" s="3"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A4011-CE58-4154-93F3-201490565560}">
  <dimension ref="A1:D15"/>
  <sheetViews>
    <sheetView tabSelected="1" workbookViewId="0">
      <selection activeCell="A12" sqref="A12"/>
    </sheetView>
  </sheetViews>
  <sheetFormatPr defaultRowHeight="14.25" x14ac:dyDescent="0.45"/>
  <cols>
    <col min="1" max="1" width="28" customWidth="1"/>
    <col min="2" max="2" width="12.86328125" customWidth="1"/>
    <col min="3" max="3" width="40.86328125" customWidth="1"/>
    <col min="4" max="4" width="61.59765625" customWidth="1"/>
  </cols>
  <sheetData>
    <row r="1" spans="1:4" ht="31.5" customHeight="1" x14ac:dyDescent="0.45">
      <c r="A1" s="4" t="s">
        <v>0</v>
      </c>
      <c r="B1" s="14" t="s">
        <v>1</v>
      </c>
      <c r="C1" s="10" t="s">
        <v>4</v>
      </c>
      <c r="D1" s="14"/>
    </row>
    <row r="2" spans="1:4" ht="15" customHeight="1" x14ac:dyDescent="0.45">
      <c r="A2" t="s">
        <v>24</v>
      </c>
      <c r="C2" s="33" t="s">
        <v>25</v>
      </c>
      <c r="D2" s="3"/>
    </row>
    <row r="3" spans="1:4" ht="15" customHeight="1" x14ac:dyDescent="0.45">
      <c r="A3" t="s">
        <v>26</v>
      </c>
      <c r="C3" s="34" t="s">
        <v>27</v>
      </c>
      <c r="D3" s="3"/>
    </row>
    <row r="4" spans="1:4" ht="16.5" customHeight="1" x14ac:dyDescent="0.45">
      <c r="A4" t="s">
        <v>28</v>
      </c>
      <c r="C4" s="34" t="s">
        <v>29</v>
      </c>
      <c r="D4" s="3"/>
    </row>
    <row r="5" spans="1:4" ht="16.5" customHeight="1" x14ac:dyDescent="0.45">
      <c r="A5" t="s">
        <v>30</v>
      </c>
      <c r="C5" s="34" t="s">
        <v>31</v>
      </c>
      <c r="D5" s="3"/>
    </row>
    <row r="6" spans="1:4" ht="16.5" customHeight="1" x14ac:dyDescent="0.45">
      <c r="A6" t="s">
        <v>32</v>
      </c>
      <c r="C6" t="s">
        <v>33</v>
      </c>
      <c r="D6" s="3"/>
    </row>
    <row r="7" spans="1:4" ht="16.5" customHeight="1" x14ac:dyDescent="0.45">
      <c r="A7" t="s">
        <v>216</v>
      </c>
      <c r="C7" s="34" t="s">
        <v>217</v>
      </c>
      <c r="D7" s="3"/>
    </row>
    <row r="8" spans="1:4" ht="16.5" customHeight="1" x14ac:dyDescent="0.45">
      <c r="A8" s="45" t="s">
        <v>214</v>
      </c>
      <c r="C8" s="34" t="s">
        <v>215</v>
      </c>
      <c r="D8" s="3"/>
    </row>
    <row r="9" spans="1:4" ht="16.5" customHeight="1" x14ac:dyDescent="0.45">
      <c r="A9" t="s">
        <v>34</v>
      </c>
      <c r="C9" t="s">
        <v>35</v>
      </c>
      <c r="D9" s="3"/>
    </row>
    <row r="10" spans="1:4" x14ac:dyDescent="0.45">
      <c r="D10" s="32"/>
    </row>
    <row r="12" spans="1:4" x14ac:dyDescent="0.45">
      <c r="A12" s="32"/>
    </row>
    <row r="13" spans="1:4" x14ac:dyDescent="0.45">
      <c r="A13" s="32"/>
    </row>
    <row r="14" spans="1:4" x14ac:dyDescent="0.45">
      <c r="A14" s="32"/>
    </row>
    <row r="15" spans="1:4" x14ac:dyDescent="0.45">
      <c r="A15"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00B8-262B-4B69-B9F4-3A45FD4E3BEA}">
  <dimension ref="A1:AB64"/>
  <sheetViews>
    <sheetView workbookViewId="0">
      <pane ySplit="1" topLeftCell="A3" activePane="bottomLeft" state="frozen"/>
      <selection pane="bottomLeft" activeCell="C7" sqref="C7"/>
    </sheetView>
  </sheetViews>
  <sheetFormatPr defaultRowHeight="14.25" x14ac:dyDescent="0.45"/>
  <cols>
    <col min="1" max="1" width="14.1328125" customWidth="1"/>
    <col min="2" max="2" width="11" customWidth="1"/>
    <col min="3" max="3" width="17" customWidth="1"/>
    <col min="4" max="4" width="14.59765625" customWidth="1"/>
    <col min="5" max="5" width="12.59765625" customWidth="1"/>
    <col min="6" max="6" width="10.265625" customWidth="1"/>
    <col min="7" max="7" width="12" customWidth="1"/>
    <col min="8" max="8" width="10" customWidth="1"/>
    <col min="9" max="9" width="12.73046875" style="3" customWidth="1"/>
    <col min="10" max="10" width="10.73046875" customWidth="1"/>
    <col min="11" max="11" width="12.3984375" customWidth="1"/>
    <col min="12" max="12" width="10" customWidth="1"/>
    <col min="13" max="13" width="11.86328125" customWidth="1"/>
    <col min="14" max="14" width="13.265625" customWidth="1"/>
    <col min="15" max="15" width="12.59765625" customWidth="1"/>
    <col min="16" max="16" width="11.3984375" customWidth="1"/>
    <col min="17" max="17" width="17.59765625" customWidth="1"/>
    <col min="18" max="18" width="11.59765625" customWidth="1"/>
    <col min="19" max="19" width="11.3984375" customWidth="1"/>
    <col min="20" max="20" width="15.1328125" style="3" customWidth="1"/>
    <col min="21" max="21" width="14" customWidth="1"/>
    <col min="22" max="22" width="10" style="3" customWidth="1"/>
    <col min="23" max="23" width="13.59765625" style="3" customWidth="1"/>
    <col min="24" max="24" width="15" style="3" customWidth="1"/>
    <col min="25" max="25" width="10.265625" style="3" customWidth="1"/>
    <col min="26" max="26" width="10" style="3" customWidth="1"/>
    <col min="27" max="28" width="9.1328125" style="3"/>
  </cols>
  <sheetData>
    <row r="1" spans="1:28" s="9" customFormat="1" ht="57" x14ac:dyDescent="0.45">
      <c r="A1" s="10" t="s">
        <v>36</v>
      </c>
      <c r="B1" s="11" t="s">
        <v>37</v>
      </c>
      <c r="C1" s="11" t="s">
        <v>38</v>
      </c>
      <c r="D1" s="11" t="s">
        <v>39</v>
      </c>
      <c r="E1" s="11" t="s">
        <v>40</v>
      </c>
      <c r="F1" s="11" t="s">
        <v>41</v>
      </c>
      <c r="G1" s="11" t="s">
        <v>42</v>
      </c>
      <c r="H1" s="11" t="s">
        <v>43</v>
      </c>
      <c r="I1" s="12" t="s">
        <v>44</v>
      </c>
      <c r="J1" s="11" t="s">
        <v>45</v>
      </c>
      <c r="K1" s="11" t="s">
        <v>46</v>
      </c>
      <c r="L1" s="11" t="s">
        <v>40</v>
      </c>
      <c r="M1" s="11" t="s">
        <v>47</v>
      </c>
      <c r="N1" s="11" t="s">
        <v>48</v>
      </c>
      <c r="O1" s="11" t="s">
        <v>46</v>
      </c>
      <c r="P1" s="11" t="s">
        <v>40</v>
      </c>
      <c r="Q1" s="11" t="s">
        <v>49</v>
      </c>
      <c r="R1" s="11" t="s">
        <v>46</v>
      </c>
      <c r="S1" s="11" t="s">
        <v>40</v>
      </c>
      <c r="T1" s="11" t="s">
        <v>50</v>
      </c>
      <c r="U1" s="11" t="s">
        <v>46</v>
      </c>
      <c r="V1" s="11"/>
      <c r="W1" s="11"/>
      <c r="X1" s="11"/>
      <c r="Y1" s="10"/>
      <c r="Z1" s="10"/>
      <c r="AA1" s="29"/>
      <c r="AB1" s="29"/>
    </row>
    <row r="2" spans="1:28" s="9" customFormat="1" ht="120.75" customHeight="1" x14ac:dyDescent="0.45">
      <c r="A2" s="14" t="s">
        <v>3</v>
      </c>
      <c r="B2" s="15" t="s">
        <v>51</v>
      </c>
      <c r="C2" s="15" t="s">
        <v>52</v>
      </c>
      <c r="D2" s="15" t="s">
        <v>53</v>
      </c>
      <c r="E2" s="27" t="s">
        <v>54</v>
      </c>
      <c r="F2" s="15" t="s">
        <v>55</v>
      </c>
      <c r="G2" s="15" t="s">
        <v>56</v>
      </c>
      <c r="H2" s="15" t="s">
        <v>57</v>
      </c>
      <c r="I2" s="16" t="s">
        <v>58</v>
      </c>
      <c r="J2" s="15" t="s">
        <v>59</v>
      </c>
      <c r="K2" s="15" t="s">
        <v>60</v>
      </c>
      <c r="L2" s="27" t="s">
        <v>61</v>
      </c>
      <c r="M2" s="15" t="s">
        <v>62</v>
      </c>
      <c r="N2" s="15" t="s">
        <v>63</v>
      </c>
      <c r="O2" s="15" t="s">
        <v>64</v>
      </c>
      <c r="P2" s="27" t="s">
        <v>65</v>
      </c>
      <c r="Q2" s="27" t="s">
        <v>66</v>
      </c>
      <c r="R2" s="27" t="s">
        <v>67</v>
      </c>
      <c r="S2" s="27" t="s">
        <v>68</v>
      </c>
      <c r="T2" s="15" t="s">
        <v>69</v>
      </c>
      <c r="U2" s="15" t="s">
        <v>70</v>
      </c>
      <c r="V2" s="15"/>
      <c r="W2" s="15"/>
      <c r="X2" s="15"/>
      <c r="Y2" s="13"/>
      <c r="Z2" s="13"/>
      <c r="AA2" s="29"/>
      <c r="AB2" s="29"/>
    </row>
    <row r="3" spans="1:28" s="3" customFormat="1" ht="177" customHeight="1" x14ac:dyDescent="0.45">
      <c r="A3" s="10" t="s">
        <v>71</v>
      </c>
      <c r="B3" s="17" t="s">
        <v>72</v>
      </c>
      <c r="C3" s="17" t="s">
        <v>73</v>
      </c>
      <c r="D3" s="22" t="s">
        <v>74</v>
      </c>
      <c r="E3" s="22" t="s">
        <v>75</v>
      </c>
      <c r="F3" s="17" t="s">
        <v>76</v>
      </c>
      <c r="G3" s="17" t="s">
        <v>76</v>
      </c>
      <c r="H3" s="17" t="s">
        <v>76</v>
      </c>
      <c r="I3" s="13" t="s">
        <v>77</v>
      </c>
      <c r="J3" s="15" t="s">
        <v>74</v>
      </c>
      <c r="K3" s="22" t="s">
        <v>78</v>
      </c>
      <c r="L3" s="22" t="s">
        <v>75</v>
      </c>
      <c r="M3" s="17" t="s">
        <v>79</v>
      </c>
      <c r="N3" s="22" t="s">
        <v>74</v>
      </c>
      <c r="O3" s="22" t="s">
        <v>80</v>
      </c>
      <c r="P3" s="22" t="s">
        <v>75</v>
      </c>
      <c r="Q3" s="27" t="s">
        <v>81</v>
      </c>
      <c r="R3" s="22" t="s">
        <v>80</v>
      </c>
      <c r="S3" s="22" t="s">
        <v>75</v>
      </c>
      <c r="T3" s="13" t="s">
        <v>77</v>
      </c>
      <c r="U3" s="22" t="s">
        <v>82</v>
      </c>
      <c r="V3" s="17"/>
      <c r="W3" s="13"/>
      <c r="X3" s="17"/>
      <c r="Y3" s="13"/>
    </row>
    <row r="4" spans="1:28" s="3" customFormat="1" ht="42.75" x14ac:dyDescent="0.45">
      <c r="A4" s="10" t="s">
        <v>83</v>
      </c>
      <c r="B4" s="13" t="s">
        <v>25</v>
      </c>
      <c r="C4" s="13" t="s">
        <v>84</v>
      </c>
      <c r="D4" s="15" t="s">
        <v>85</v>
      </c>
      <c r="E4" s="15" t="s">
        <v>86</v>
      </c>
      <c r="F4" s="13" t="s">
        <v>87</v>
      </c>
      <c r="G4" s="13" t="s">
        <v>88</v>
      </c>
      <c r="H4" s="13" t="s">
        <v>89</v>
      </c>
      <c r="I4" s="13" t="s">
        <v>90</v>
      </c>
      <c r="J4" s="15" t="s">
        <v>91</v>
      </c>
      <c r="K4" s="15">
        <v>422588002</v>
      </c>
      <c r="L4" s="15" t="s">
        <v>92</v>
      </c>
      <c r="M4" s="13" t="s">
        <v>93</v>
      </c>
      <c r="N4" s="15" t="s">
        <v>94</v>
      </c>
      <c r="O4" s="15">
        <v>161891005</v>
      </c>
      <c r="P4" s="15" t="s">
        <v>92</v>
      </c>
      <c r="Q4" s="15"/>
      <c r="R4" s="15"/>
      <c r="S4" s="15"/>
      <c r="T4" s="13" t="s">
        <v>95</v>
      </c>
      <c r="U4" s="28" t="s">
        <v>96</v>
      </c>
      <c r="V4" s="13"/>
      <c r="W4" s="13"/>
      <c r="X4" s="13"/>
      <c r="Y4" s="13"/>
    </row>
    <row r="5" spans="1:28" s="42" customFormat="1" ht="28.5" x14ac:dyDescent="0.45">
      <c r="A5" s="41" t="s">
        <v>97</v>
      </c>
      <c r="B5" s="43"/>
      <c r="C5" s="43"/>
      <c r="D5" s="43"/>
      <c r="E5" s="44"/>
      <c r="F5" s="43"/>
      <c r="G5" s="43"/>
      <c r="H5" s="43"/>
      <c r="I5" s="43"/>
      <c r="J5" s="44"/>
      <c r="K5" s="44"/>
      <c r="L5" s="44"/>
      <c r="M5" s="43"/>
      <c r="N5" s="44"/>
      <c r="O5" s="44"/>
      <c r="P5" s="44"/>
      <c r="Q5" s="44"/>
      <c r="R5" s="44"/>
      <c r="S5" s="44"/>
      <c r="T5" s="43"/>
      <c r="U5" s="44"/>
      <c r="V5" s="43"/>
      <c r="W5" s="43"/>
      <c r="X5" s="43"/>
      <c r="Y5" s="43"/>
    </row>
    <row r="6" spans="1:28" s="3" customFormat="1" x14ac:dyDescent="0.45">
      <c r="A6" s="13"/>
      <c r="B6" s="13"/>
      <c r="C6" s="13"/>
      <c r="D6" s="13"/>
      <c r="E6" s="21"/>
      <c r="F6" s="13"/>
      <c r="G6" s="13"/>
      <c r="H6" s="13"/>
      <c r="I6" s="13"/>
      <c r="J6" s="21"/>
      <c r="K6" s="21"/>
      <c r="L6" s="21"/>
      <c r="M6" s="13"/>
      <c r="N6" s="21"/>
      <c r="O6" s="21"/>
      <c r="P6" s="21"/>
      <c r="Q6" s="21"/>
      <c r="R6" s="21"/>
      <c r="S6" s="21"/>
      <c r="T6" s="13"/>
      <c r="U6" s="21"/>
      <c r="V6" s="13"/>
      <c r="W6" s="13"/>
      <c r="X6" s="13"/>
      <c r="Y6" s="13"/>
    </row>
    <row r="7" spans="1:28" s="3" customFormat="1" x14ac:dyDescent="0.45">
      <c r="A7" s="13"/>
      <c r="B7" s="13"/>
      <c r="C7" s="13"/>
      <c r="D7" s="13"/>
      <c r="E7" s="21"/>
      <c r="F7" s="13"/>
      <c r="G7" s="13"/>
      <c r="H7" s="13"/>
      <c r="I7" s="13"/>
      <c r="J7" s="21"/>
      <c r="K7" s="21"/>
      <c r="L7" s="21"/>
      <c r="M7" s="13"/>
      <c r="N7" s="21"/>
      <c r="O7" s="21"/>
      <c r="P7" s="21"/>
      <c r="Q7" s="21"/>
      <c r="R7" s="21"/>
      <c r="S7" s="21"/>
      <c r="T7" s="13"/>
      <c r="U7" s="21"/>
      <c r="V7" s="13"/>
      <c r="W7" s="13"/>
      <c r="X7" s="13"/>
      <c r="Y7" s="13"/>
    </row>
    <row r="8" spans="1:28" s="3" customFormat="1" x14ac:dyDescent="0.45">
      <c r="A8" s="13"/>
      <c r="B8" s="13"/>
      <c r="C8" s="13"/>
      <c r="D8" s="13"/>
      <c r="E8" s="21"/>
      <c r="F8" s="13"/>
      <c r="G8" s="13"/>
      <c r="H8" s="13"/>
      <c r="I8" s="13"/>
      <c r="J8" s="21"/>
      <c r="K8" s="21"/>
      <c r="L8" s="21"/>
      <c r="M8" s="13"/>
      <c r="N8" s="21"/>
      <c r="O8" s="21"/>
      <c r="P8" s="21"/>
      <c r="Q8" s="21"/>
      <c r="R8" s="21"/>
      <c r="S8" s="21"/>
      <c r="T8" s="13"/>
      <c r="U8" s="21"/>
      <c r="V8" s="13"/>
      <c r="W8" s="13"/>
      <c r="X8" s="13"/>
      <c r="Y8" s="13"/>
    </row>
    <row r="9" spans="1:28" s="3" customFormat="1" x14ac:dyDescent="0.45">
      <c r="A9" s="13"/>
      <c r="B9" s="13"/>
      <c r="C9" s="13"/>
      <c r="D9" s="13"/>
      <c r="E9" s="21"/>
      <c r="F9" s="13"/>
      <c r="G9" s="13"/>
      <c r="H9" s="13"/>
      <c r="I9" s="13"/>
      <c r="J9" s="21"/>
      <c r="K9" s="21"/>
      <c r="L9" s="21"/>
      <c r="M9" s="13"/>
      <c r="N9" s="21"/>
      <c r="O9" s="21"/>
      <c r="P9" s="21"/>
      <c r="Q9" s="21"/>
      <c r="R9" s="21"/>
      <c r="S9" s="21"/>
      <c r="T9" s="13"/>
      <c r="U9" s="21"/>
      <c r="V9" s="13"/>
      <c r="W9" s="13"/>
      <c r="X9" s="13"/>
      <c r="Y9" s="13"/>
    </row>
    <row r="10" spans="1:28" s="3" customFormat="1" x14ac:dyDescent="0.45">
      <c r="A10" s="13"/>
      <c r="B10" s="13"/>
      <c r="C10" s="13"/>
      <c r="D10" s="13"/>
      <c r="E10" s="21"/>
      <c r="F10" s="13"/>
      <c r="G10" s="13"/>
      <c r="H10" s="13"/>
      <c r="I10" s="13"/>
      <c r="J10" s="21"/>
      <c r="K10" s="21"/>
      <c r="L10" s="21"/>
      <c r="M10" s="13"/>
      <c r="N10" s="21"/>
      <c r="O10" s="21"/>
      <c r="P10" s="21"/>
      <c r="Q10" s="21"/>
      <c r="R10" s="21"/>
      <c r="S10" s="21"/>
      <c r="T10" s="13"/>
      <c r="U10" s="21"/>
      <c r="V10" s="13"/>
      <c r="W10" s="13"/>
      <c r="X10" s="13"/>
      <c r="Y10" s="13"/>
    </row>
    <row r="11" spans="1:28" s="3" customFormat="1" x14ac:dyDescent="0.45">
      <c r="A11" s="13"/>
      <c r="B11" s="13"/>
      <c r="C11" s="13"/>
      <c r="D11" s="13"/>
      <c r="E11" s="21"/>
      <c r="F11" s="13"/>
      <c r="G11" s="13"/>
      <c r="H11" s="13"/>
      <c r="I11" s="13"/>
      <c r="J11" s="21"/>
      <c r="K11" s="21"/>
      <c r="L11" s="21"/>
      <c r="M11" s="13"/>
      <c r="N11" s="21"/>
      <c r="O11" s="21"/>
      <c r="P11" s="21"/>
      <c r="Q11" s="21"/>
      <c r="R11" s="21"/>
      <c r="S11" s="21"/>
      <c r="T11" s="13"/>
      <c r="U11" s="21"/>
      <c r="V11" s="13"/>
      <c r="W11" s="13"/>
      <c r="X11" s="13"/>
      <c r="Y11" s="13"/>
    </row>
    <row r="12" spans="1:28" s="3" customFormat="1" x14ac:dyDescent="0.45">
      <c r="A12" s="13"/>
      <c r="B12" s="13"/>
      <c r="C12" s="13"/>
      <c r="D12" s="13"/>
      <c r="E12" s="21"/>
      <c r="F12" s="13"/>
      <c r="G12" s="13"/>
      <c r="H12" s="13"/>
      <c r="I12" s="13"/>
      <c r="J12" s="21"/>
      <c r="K12" s="21"/>
      <c r="L12" s="21"/>
      <c r="M12" s="13"/>
      <c r="N12" s="21"/>
      <c r="O12" s="21"/>
      <c r="P12" s="21"/>
      <c r="Q12" s="21"/>
      <c r="R12" s="21"/>
      <c r="S12" s="21"/>
      <c r="T12" s="13"/>
      <c r="U12" s="21"/>
      <c r="V12" s="13"/>
      <c r="W12" s="13"/>
      <c r="X12" s="13"/>
      <c r="Y12" s="13"/>
    </row>
    <row r="13" spans="1:28" s="3" customFormat="1" ht="99.75" x14ac:dyDescent="0.45">
      <c r="A13" s="13" t="s">
        <v>98</v>
      </c>
      <c r="B13" s="13"/>
      <c r="C13" s="13"/>
      <c r="D13" s="13"/>
      <c r="E13" s="21"/>
      <c r="F13" s="13"/>
      <c r="G13" s="13"/>
      <c r="H13" s="13"/>
      <c r="I13" s="13"/>
      <c r="J13" s="21"/>
      <c r="K13" s="21"/>
      <c r="L13" s="21"/>
      <c r="M13" s="13"/>
      <c r="N13" s="21"/>
      <c r="O13" s="21"/>
      <c r="P13" s="21"/>
      <c r="Q13" s="21"/>
      <c r="R13" s="21"/>
      <c r="S13" s="21"/>
      <c r="T13" s="13"/>
      <c r="U13" s="21"/>
      <c r="V13" s="13"/>
      <c r="W13" s="13"/>
      <c r="X13" s="13"/>
      <c r="Y13" s="13"/>
    </row>
    <row r="14" spans="1:28" s="3" customFormat="1" x14ac:dyDescent="0.45">
      <c r="E14" s="26"/>
      <c r="J14" s="19"/>
      <c r="K14" s="26"/>
      <c r="L14" s="26"/>
      <c r="N14" s="26"/>
      <c r="O14" s="26"/>
      <c r="P14" s="26"/>
      <c r="Q14" s="26"/>
      <c r="R14" s="26"/>
      <c r="S14" s="26"/>
      <c r="U14" s="26"/>
    </row>
    <row r="15" spans="1:28" s="42" customFormat="1" x14ac:dyDescent="0.45">
      <c r="A15" s="41" t="s">
        <v>212</v>
      </c>
    </row>
    <row r="16" spans="1:28" s="3" customFormat="1" x14ac:dyDescent="0.45"/>
    <row r="17" spans="1:21" s="3" customFormat="1" x14ac:dyDescent="0.45"/>
    <row r="18" spans="1:21" s="3" customFormat="1" x14ac:dyDescent="0.45"/>
    <row r="19" spans="1:21" s="3" customFormat="1" x14ac:dyDescent="0.45">
      <c r="E19" s="26"/>
      <c r="J19" s="19"/>
      <c r="K19" s="26"/>
      <c r="L19" s="26"/>
      <c r="N19" s="26"/>
      <c r="O19" s="26"/>
      <c r="P19" s="26"/>
      <c r="Q19" s="26"/>
      <c r="R19" s="26"/>
      <c r="S19" s="26"/>
      <c r="U19" s="26"/>
    </row>
    <row r="20" spans="1:21" s="3" customFormat="1" x14ac:dyDescent="0.45"/>
    <row r="21" spans="1:21" s="42" customFormat="1" x14ac:dyDescent="0.45">
      <c r="A21" s="41" t="s">
        <v>213</v>
      </c>
    </row>
    <row r="22" spans="1:21" x14ac:dyDescent="0.45">
      <c r="E22" s="3"/>
      <c r="J22" s="3"/>
      <c r="K22" s="3"/>
      <c r="L22" s="3"/>
      <c r="N22" s="3"/>
      <c r="O22" s="3"/>
      <c r="P22" s="3"/>
      <c r="Q22" s="3"/>
      <c r="R22" s="3"/>
      <c r="S22" s="3"/>
      <c r="U22" s="3"/>
    </row>
    <row r="23" spans="1:21" x14ac:dyDescent="0.45">
      <c r="E23" s="3"/>
      <c r="J23" s="3"/>
      <c r="K23" s="3"/>
      <c r="L23" s="3"/>
      <c r="N23" s="3"/>
      <c r="O23" s="3"/>
      <c r="P23" s="3"/>
      <c r="Q23" s="3"/>
      <c r="R23" s="3"/>
      <c r="S23" s="3"/>
      <c r="U23" s="3"/>
    </row>
    <row r="24" spans="1:21" x14ac:dyDescent="0.45">
      <c r="E24" s="26"/>
      <c r="J24" s="19"/>
      <c r="K24" s="26"/>
      <c r="L24" s="26"/>
      <c r="N24" s="26"/>
      <c r="O24" s="26"/>
      <c r="P24" s="26"/>
      <c r="Q24" s="26"/>
      <c r="R24" s="26"/>
      <c r="S24" s="26"/>
      <c r="U24" s="26"/>
    </row>
    <row r="25" spans="1:21" x14ac:dyDescent="0.45">
      <c r="E25" s="3"/>
      <c r="J25" s="3"/>
      <c r="K25" s="3"/>
      <c r="L25" s="3"/>
      <c r="N25" s="3"/>
      <c r="O25" s="3"/>
      <c r="P25" s="3"/>
      <c r="Q25" s="3"/>
      <c r="R25" s="3"/>
      <c r="S25" s="3"/>
      <c r="U25" s="3"/>
    </row>
    <row r="26" spans="1:21" x14ac:dyDescent="0.45">
      <c r="E26" s="3"/>
      <c r="J26" s="3"/>
      <c r="K26" s="3"/>
      <c r="L26" s="3"/>
      <c r="N26" s="3"/>
      <c r="O26" s="3"/>
      <c r="P26" s="3"/>
      <c r="Q26" s="3"/>
      <c r="R26" s="3"/>
      <c r="S26" s="3"/>
      <c r="U26" s="3"/>
    </row>
    <row r="27" spans="1:21" x14ac:dyDescent="0.45">
      <c r="E27" s="3"/>
      <c r="J27" s="3"/>
      <c r="K27" s="3"/>
      <c r="L27" s="3"/>
      <c r="N27" s="3"/>
      <c r="O27" s="3"/>
      <c r="P27" s="3"/>
      <c r="Q27" s="3"/>
      <c r="R27" s="3"/>
      <c r="S27" s="3"/>
      <c r="U27" s="3"/>
    </row>
    <row r="28" spans="1:21" x14ac:dyDescent="0.45">
      <c r="E28" s="3"/>
      <c r="J28" s="3"/>
      <c r="K28" s="3"/>
      <c r="L28" s="3"/>
      <c r="N28" s="3"/>
      <c r="O28" s="3"/>
      <c r="P28" s="3"/>
      <c r="Q28" s="3"/>
      <c r="R28" s="3"/>
      <c r="S28" s="3"/>
      <c r="U28" s="3"/>
    </row>
    <row r="29" spans="1:21" x14ac:dyDescent="0.45">
      <c r="E29" s="26"/>
      <c r="J29" s="19"/>
      <c r="K29" s="26"/>
      <c r="L29" s="26"/>
      <c r="N29" s="26"/>
      <c r="O29" s="26"/>
      <c r="P29" s="26"/>
      <c r="Q29" s="26"/>
      <c r="R29" s="26"/>
      <c r="S29" s="26"/>
      <c r="U29" s="26"/>
    </row>
    <row r="30" spans="1:21" x14ac:dyDescent="0.45">
      <c r="E30" s="3"/>
      <c r="J30" s="3"/>
      <c r="K30" s="3"/>
      <c r="L30" s="3"/>
      <c r="N30" s="3"/>
      <c r="O30" s="3"/>
      <c r="P30" s="3"/>
      <c r="Q30" s="3"/>
      <c r="R30" s="3"/>
      <c r="S30" s="3"/>
      <c r="U30" s="3"/>
    </row>
    <row r="31" spans="1:21" x14ac:dyDescent="0.45">
      <c r="E31" s="3"/>
      <c r="J31" s="3"/>
      <c r="K31" s="3"/>
      <c r="L31" s="3"/>
      <c r="N31" s="3"/>
      <c r="O31" s="3"/>
      <c r="P31" s="3"/>
      <c r="Q31" s="3"/>
      <c r="R31" s="3"/>
      <c r="S31" s="3"/>
      <c r="U31" s="3"/>
    </row>
    <row r="32" spans="1:21" x14ac:dyDescent="0.45">
      <c r="E32" s="3"/>
      <c r="J32" s="3"/>
      <c r="K32" s="3"/>
      <c r="L32" s="3"/>
      <c r="N32" s="3"/>
      <c r="O32" s="3"/>
      <c r="P32" s="3"/>
      <c r="Q32" s="3"/>
      <c r="R32" s="3"/>
      <c r="S32" s="3"/>
      <c r="U32" s="3"/>
    </row>
    <row r="33" spans="5:21" x14ac:dyDescent="0.45">
      <c r="E33" s="3"/>
      <c r="J33" s="3"/>
      <c r="K33" s="3"/>
      <c r="L33" s="3"/>
      <c r="N33" s="3"/>
      <c r="O33" s="3"/>
      <c r="P33" s="3"/>
      <c r="Q33" s="3"/>
      <c r="R33" s="3"/>
      <c r="S33" s="3"/>
      <c r="U33" s="3"/>
    </row>
    <row r="34" spans="5:21" x14ac:dyDescent="0.45">
      <c r="E34" s="26"/>
      <c r="J34" s="19"/>
      <c r="K34" s="26"/>
      <c r="L34" s="26"/>
      <c r="N34" s="26"/>
      <c r="O34" s="26"/>
      <c r="P34" s="26"/>
      <c r="Q34" s="26"/>
      <c r="R34" s="26"/>
      <c r="S34" s="26"/>
      <c r="U34" s="26"/>
    </row>
    <row r="39" spans="5:21" x14ac:dyDescent="0.45">
      <c r="E39" s="26"/>
      <c r="J39" s="19"/>
      <c r="K39" s="26"/>
      <c r="L39" s="26"/>
      <c r="N39" s="26"/>
      <c r="O39" s="26"/>
      <c r="P39" s="26"/>
      <c r="Q39" s="26"/>
      <c r="R39" s="26"/>
      <c r="S39" s="26"/>
      <c r="U39" s="26"/>
    </row>
    <row r="44" spans="5:21" x14ac:dyDescent="0.45">
      <c r="E44" s="26"/>
      <c r="J44" s="19"/>
      <c r="K44" s="26"/>
      <c r="L44" s="26"/>
      <c r="N44" s="26"/>
      <c r="O44" s="26"/>
      <c r="P44" s="26"/>
      <c r="Q44" s="26"/>
      <c r="R44" s="26"/>
      <c r="S44" s="26"/>
      <c r="U44" s="26"/>
    </row>
    <row r="49" spans="5:21" x14ac:dyDescent="0.45">
      <c r="E49" s="26"/>
      <c r="J49" s="19"/>
      <c r="K49" s="26"/>
      <c r="L49" s="26"/>
      <c r="N49" s="26"/>
      <c r="O49" s="26"/>
      <c r="P49" s="26"/>
      <c r="Q49" s="26"/>
      <c r="R49" s="26"/>
      <c r="S49" s="26"/>
      <c r="U49" s="26"/>
    </row>
    <row r="54" spans="5:21" x14ac:dyDescent="0.45">
      <c r="E54" s="26"/>
      <c r="J54" s="19"/>
      <c r="K54" s="26"/>
      <c r="L54" s="26"/>
      <c r="N54" s="26"/>
      <c r="O54" s="26"/>
      <c r="P54" s="26"/>
      <c r="Q54" s="26"/>
      <c r="R54" s="26"/>
      <c r="S54" s="26"/>
      <c r="U54" s="26"/>
    </row>
    <row r="59" spans="5:21" x14ac:dyDescent="0.45">
      <c r="E59" s="26"/>
      <c r="J59" s="19"/>
      <c r="K59" s="26"/>
      <c r="L59" s="26"/>
      <c r="N59" s="26"/>
      <c r="O59" s="26"/>
      <c r="P59" s="26"/>
      <c r="Q59" s="26"/>
      <c r="R59" s="26"/>
      <c r="S59" s="26"/>
      <c r="U59" s="26"/>
    </row>
    <row r="64" spans="5:21" x14ac:dyDescent="0.45">
      <c r="E64" s="26"/>
      <c r="J64" s="19"/>
      <c r="K64" s="26"/>
      <c r="L64" s="26"/>
      <c r="N64" s="26"/>
      <c r="O64" s="26"/>
      <c r="P64" s="26"/>
      <c r="Q64" s="26"/>
      <c r="R64" s="26"/>
      <c r="S64" s="26"/>
      <c r="U64"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5E734-2E59-4F8F-A253-E50A14F06880}">
  <dimension ref="A1:Y65"/>
  <sheetViews>
    <sheetView topLeftCell="F1" workbookViewId="0">
      <pane ySplit="1" topLeftCell="A3" activePane="bottomLeft" state="frozen"/>
      <selection pane="bottomLeft" activeCell="K21" sqref="K21:L22"/>
    </sheetView>
  </sheetViews>
  <sheetFormatPr defaultRowHeight="14.25" x14ac:dyDescent="0.45"/>
  <cols>
    <col min="1" max="1" width="12" customWidth="1"/>
    <col min="2" max="2" width="9.59765625" customWidth="1"/>
    <col min="3" max="3" width="8.1328125" customWidth="1"/>
    <col min="4" max="4" width="17.59765625" customWidth="1"/>
    <col min="5" max="5" width="13.1328125" customWidth="1"/>
    <col min="6" max="6" width="11.3984375" customWidth="1"/>
    <col min="7" max="7" width="12.59765625" customWidth="1"/>
    <col min="8" max="8" width="13.1328125" customWidth="1"/>
    <col min="9" max="9" width="11.265625" customWidth="1"/>
    <col min="10" max="10" width="14.3984375" customWidth="1"/>
    <col min="11" max="14" width="12.59765625" customWidth="1"/>
    <col min="15" max="15" width="17.59765625" customWidth="1"/>
    <col min="16" max="16" width="13.1328125" customWidth="1"/>
    <col min="17" max="17" width="14.265625" customWidth="1"/>
    <col min="18" max="18" width="19.3984375" customWidth="1"/>
    <col min="19" max="19" width="14.1328125" customWidth="1"/>
    <col min="20" max="20" width="23" customWidth="1"/>
    <col min="21" max="21" width="20.265625" customWidth="1"/>
    <col min="22" max="22" width="21.3984375" customWidth="1"/>
    <col min="23" max="23" width="17.1328125" customWidth="1"/>
    <col min="24" max="24" width="21.1328125" customWidth="1"/>
    <col min="25" max="25" width="19.3984375" customWidth="1"/>
  </cols>
  <sheetData>
    <row r="1" spans="1:25" ht="42.75" x14ac:dyDescent="0.45">
      <c r="A1" s="14" t="s">
        <v>99</v>
      </c>
      <c r="B1" s="19" t="s">
        <v>100</v>
      </c>
      <c r="C1" s="19" t="s">
        <v>101</v>
      </c>
      <c r="D1" s="11" t="s">
        <v>102</v>
      </c>
      <c r="E1" s="11" t="s">
        <v>46</v>
      </c>
      <c r="F1" s="11" t="s">
        <v>40</v>
      </c>
      <c r="G1" s="11" t="s">
        <v>45</v>
      </c>
      <c r="H1" s="11" t="s">
        <v>46</v>
      </c>
      <c r="I1" s="11" t="s">
        <v>40</v>
      </c>
      <c r="J1" s="11" t="s">
        <v>39</v>
      </c>
      <c r="K1" s="11" t="s">
        <v>40</v>
      </c>
      <c r="L1" s="11" t="s">
        <v>41</v>
      </c>
      <c r="M1" s="11" t="s">
        <v>42</v>
      </c>
      <c r="N1" s="11" t="s">
        <v>43</v>
      </c>
      <c r="O1" s="11" t="s">
        <v>49</v>
      </c>
      <c r="P1" s="11" t="s">
        <v>46</v>
      </c>
      <c r="Q1" s="11" t="s">
        <v>40</v>
      </c>
      <c r="R1" s="14" t="s">
        <v>103</v>
      </c>
      <c r="S1" s="23"/>
      <c r="T1" s="23"/>
      <c r="U1" s="23"/>
      <c r="V1" s="23"/>
      <c r="W1" s="23"/>
      <c r="X1" s="2"/>
      <c r="Y1" s="14"/>
    </row>
    <row r="2" spans="1:25" ht="119.25" customHeight="1" x14ac:dyDescent="0.45">
      <c r="A2" s="10" t="s">
        <v>3</v>
      </c>
      <c r="B2" s="15" t="s">
        <v>104</v>
      </c>
      <c r="C2" s="15" t="s">
        <v>105</v>
      </c>
      <c r="D2" s="15" t="s">
        <v>106</v>
      </c>
      <c r="E2" s="15" t="s">
        <v>64</v>
      </c>
      <c r="F2" s="27" t="s">
        <v>107</v>
      </c>
      <c r="G2" s="15" t="s">
        <v>59</v>
      </c>
      <c r="H2" s="15" t="s">
        <v>60</v>
      </c>
      <c r="I2" s="27" t="s">
        <v>108</v>
      </c>
      <c r="J2" s="15" t="s">
        <v>109</v>
      </c>
      <c r="K2" s="27" t="s">
        <v>110</v>
      </c>
      <c r="L2" s="15" t="s">
        <v>55</v>
      </c>
      <c r="M2" s="15" t="s">
        <v>56</v>
      </c>
      <c r="N2" s="15" t="s">
        <v>57</v>
      </c>
      <c r="O2" s="15" t="s">
        <v>66</v>
      </c>
      <c r="P2" s="15" t="s">
        <v>67</v>
      </c>
      <c r="Q2" s="27" t="s">
        <v>111</v>
      </c>
      <c r="R2" s="7" t="s">
        <v>112</v>
      </c>
      <c r="S2" s="15"/>
      <c r="T2" s="15"/>
      <c r="U2" s="15"/>
      <c r="V2" s="15"/>
      <c r="W2" s="15"/>
      <c r="X2" s="15"/>
      <c r="Y2" s="7"/>
    </row>
    <row r="3" spans="1:25" ht="135.75" customHeight="1" x14ac:dyDescent="0.45">
      <c r="A3" s="10" t="s">
        <v>4</v>
      </c>
      <c r="B3" s="21"/>
      <c r="C3" s="22" t="s">
        <v>113</v>
      </c>
      <c r="D3" s="22" t="s">
        <v>74</v>
      </c>
      <c r="E3" s="22" t="s">
        <v>80</v>
      </c>
      <c r="F3" s="22" t="s">
        <v>75</v>
      </c>
      <c r="G3" s="15" t="s">
        <v>74</v>
      </c>
      <c r="H3" s="22" t="s">
        <v>78</v>
      </c>
      <c r="I3" s="22" t="s">
        <v>75</v>
      </c>
      <c r="J3" s="22" t="s">
        <v>74</v>
      </c>
      <c r="K3" s="22" t="s">
        <v>75</v>
      </c>
      <c r="L3" s="17" t="s">
        <v>76</v>
      </c>
      <c r="M3" s="17" t="s">
        <v>76</v>
      </c>
      <c r="N3" s="17" t="s">
        <v>76</v>
      </c>
      <c r="O3" s="22" t="s">
        <v>81</v>
      </c>
      <c r="P3" s="22" t="s">
        <v>80</v>
      </c>
      <c r="Q3" s="22" t="s">
        <v>75</v>
      </c>
      <c r="R3" s="7" t="s">
        <v>114</v>
      </c>
      <c r="S3" s="24"/>
      <c r="T3" s="25"/>
      <c r="U3" s="24"/>
      <c r="V3" s="24"/>
      <c r="W3" s="21"/>
      <c r="X3" s="24"/>
      <c r="Y3" s="3"/>
    </row>
    <row r="4" spans="1:25" ht="28.5" x14ac:dyDescent="0.45">
      <c r="A4" s="10" t="s">
        <v>83</v>
      </c>
      <c r="B4" s="15" t="s">
        <v>115</v>
      </c>
      <c r="C4" s="15" t="s">
        <v>116</v>
      </c>
      <c r="D4" s="15" t="s">
        <v>94</v>
      </c>
      <c r="E4" s="15">
        <v>161891005</v>
      </c>
      <c r="F4" s="15" t="s">
        <v>117</v>
      </c>
      <c r="G4" s="15" t="s">
        <v>91</v>
      </c>
      <c r="H4" s="15" t="s">
        <v>118</v>
      </c>
      <c r="I4" s="15" t="s">
        <v>92</v>
      </c>
      <c r="J4" s="15" t="s">
        <v>85</v>
      </c>
      <c r="K4" s="15" t="s">
        <v>119</v>
      </c>
      <c r="L4" s="13" t="s">
        <v>87</v>
      </c>
      <c r="M4" s="13" t="s">
        <v>88</v>
      </c>
      <c r="N4" s="13" t="s">
        <v>89</v>
      </c>
      <c r="O4" s="15" t="s">
        <v>120</v>
      </c>
      <c r="P4" s="15" t="s">
        <v>121</v>
      </c>
      <c r="Q4" s="15" t="s">
        <v>122</v>
      </c>
      <c r="R4" s="7"/>
      <c r="S4" s="15"/>
      <c r="T4" s="15"/>
      <c r="U4" s="15"/>
      <c r="V4" s="15"/>
      <c r="W4" s="15"/>
      <c r="X4" s="15"/>
      <c r="Y4" s="3"/>
    </row>
    <row r="5" spans="1:25" ht="28.5" x14ac:dyDescent="0.45">
      <c r="A5" s="10" t="s">
        <v>123</v>
      </c>
      <c r="B5" s="21"/>
      <c r="C5" s="21"/>
      <c r="D5" s="21"/>
      <c r="E5" s="21"/>
      <c r="F5" s="21"/>
      <c r="G5" s="21"/>
      <c r="H5" s="21"/>
      <c r="I5" s="21"/>
      <c r="J5" s="21"/>
      <c r="K5" s="21"/>
      <c r="L5" s="11"/>
      <c r="M5" s="11"/>
      <c r="N5" s="11"/>
      <c r="O5" s="21"/>
      <c r="P5" s="21"/>
      <c r="Q5" s="21"/>
      <c r="R5" s="3"/>
      <c r="S5" s="21"/>
      <c r="T5" s="21"/>
      <c r="U5" s="21"/>
      <c r="V5" s="21"/>
      <c r="W5" s="21"/>
      <c r="X5" s="21"/>
      <c r="Y5" s="3"/>
    </row>
    <row r="6" spans="1:25" x14ac:dyDescent="0.45">
      <c r="A6" s="13"/>
      <c r="B6" s="21"/>
      <c r="C6" s="21"/>
      <c r="D6" s="21"/>
      <c r="E6" s="21"/>
      <c r="F6" s="21"/>
      <c r="G6" s="21"/>
      <c r="H6" s="21"/>
      <c r="I6" s="21"/>
      <c r="J6" s="21"/>
      <c r="K6" s="21"/>
      <c r="L6" s="15"/>
      <c r="M6" s="15"/>
      <c r="N6" s="15"/>
      <c r="O6" s="21"/>
      <c r="P6" s="21"/>
      <c r="Q6" s="21"/>
      <c r="R6" s="3"/>
      <c r="S6" s="21"/>
      <c r="T6" s="21"/>
      <c r="U6" s="21"/>
      <c r="V6" s="21"/>
      <c r="W6" s="21"/>
      <c r="X6" s="21"/>
      <c r="Y6" s="3"/>
    </row>
    <row r="7" spans="1:25" x14ac:dyDescent="0.45">
      <c r="A7" s="13"/>
      <c r="B7" s="21"/>
      <c r="C7" s="21"/>
      <c r="D7" s="21"/>
      <c r="E7" s="21"/>
      <c r="F7" s="21"/>
      <c r="G7" s="21"/>
      <c r="H7" s="21"/>
      <c r="I7" s="21"/>
      <c r="J7" s="21"/>
      <c r="K7" s="21"/>
      <c r="L7" s="17"/>
      <c r="M7" s="17"/>
      <c r="N7" s="17"/>
      <c r="O7" s="21"/>
      <c r="P7" s="21"/>
      <c r="Q7" s="21"/>
      <c r="R7" s="3"/>
      <c r="S7" s="21"/>
      <c r="T7" s="21"/>
      <c r="U7" s="21"/>
      <c r="V7" s="21"/>
      <c r="W7" s="21"/>
      <c r="X7" s="21"/>
      <c r="Y7" s="3"/>
    </row>
    <row r="8" spans="1:25" x14ac:dyDescent="0.45">
      <c r="A8" s="13"/>
      <c r="B8" s="21"/>
      <c r="C8" s="21"/>
      <c r="D8" s="21"/>
      <c r="E8" s="21"/>
      <c r="F8" s="21"/>
      <c r="G8" s="21"/>
      <c r="H8" s="21"/>
      <c r="I8" s="21"/>
      <c r="J8" s="21"/>
      <c r="K8" s="21"/>
      <c r="L8" s="13"/>
      <c r="M8" s="13"/>
      <c r="N8" s="13"/>
      <c r="O8" s="21"/>
      <c r="P8" s="21"/>
      <c r="Q8" s="21"/>
      <c r="R8" s="3"/>
      <c r="S8" s="21"/>
      <c r="T8" s="21"/>
      <c r="U8" s="21"/>
      <c r="V8" s="21"/>
      <c r="W8" s="21"/>
      <c r="X8" s="21"/>
      <c r="Y8" s="3"/>
    </row>
    <row r="9" spans="1:25" x14ac:dyDescent="0.45">
      <c r="A9" s="13"/>
      <c r="B9" s="21"/>
      <c r="C9" s="21"/>
      <c r="D9" s="21"/>
      <c r="E9" s="21"/>
      <c r="F9" s="21"/>
      <c r="G9" s="21"/>
      <c r="H9" s="21"/>
      <c r="I9" s="21"/>
      <c r="J9" s="21"/>
      <c r="K9" s="21"/>
      <c r="L9" s="11"/>
      <c r="M9" s="11"/>
      <c r="N9" s="11"/>
      <c r="O9" s="21"/>
      <c r="P9" s="21"/>
      <c r="Q9" s="21"/>
      <c r="R9" s="3"/>
      <c r="S9" s="21"/>
      <c r="T9" s="21"/>
      <c r="U9" s="21"/>
      <c r="V9" s="21"/>
      <c r="W9" s="21"/>
      <c r="X9" s="21"/>
      <c r="Y9" s="3"/>
    </row>
    <row r="10" spans="1:25" x14ac:dyDescent="0.45">
      <c r="A10" s="13"/>
      <c r="B10" s="21"/>
      <c r="C10" s="21"/>
      <c r="D10" s="21"/>
      <c r="E10" s="21"/>
      <c r="F10" s="21"/>
      <c r="G10" s="21"/>
      <c r="H10" s="21"/>
      <c r="I10" s="21"/>
      <c r="J10" s="21"/>
      <c r="K10" s="21"/>
      <c r="L10" s="15"/>
      <c r="M10" s="15"/>
      <c r="N10" s="15"/>
      <c r="O10" s="21"/>
      <c r="P10" s="21"/>
      <c r="Q10" s="21"/>
      <c r="R10" s="3"/>
      <c r="S10" s="21"/>
      <c r="T10" s="21"/>
      <c r="U10" s="21"/>
      <c r="V10" s="21"/>
      <c r="W10" s="21"/>
      <c r="X10" s="21"/>
      <c r="Y10" s="3"/>
    </row>
    <row r="11" spans="1:25" x14ac:dyDescent="0.45">
      <c r="A11" s="13"/>
      <c r="B11" s="21"/>
      <c r="C11" s="21"/>
      <c r="D11" s="21"/>
      <c r="E11" s="21"/>
      <c r="F11" s="21"/>
      <c r="G11" s="21"/>
      <c r="H11" s="21"/>
      <c r="I11" s="21"/>
      <c r="J11" s="21"/>
      <c r="K11" s="21"/>
      <c r="L11" s="17"/>
      <c r="M11" s="17"/>
      <c r="N11" s="17"/>
      <c r="O11" s="21"/>
      <c r="P11" s="21"/>
      <c r="Q11" s="21"/>
      <c r="R11" s="3"/>
      <c r="S11" s="21"/>
      <c r="T11" s="21"/>
      <c r="U11" s="21"/>
      <c r="V11" s="21"/>
      <c r="W11" s="21"/>
      <c r="X11" s="21"/>
      <c r="Y11" s="3"/>
    </row>
    <row r="12" spans="1:25" x14ac:dyDescent="0.45">
      <c r="A12" s="13"/>
      <c r="B12" s="21"/>
      <c r="C12" s="21"/>
      <c r="D12" s="21"/>
      <c r="E12" s="21"/>
      <c r="F12" s="21"/>
      <c r="G12" s="21"/>
      <c r="H12" s="21"/>
      <c r="I12" s="21"/>
      <c r="J12" s="21"/>
      <c r="K12" s="21"/>
      <c r="L12" s="13"/>
      <c r="M12" s="13"/>
      <c r="N12" s="13"/>
      <c r="O12" s="21"/>
      <c r="P12" s="21"/>
      <c r="Q12" s="21"/>
      <c r="R12" s="3"/>
      <c r="S12" s="21"/>
      <c r="T12" s="21"/>
      <c r="U12" s="21"/>
      <c r="V12" s="21"/>
      <c r="W12" s="21"/>
      <c r="X12" s="21"/>
      <c r="Y12" s="3"/>
    </row>
    <row r="13" spans="1:25" x14ac:dyDescent="0.45">
      <c r="A13" s="13"/>
      <c r="B13" s="21"/>
      <c r="C13" s="21"/>
      <c r="D13" s="21"/>
      <c r="E13" s="21"/>
      <c r="F13" s="21"/>
      <c r="G13" s="21"/>
      <c r="H13" s="21"/>
      <c r="I13" s="21"/>
      <c r="J13" s="21"/>
      <c r="K13" s="21"/>
      <c r="L13" s="11"/>
      <c r="M13" s="11"/>
      <c r="N13" s="11"/>
      <c r="O13" s="21"/>
      <c r="P13" s="21"/>
      <c r="Q13" s="21"/>
      <c r="R13" s="3"/>
      <c r="S13" s="21"/>
      <c r="T13" s="21"/>
      <c r="U13" s="21"/>
      <c r="V13" s="21"/>
      <c r="W13" s="21"/>
      <c r="X13" s="21"/>
      <c r="Y13" s="3"/>
    </row>
    <row r="14" spans="1:25" ht="57" x14ac:dyDescent="0.45">
      <c r="A14" s="13" t="s">
        <v>124</v>
      </c>
      <c r="B14" s="21"/>
      <c r="C14" s="21"/>
      <c r="D14" s="21"/>
      <c r="E14" s="21"/>
      <c r="F14" s="21"/>
      <c r="G14" s="21"/>
      <c r="H14" s="21"/>
      <c r="I14" s="21"/>
      <c r="J14" s="21"/>
      <c r="K14" s="21"/>
      <c r="L14" s="15"/>
      <c r="M14" s="15"/>
      <c r="N14" s="15"/>
      <c r="O14" s="21"/>
      <c r="P14" s="21"/>
      <c r="Q14" s="21"/>
      <c r="R14" s="3"/>
      <c r="S14" s="21"/>
      <c r="T14" s="21"/>
      <c r="U14" s="21"/>
      <c r="V14" s="21"/>
      <c r="W14" s="21"/>
      <c r="X14" s="21"/>
      <c r="Y14" s="3"/>
    </row>
    <row r="15" spans="1:25" ht="42.75" x14ac:dyDescent="0.45">
      <c r="A15" s="14" t="s">
        <v>125</v>
      </c>
      <c r="B15" s="19" t="s">
        <v>100</v>
      </c>
      <c r="C15" s="19" t="s">
        <v>101</v>
      </c>
      <c r="D15" s="11" t="s">
        <v>102</v>
      </c>
      <c r="E15" s="11" t="s">
        <v>46</v>
      </c>
      <c r="F15" s="11" t="s">
        <v>40</v>
      </c>
      <c r="G15" s="11" t="s">
        <v>45</v>
      </c>
      <c r="H15" s="11" t="s">
        <v>46</v>
      </c>
      <c r="I15" s="11" t="s">
        <v>40</v>
      </c>
      <c r="J15" s="11" t="s">
        <v>39</v>
      </c>
      <c r="K15" s="11" t="s">
        <v>40</v>
      </c>
      <c r="L15" s="11" t="s">
        <v>41</v>
      </c>
      <c r="M15" s="11" t="s">
        <v>42</v>
      </c>
      <c r="N15" s="11" t="s">
        <v>43</v>
      </c>
      <c r="O15" s="11" t="s">
        <v>49</v>
      </c>
      <c r="P15" s="11" t="s">
        <v>46</v>
      </c>
      <c r="Q15" s="11" t="s">
        <v>40</v>
      </c>
      <c r="R15" s="14" t="s">
        <v>103</v>
      </c>
      <c r="S15" s="19"/>
      <c r="T15" s="19"/>
      <c r="U15" s="19"/>
      <c r="V15" s="19"/>
      <c r="W15" s="19"/>
      <c r="X15" s="2"/>
      <c r="Y15" s="18"/>
    </row>
    <row r="16" spans="1:25" x14ac:dyDescent="0.45">
      <c r="A16" s="13"/>
      <c r="B16" s="3"/>
      <c r="C16" s="3"/>
      <c r="D16" s="3"/>
      <c r="E16" s="3"/>
      <c r="F16" s="3"/>
      <c r="G16" s="3"/>
      <c r="H16" s="3"/>
      <c r="I16" s="3"/>
      <c r="J16" s="3"/>
      <c r="K16" s="3"/>
      <c r="L16" s="13"/>
      <c r="M16" s="13"/>
      <c r="N16" s="13"/>
      <c r="O16" s="3"/>
      <c r="P16" s="3"/>
      <c r="Q16" s="3"/>
      <c r="R16" s="3"/>
      <c r="S16" s="3"/>
      <c r="T16" s="3"/>
      <c r="U16" s="3"/>
      <c r="V16" s="3"/>
      <c r="W16" s="3"/>
      <c r="X16" s="3"/>
      <c r="Y16" s="3"/>
    </row>
    <row r="17" spans="1:25" x14ac:dyDescent="0.45">
      <c r="A17" s="13"/>
      <c r="B17" s="3"/>
      <c r="C17" s="3"/>
      <c r="D17" s="3"/>
      <c r="E17" s="3"/>
      <c r="F17" s="3"/>
      <c r="G17" s="3"/>
      <c r="H17" s="3"/>
      <c r="I17" s="3"/>
      <c r="J17" s="3"/>
      <c r="K17" s="3"/>
      <c r="L17" s="11"/>
      <c r="M17" s="11"/>
      <c r="N17" s="11"/>
      <c r="O17" s="3"/>
      <c r="P17" s="3"/>
      <c r="Q17" s="3"/>
      <c r="R17" s="3"/>
      <c r="S17" s="3"/>
      <c r="T17" s="3"/>
      <c r="U17" s="3"/>
      <c r="V17" s="3"/>
      <c r="W17" s="3"/>
      <c r="X17" s="3"/>
      <c r="Y17" s="3"/>
    </row>
    <row r="18" spans="1:25" x14ac:dyDescent="0.45">
      <c r="A18" s="13"/>
      <c r="B18" s="3"/>
      <c r="C18" s="3"/>
      <c r="D18" s="3"/>
      <c r="E18" s="3"/>
      <c r="F18" s="3"/>
      <c r="G18" s="3"/>
      <c r="H18" s="3"/>
      <c r="I18" s="3"/>
      <c r="J18" s="3"/>
      <c r="K18" s="3"/>
      <c r="L18" s="15"/>
      <c r="M18" s="15"/>
      <c r="N18" s="15"/>
      <c r="O18" s="3"/>
      <c r="P18" s="3"/>
      <c r="Q18" s="3"/>
      <c r="R18" s="3"/>
      <c r="S18" s="3"/>
      <c r="T18" s="3"/>
      <c r="U18" s="3"/>
      <c r="V18" s="3"/>
      <c r="W18" s="3"/>
      <c r="X18" s="3"/>
      <c r="Y18" s="3"/>
    </row>
    <row r="19" spans="1:25" x14ac:dyDescent="0.45">
      <c r="A19" s="13"/>
      <c r="B19" s="3"/>
      <c r="C19" s="3"/>
      <c r="D19" s="3"/>
      <c r="E19" s="3"/>
      <c r="F19" s="3"/>
      <c r="G19" s="3"/>
      <c r="H19" s="3"/>
      <c r="I19" s="3"/>
      <c r="J19" s="3"/>
      <c r="K19" s="3"/>
      <c r="L19" s="17"/>
      <c r="M19" s="17"/>
      <c r="N19" s="17"/>
      <c r="O19" s="3"/>
      <c r="P19" s="3"/>
      <c r="Q19" s="3"/>
      <c r="R19" s="3"/>
      <c r="S19" s="3"/>
      <c r="T19" s="3"/>
      <c r="U19" s="3"/>
      <c r="V19" s="3"/>
      <c r="W19" s="3"/>
      <c r="X19" s="3"/>
      <c r="Y19" s="3"/>
    </row>
    <row r="20" spans="1:25" ht="42.75" x14ac:dyDescent="0.45">
      <c r="A20" s="14" t="s">
        <v>126</v>
      </c>
      <c r="B20" s="19" t="s">
        <v>100</v>
      </c>
      <c r="C20" s="19" t="s">
        <v>101</v>
      </c>
      <c r="D20" s="11" t="s">
        <v>102</v>
      </c>
      <c r="E20" s="11" t="s">
        <v>46</v>
      </c>
      <c r="F20" s="11" t="s">
        <v>40</v>
      </c>
      <c r="G20" s="11" t="s">
        <v>45</v>
      </c>
      <c r="H20" s="11" t="s">
        <v>46</v>
      </c>
      <c r="I20" s="11" t="s">
        <v>40</v>
      </c>
      <c r="J20" s="11" t="s">
        <v>39</v>
      </c>
      <c r="K20" s="11" t="s">
        <v>40</v>
      </c>
      <c r="L20" s="11" t="s">
        <v>41</v>
      </c>
      <c r="M20" s="11" t="s">
        <v>42</v>
      </c>
      <c r="N20" s="11" t="s">
        <v>43</v>
      </c>
      <c r="O20" s="11" t="s">
        <v>49</v>
      </c>
      <c r="P20" s="11" t="s">
        <v>46</v>
      </c>
      <c r="Q20" s="11" t="s">
        <v>40</v>
      </c>
      <c r="R20" s="14" t="s">
        <v>103</v>
      </c>
      <c r="S20" s="19"/>
      <c r="T20" s="19"/>
      <c r="U20" s="19"/>
      <c r="V20" s="19"/>
      <c r="W20" s="19"/>
      <c r="X20" s="2"/>
      <c r="Y20" s="18"/>
    </row>
    <row r="21" spans="1:25" x14ac:dyDescent="0.45">
      <c r="A21" s="13"/>
      <c r="B21" s="3"/>
      <c r="C21" s="3"/>
      <c r="D21" s="3"/>
      <c r="E21" s="3"/>
      <c r="F21" s="3"/>
      <c r="G21" s="3"/>
      <c r="H21" s="3"/>
      <c r="I21" s="3"/>
      <c r="J21" s="3"/>
      <c r="K21" s="3"/>
      <c r="L21" s="15"/>
      <c r="M21" s="11"/>
      <c r="N21" s="11"/>
      <c r="O21" s="3"/>
      <c r="P21" s="3"/>
      <c r="Q21" s="3"/>
      <c r="R21" s="3"/>
      <c r="S21" s="3"/>
      <c r="T21" s="3"/>
      <c r="U21" s="3"/>
      <c r="V21" s="3"/>
      <c r="W21" s="3"/>
      <c r="X21" s="3"/>
      <c r="Y21" s="3"/>
    </row>
    <row r="22" spans="1:25" x14ac:dyDescent="0.45">
      <c r="A22" s="13"/>
      <c r="B22" s="3"/>
      <c r="C22" s="3"/>
      <c r="D22" s="3"/>
      <c r="E22" s="3"/>
      <c r="F22" s="3"/>
      <c r="G22" s="3"/>
      <c r="H22" s="3"/>
      <c r="I22" s="3"/>
      <c r="J22" s="3"/>
      <c r="K22" s="3"/>
      <c r="L22" s="15"/>
      <c r="M22" s="15"/>
      <c r="N22" s="15"/>
      <c r="O22" s="3"/>
      <c r="P22" s="3"/>
      <c r="Q22" s="3"/>
      <c r="R22" s="3"/>
      <c r="S22" s="3"/>
      <c r="T22" s="3"/>
      <c r="U22" s="3"/>
      <c r="V22" s="3"/>
      <c r="W22" s="3"/>
      <c r="X22" s="3"/>
      <c r="Y22" s="3"/>
    </row>
    <row r="23" spans="1:25" x14ac:dyDescent="0.45">
      <c r="A23" s="13"/>
      <c r="B23" s="3"/>
      <c r="C23" s="3"/>
      <c r="D23" s="3"/>
      <c r="E23" s="3"/>
      <c r="F23" s="3"/>
      <c r="G23" s="3"/>
      <c r="H23" s="3"/>
      <c r="I23" s="3"/>
      <c r="J23" s="3"/>
      <c r="K23" s="3"/>
      <c r="L23" s="17"/>
      <c r="M23" s="17"/>
      <c r="N23" s="17"/>
      <c r="O23" s="3"/>
      <c r="P23" s="3"/>
      <c r="Q23" s="3"/>
      <c r="R23" s="3"/>
      <c r="S23" s="3"/>
      <c r="T23" s="3"/>
      <c r="U23" s="3"/>
      <c r="V23" s="3"/>
      <c r="W23" s="3"/>
      <c r="X23" s="3"/>
      <c r="Y23" s="3"/>
    </row>
    <row r="24" spans="1:25" x14ac:dyDescent="0.45">
      <c r="A24" s="13"/>
      <c r="B24" s="3"/>
      <c r="C24" s="3"/>
      <c r="D24" s="3"/>
      <c r="E24" s="3"/>
      <c r="F24" s="3"/>
      <c r="G24" s="3"/>
      <c r="H24" s="3"/>
      <c r="I24" s="3"/>
      <c r="J24" s="3"/>
      <c r="K24" s="3"/>
      <c r="L24" s="13"/>
      <c r="M24" s="13"/>
      <c r="N24" s="13"/>
      <c r="O24" s="3"/>
      <c r="P24" s="3"/>
      <c r="Q24" s="3"/>
      <c r="R24" s="3"/>
      <c r="S24" s="3"/>
      <c r="T24" s="3"/>
      <c r="U24" s="3"/>
      <c r="V24" s="3"/>
      <c r="W24" s="3"/>
      <c r="X24" s="3"/>
      <c r="Y24" s="3"/>
    </row>
    <row r="25" spans="1:25" ht="42.75" x14ac:dyDescent="0.45">
      <c r="A25" s="14" t="s">
        <v>127</v>
      </c>
      <c r="B25" s="19" t="s">
        <v>100</v>
      </c>
      <c r="C25" s="19" t="s">
        <v>101</v>
      </c>
      <c r="D25" s="11" t="s">
        <v>102</v>
      </c>
      <c r="E25" s="11" t="s">
        <v>46</v>
      </c>
      <c r="F25" s="11" t="s">
        <v>40</v>
      </c>
      <c r="G25" s="11" t="s">
        <v>45</v>
      </c>
      <c r="H25" s="11" t="s">
        <v>46</v>
      </c>
      <c r="I25" s="11" t="s">
        <v>40</v>
      </c>
      <c r="J25" s="11" t="s">
        <v>39</v>
      </c>
      <c r="K25" s="11" t="s">
        <v>40</v>
      </c>
      <c r="L25" s="11" t="s">
        <v>41</v>
      </c>
      <c r="M25" s="11" t="s">
        <v>42</v>
      </c>
      <c r="N25" s="11" t="s">
        <v>43</v>
      </c>
      <c r="O25" s="11" t="s">
        <v>49</v>
      </c>
      <c r="P25" s="11" t="s">
        <v>46</v>
      </c>
      <c r="Q25" s="11" t="s">
        <v>40</v>
      </c>
      <c r="R25" s="14" t="s">
        <v>103</v>
      </c>
      <c r="S25" s="19"/>
      <c r="T25" s="19"/>
      <c r="U25" s="19"/>
      <c r="V25" s="19"/>
      <c r="W25" s="19"/>
      <c r="X25" s="2"/>
      <c r="Y25" s="18"/>
    </row>
    <row r="26" spans="1:25" x14ac:dyDescent="0.45">
      <c r="A26" s="13"/>
      <c r="B26" s="3"/>
      <c r="C26" s="3"/>
      <c r="D26" s="3"/>
      <c r="E26" s="3"/>
      <c r="F26" s="3"/>
      <c r="G26" s="3"/>
      <c r="H26" s="3"/>
      <c r="I26" s="3"/>
      <c r="J26" s="3"/>
      <c r="K26" s="3"/>
      <c r="L26" s="15"/>
      <c r="M26" s="15"/>
      <c r="N26" s="15"/>
      <c r="O26" s="3"/>
      <c r="P26" s="3"/>
      <c r="Q26" s="3"/>
      <c r="R26" s="3"/>
      <c r="S26" s="3"/>
      <c r="T26" s="3"/>
      <c r="U26" s="3"/>
      <c r="V26" s="3"/>
      <c r="W26" s="3"/>
      <c r="X26" s="3"/>
      <c r="Y26" s="3"/>
    </row>
    <row r="27" spans="1:25" x14ac:dyDescent="0.45">
      <c r="A27" s="13"/>
      <c r="B27" s="3"/>
      <c r="C27" s="3"/>
      <c r="D27" s="3"/>
      <c r="E27" s="3"/>
      <c r="F27" s="3"/>
      <c r="G27" s="3"/>
      <c r="H27" s="3"/>
      <c r="I27" s="3"/>
      <c r="J27" s="3"/>
      <c r="K27" s="3"/>
      <c r="L27" s="17"/>
      <c r="M27" s="17"/>
      <c r="N27" s="17"/>
      <c r="O27" s="3"/>
      <c r="P27" s="3"/>
      <c r="Q27" s="3"/>
      <c r="R27" s="3"/>
      <c r="S27" s="3"/>
      <c r="T27" s="3"/>
      <c r="U27" s="3"/>
      <c r="V27" s="3"/>
      <c r="W27" s="3"/>
      <c r="X27" s="3"/>
      <c r="Y27" s="3"/>
    </row>
    <row r="28" spans="1:25" x14ac:dyDescent="0.45">
      <c r="A28" s="13"/>
      <c r="B28" s="3"/>
      <c r="C28" s="3"/>
      <c r="D28" s="3"/>
      <c r="E28" s="3"/>
      <c r="F28" s="3"/>
      <c r="G28" s="3"/>
      <c r="H28" s="3"/>
      <c r="I28" s="3"/>
      <c r="J28" s="3"/>
      <c r="K28" s="3"/>
      <c r="L28" s="13"/>
      <c r="M28" s="13"/>
      <c r="N28" s="13"/>
      <c r="O28" s="3"/>
      <c r="P28" s="3"/>
      <c r="Q28" s="3"/>
      <c r="R28" s="3"/>
      <c r="S28" s="3"/>
      <c r="T28" s="3"/>
      <c r="U28" s="3"/>
      <c r="V28" s="3"/>
      <c r="W28" s="3"/>
      <c r="X28" s="3"/>
      <c r="Y28" s="3"/>
    </row>
    <row r="29" spans="1:25" x14ac:dyDescent="0.45">
      <c r="A29" s="13"/>
      <c r="B29" s="3"/>
      <c r="C29" s="3"/>
      <c r="D29" s="3"/>
      <c r="E29" s="3"/>
      <c r="F29" s="3"/>
      <c r="G29" s="3"/>
      <c r="H29" s="3"/>
      <c r="I29" s="3"/>
      <c r="J29" s="3"/>
      <c r="K29" s="3"/>
      <c r="L29" s="11"/>
      <c r="M29" s="11"/>
      <c r="N29" s="11"/>
      <c r="O29" s="3"/>
      <c r="P29" s="3"/>
      <c r="Q29" s="3"/>
      <c r="R29" s="3"/>
      <c r="S29" s="3"/>
      <c r="T29" s="3"/>
      <c r="U29" s="3"/>
      <c r="V29" s="3"/>
      <c r="W29" s="3"/>
      <c r="X29" s="3"/>
      <c r="Y29" s="3"/>
    </row>
    <row r="30" spans="1:25" ht="42.75" x14ac:dyDescent="0.45">
      <c r="A30" s="14" t="s">
        <v>128</v>
      </c>
      <c r="B30" s="19" t="s">
        <v>100</v>
      </c>
      <c r="C30" s="19" t="s">
        <v>101</v>
      </c>
      <c r="D30" s="11" t="s">
        <v>102</v>
      </c>
      <c r="E30" s="11" t="s">
        <v>46</v>
      </c>
      <c r="F30" s="11" t="s">
        <v>40</v>
      </c>
      <c r="G30" s="11" t="s">
        <v>45</v>
      </c>
      <c r="H30" s="11" t="s">
        <v>46</v>
      </c>
      <c r="I30" s="11" t="s">
        <v>40</v>
      </c>
      <c r="J30" s="11" t="s">
        <v>39</v>
      </c>
      <c r="K30" s="11" t="s">
        <v>40</v>
      </c>
      <c r="L30" s="11" t="s">
        <v>41</v>
      </c>
      <c r="M30" s="11" t="s">
        <v>42</v>
      </c>
      <c r="N30" s="11" t="s">
        <v>43</v>
      </c>
      <c r="O30" s="11" t="s">
        <v>49</v>
      </c>
      <c r="P30" s="11" t="s">
        <v>46</v>
      </c>
      <c r="Q30" s="11" t="s">
        <v>40</v>
      </c>
      <c r="R30" s="14" t="s">
        <v>103</v>
      </c>
      <c r="S30" s="19"/>
      <c r="T30" s="19"/>
      <c r="U30" s="19"/>
      <c r="V30" s="19"/>
      <c r="W30" s="19"/>
      <c r="X30" s="2"/>
      <c r="Y30" s="18"/>
    </row>
    <row r="31" spans="1:25" x14ac:dyDescent="0.45">
      <c r="A31" s="13"/>
      <c r="B31" s="3"/>
      <c r="C31" s="3"/>
      <c r="D31" s="3"/>
      <c r="E31" s="3"/>
      <c r="F31" s="3"/>
      <c r="G31" s="3"/>
      <c r="H31" s="3"/>
      <c r="I31" s="3"/>
      <c r="J31" s="3"/>
      <c r="K31" s="3"/>
      <c r="L31" s="17"/>
      <c r="M31" s="17"/>
      <c r="N31" s="17"/>
      <c r="O31" s="3"/>
      <c r="P31" s="3"/>
      <c r="Q31" s="3"/>
      <c r="R31" s="3"/>
      <c r="S31" s="3"/>
      <c r="T31" s="3"/>
      <c r="U31" s="3"/>
      <c r="V31" s="3"/>
      <c r="W31" s="3"/>
      <c r="X31" s="3"/>
      <c r="Y31" s="3"/>
    </row>
    <row r="32" spans="1:25" x14ac:dyDescent="0.45">
      <c r="A32" s="13"/>
      <c r="B32" s="3"/>
      <c r="C32" s="3"/>
      <c r="D32" s="3"/>
      <c r="E32" s="3"/>
      <c r="F32" s="3"/>
      <c r="G32" s="3"/>
      <c r="H32" s="3"/>
      <c r="I32" s="3"/>
      <c r="J32" s="3"/>
      <c r="K32" s="3"/>
      <c r="L32" s="13"/>
      <c r="M32" s="13"/>
      <c r="N32" s="13"/>
      <c r="O32" s="3"/>
      <c r="P32" s="3"/>
      <c r="Q32" s="3"/>
      <c r="R32" s="3"/>
      <c r="S32" s="3"/>
      <c r="T32" s="3"/>
      <c r="U32" s="3"/>
      <c r="V32" s="3"/>
      <c r="W32" s="3"/>
      <c r="X32" s="3"/>
      <c r="Y32" s="3"/>
    </row>
    <row r="33" spans="1:25" x14ac:dyDescent="0.45">
      <c r="A33" s="13"/>
      <c r="B33" s="3"/>
      <c r="C33" s="3"/>
      <c r="D33" s="3"/>
      <c r="E33" s="3"/>
      <c r="F33" s="3"/>
      <c r="G33" s="3"/>
      <c r="H33" s="3"/>
      <c r="I33" s="3"/>
      <c r="J33" s="3"/>
      <c r="K33" s="3"/>
      <c r="L33" s="11"/>
      <c r="M33" s="11"/>
      <c r="N33" s="11"/>
      <c r="O33" s="3"/>
      <c r="P33" s="3"/>
      <c r="Q33" s="3"/>
      <c r="R33" s="3"/>
      <c r="S33" s="3"/>
      <c r="T33" s="3"/>
      <c r="U33" s="3"/>
      <c r="V33" s="3"/>
      <c r="W33" s="3"/>
      <c r="X33" s="3"/>
      <c r="Y33" s="3"/>
    </row>
    <row r="34" spans="1:25" x14ac:dyDescent="0.45">
      <c r="A34" s="13"/>
      <c r="B34" s="3"/>
      <c r="C34" s="3"/>
      <c r="D34" s="3"/>
      <c r="E34" s="3"/>
      <c r="F34" s="3"/>
      <c r="G34" s="3"/>
      <c r="H34" s="3"/>
      <c r="I34" s="3"/>
      <c r="J34" s="3"/>
      <c r="K34" s="3"/>
      <c r="L34" s="15"/>
      <c r="M34" s="15"/>
      <c r="N34" s="15"/>
      <c r="O34" s="3"/>
      <c r="P34" s="3"/>
      <c r="Q34" s="3"/>
      <c r="R34" s="3"/>
      <c r="S34" s="3"/>
      <c r="T34" s="3"/>
      <c r="U34" s="3"/>
      <c r="V34" s="3"/>
      <c r="W34" s="3"/>
      <c r="X34" s="3"/>
      <c r="Y34" s="3"/>
    </row>
    <row r="35" spans="1:25" ht="42.75" x14ac:dyDescent="0.45">
      <c r="A35" s="14" t="s">
        <v>129</v>
      </c>
      <c r="B35" s="19" t="s">
        <v>100</v>
      </c>
      <c r="C35" s="19" t="s">
        <v>101</v>
      </c>
      <c r="D35" s="11" t="s">
        <v>102</v>
      </c>
      <c r="E35" s="11" t="s">
        <v>46</v>
      </c>
      <c r="F35" s="11" t="s">
        <v>40</v>
      </c>
      <c r="G35" s="11" t="s">
        <v>45</v>
      </c>
      <c r="H35" s="11" t="s">
        <v>46</v>
      </c>
      <c r="I35" s="11" t="s">
        <v>40</v>
      </c>
      <c r="J35" s="11" t="s">
        <v>39</v>
      </c>
      <c r="K35" s="11" t="s">
        <v>40</v>
      </c>
      <c r="L35" s="11" t="s">
        <v>41</v>
      </c>
      <c r="M35" s="11" t="s">
        <v>42</v>
      </c>
      <c r="N35" s="11" t="s">
        <v>43</v>
      </c>
      <c r="O35" s="11" t="s">
        <v>49</v>
      </c>
      <c r="P35" s="11" t="s">
        <v>46</v>
      </c>
      <c r="Q35" s="11" t="s">
        <v>40</v>
      </c>
      <c r="R35" s="14" t="s">
        <v>103</v>
      </c>
      <c r="S35" s="19"/>
      <c r="T35" s="19"/>
      <c r="U35" s="19"/>
      <c r="V35" s="19"/>
      <c r="W35" s="19"/>
      <c r="X35" s="2"/>
      <c r="Y35" s="18"/>
    </row>
    <row r="36" spans="1:25" x14ac:dyDescent="0.45">
      <c r="A36" s="20"/>
      <c r="L36" s="13"/>
      <c r="M36" s="13"/>
      <c r="N36" s="13"/>
    </row>
    <row r="37" spans="1:25" x14ac:dyDescent="0.45">
      <c r="A37" s="20"/>
      <c r="L37" s="11"/>
      <c r="M37" s="11"/>
      <c r="N37" s="11"/>
    </row>
    <row r="38" spans="1:25" x14ac:dyDescent="0.45">
      <c r="A38" s="20"/>
      <c r="L38" s="15"/>
      <c r="M38" s="15"/>
      <c r="N38" s="15"/>
    </row>
    <row r="39" spans="1:25" x14ac:dyDescent="0.45">
      <c r="A39" s="20"/>
      <c r="L39" s="17"/>
      <c r="M39" s="17"/>
      <c r="N39" s="17"/>
    </row>
    <row r="40" spans="1:25" ht="42.75" x14ac:dyDescent="0.45">
      <c r="A40" s="14" t="s">
        <v>130</v>
      </c>
      <c r="B40" s="19" t="s">
        <v>100</v>
      </c>
      <c r="C40" s="19" t="s">
        <v>101</v>
      </c>
      <c r="D40" s="11" t="s">
        <v>102</v>
      </c>
      <c r="E40" s="11" t="s">
        <v>46</v>
      </c>
      <c r="F40" s="11" t="s">
        <v>40</v>
      </c>
      <c r="G40" s="11" t="s">
        <v>45</v>
      </c>
      <c r="H40" s="11" t="s">
        <v>46</v>
      </c>
      <c r="I40" s="11" t="s">
        <v>40</v>
      </c>
      <c r="J40" s="11" t="s">
        <v>39</v>
      </c>
      <c r="K40" s="11" t="s">
        <v>40</v>
      </c>
      <c r="L40" s="11" t="s">
        <v>41</v>
      </c>
      <c r="M40" s="11" t="s">
        <v>42</v>
      </c>
      <c r="N40" s="11" t="s">
        <v>43</v>
      </c>
      <c r="O40" s="11" t="s">
        <v>49</v>
      </c>
      <c r="P40" s="11" t="s">
        <v>46</v>
      </c>
      <c r="Q40" s="11" t="s">
        <v>40</v>
      </c>
      <c r="R40" s="14" t="s">
        <v>103</v>
      </c>
      <c r="S40" s="19"/>
      <c r="T40" s="19"/>
      <c r="U40" s="19"/>
      <c r="V40" s="19"/>
      <c r="W40" s="19"/>
      <c r="X40" s="2"/>
      <c r="Y40" s="18"/>
    </row>
    <row r="41" spans="1:25" x14ac:dyDescent="0.45">
      <c r="A41" s="20"/>
      <c r="L41" s="11"/>
      <c r="M41" s="11"/>
      <c r="N41" s="11"/>
    </row>
    <row r="42" spans="1:25" x14ac:dyDescent="0.45">
      <c r="A42" s="20"/>
      <c r="L42" s="15"/>
      <c r="M42" s="15"/>
      <c r="N42" s="15"/>
    </row>
    <row r="43" spans="1:25" x14ac:dyDescent="0.45">
      <c r="A43" s="20"/>
      <c r="L43" s="17"/>
      <c r="M43" s="17"/>
      <c r="N43" s="17"/>
    </row>
    <row r="44" spans="1:25" x14ac:dyDescent="0.45">
      <c r="A44" s="20"/>
      <c r="L44" s="13"/>
      <c r="M44" s="13"/>
      <c r="N44" s="13"/>
    </row>
    <row r="45" spans="1:25" ht="42.75" x14ac:dyDescent="0.45">
      <c r="A45" s="14" t="s">
        <v>131</v>
      </c>
      <c r="B45" s="19" t="s">
        <v>100</v>
      </c>
      <c r="C45" s="19" t="s">
        <v>101</v>
      </c>
      <c r="D45" s="11" t="s">
        <v>102</v>
      </c>
      <c r="E45" s="11" t="s">
        <v>46</v>
      </c>
      <c r="F45" s="11" t="s">
        <v>40</v>
      </c>
      <c r="G45" s="11" t="s">
        <v>45</v>
      </c>
      <c r="H45" s="11" t="s">
        <v>46</v>
      </c>
      <c r="I45" s="11" t="s">
        <v>40</v>
      </c>
      <c r="J45" s="11" t="s">
        <v>39</v>
      </c>
      <c r="K45" s="11" t="s">
        <v>40</v>
      </c>
      <c r="L45" s="11" t="s">
        <v>41</v>
      </c>
      <c r="M45" s="11" t="s">
        <v>42</v>
      </c>
      <c r="N45" s="11" t="s">
        <v>43</v>
      </c>
      <c r="O45" s="11" t="s">
        <v>49</v>
      </c>
      <c r="P45" s="11" t="s">
        <v>46</v>
      </c>
      <c r="Q45" s="11" t="s">
        <v>40</v>
      </c>
      <c r="R45" s="14" t="s">
        <v>103</v>
      </c>
      <c r="S45" s="19"/>
      <c r="T45" s="19"/>
      <c r="U45" s="19"/>
      <c r="V45" s="19"/>
      <c r="W45" s="19"/>
      <c r="X45" s="2"/>
      <c r="Y45" s="18"/>
    </row>
    <row r="46" spans="1:25" x14ac:dyDescent="0.45">
      <c r="A46" s="20"/>
      <c r="L46" s="15"/>
      <c r="M46" s="15"/>
      <c r="N46" s="15"/>
    </row>
    <row r="47" spans="1:25" x14ac:dyDescent="0.45">
      <c r="A47" s="20"/>
      <c r="L47" s="17"/>
      <c r="M47" s="17"/>
      <c r="N47" s="17"/>
    </row>
    <row r="48" spans="1:25" x14ac:dyDescent="0.45">
      <c r="A48" s="20"/>
      <c r="L48" s="13"/>
      <c r="M48" s="13"/>
      <c r="N48" s="13"/>
    </row>
    <row r="49" spans="1:25" x14ac:dyDescent="0.45">
      <c r="A49" s="20"/>
      <c r="L49" s="11"/>
      <c r="M49" s="11"/>
      <c r="N49" s="11"/>
    </row>
    <row r="50" spans="1:25" ht="42.75" x14ac:dyDescent="0.45">
      <c r="A50" s="14" t="s">
        <v>132</v>
      </c>
      <c r="B50" s="19" t="s">
        <v>100</v>
      </c>
      <c r="C50" s="19" t="s">
        <v>101</v>
      </c>
      <c r="D50" s="11" t="s">
        <v>102</v>
      </c>
      <c r="E50" s="11" t="s">
        <v>46</v>
      </c>
      <c r="F50" s="11" t="s">
        <v>40</v>
      </c>
      <c r="G50" s="11" t="s">
        <v>45</v>
      </c>
      <c r="H50" s="11" t="s">
        <v>46</v>
      </c>
      <c r="I50" s="11" t="s">
        <v>40</v>
      </c>
      <c r="J50" s="11" t="s">
        <v>39</v>
      </c>
      <c r="K50" s="11" t="s">
        <v>40</v>
      </c>
      <c r="L50" s="11" t="s">
        <v>41</v>
      </c>
      <c r="M50" s="11" t="s">
        <v>42</v>
      </c>
      <c r="N50" s="11" t="s">
        <v>43</v>
      </c>
      <c r="O50" s="11" t="s">
        <v>49</v>
      </c>
      <c r="P50" s="11" t="s">
        <v>46</v>
      </c>
      <c r="Q50" s="11" t="s">
        <v>40</v>
      </c>
      <c r="R50" s="14" t="s">
        <v>103</v>
      </c>
      <c r="S50" s="19"/>
      <c r="T50" s="19"/>
      <c r="U50" s="19"/>
      <c r="V50" s="19"/>
      <c r="W50" s="19"/>
      <c r="X50" s="2"/>
      <c r="Y50" s="18"/>
    </row>
    <row r="51" spans="1:25" x14ac:dyDescent="0.45">
      <c r="A51" s="20"/>
      <c r="L51" s="17"/>
      <c r="M51" s="17"/>
      <c r="N51" s="17"/>
    </row>
    <row r="52" spans="1:25" x14ac:dyDescent="0.45">
      <c r="A52" s="20"/>
      <c r="L52" s="13"/>
      <c r="M52" s="13"/>
      <c r="N52" s="13"/>
    </row>
    <row r="53" spans="1:25" x14ac:dyDescent="0.45">
      <c r="A53" s="20"/>
      <c r="L53" s="11"/>
      <c r="M53" s="11"/>
      <c r="N53" s="11"/>
    </row>
    <row r="54" spans="1:25" x14ac:dyDescent="0.45">
      <c r="A54" s="20"/>
      <c r="L54" s="15"/>
      <c r="M54" s="15"/>
      <c r="N54" s="15"/>
    </row>
    <row r="55" spans="1:25" ht="42.75" x14ac:dyDescent="0.45">
      <c r="A55" s="14" t="s">
        <v>133</v>
      </c>
      <c r="B55" s="19" t="s">
        <v>100</v>
      </c>
      <c r="C55" s="19" t="s">
        <v>101</v>
      </c>
      <c r="D55" s="11" t="s">
        <v>102</v>
      </c>
      <c r="E55" s="11" t="s">
        <v>46</v>
      </c>
      <c r="F55" s="11" t="s">
        <v>40</v>
      </c>
      <c r="G55" s="11" t="s">
        <v>45</v>
      </c>
      <c r="H55" s="11" t="s">
        <v>46</v>
      </c>
      <c r="I55" s="11" t="s">
        <v>40</v>
      </c>
      <c r="J55" s="11" t="s">
        <v>39</v>
      </c>
      <c r="K55" s="11" t="s">
        <v>40</v>
      </c>
      <c r="L55" s="11" t="s">
        <v>41</v>
      </c>
      <c r="M55" s="11" t="s">
        <v>42</v>
      </c>
      <c r="N55" s="11" t="s">
        <v>43</v>
      </c>
      <c r="O55" s="11" t="s">
        <v>49</v>
      </c>
      <c r="P55" s="11" t="s">
        <v>46</v>
      </c>
      <c r="Q55" s="11" t="s">
        <v>40</v>
      </c>
      <c r="R55" s="14" t="s">
        <v>103</v>
      </c>
      <c r="S55" s="19"/>
      <c r="T55" s="19"/>
      <c r="U55" s="19"/>
      <c r="V55" s="19"/>
      <c r="W55" s="19"/>
      <c r="X55" s="2"/>
      <c r="Y55" s="18"/>
    </row>
    <row r="56" spans="1:25" x14ac:dyDescent="0.45">
      <c r="A56" s="20"/>
      <c r="L56" s="13"/>
      <c r="M56" s="13"/>
      <c r="N56" s="13"/>
    </row>
    <row r="57" spans="1:25" x14ac:dyDescent="0.45">
      <c r="A57" s="20"/>
      <c r="L57" s="11"/>
      <c r="M57" s="11"/>
      <c r="N57" s="11"/>
    </row>
    <row r="58" spans="1:25" x14ac:dyDescent="0.45">
      <c r="A58" s="20"/>
      <c r="L58" s="15"/>
      <c r="M58" s="15"/>
      <c r="N58" s="15"/>
    </row>
    <row r="59" spans="1:25" x14ac:dyDescent="0.45">
      <c r="A59" s="20"/>
      <c r="L59" s="17"/>
      <c r="M59" s="17"/>
      <c r="N59" s="17"/>
    </row>
    <row r="60" spans="1:25" ht="42.75" x14ac:dyDescent="0.45">
      <c r="A60" s="14" t="s">
        <v>134</v>
      </c>
      <c r="B60" s="19" t="s">
        <v>100</v>
      </c>
      <c r="C60" s="19" t="s">
        <v>101</v>
      </c>
      <c r="D60" s="11" t="s">
        <v>102</v>
      </c>
      <c r="E60" s="11" t="s">
        <v>46</v>
      </c>
      <c r="F60" s="11" t="s">
        <v>40</v>
      </c>
      <c r="G60" s="11" t="s">
        <v>45</v>
      </c>
      <c r="H60" s="11" t="s">
        <v>46</v>
      </c>
      <c r="I60" s="11" t="s">
        <v>40</v>
      </c>
      <c r="J60" s="11" t="s">
        <v>39</v>
      </c>
      <c r="K60" s="11" t="s">
        <v>40</v>
      </c>
      <c r="L60" s="11" t="s">
        <v>41</v>
      </c>
      <c r="M60" s="11" t="s">
        <v>42</v>
      </c>
      <c r="N60" s="11" t="s">
        <v>43</v>
      </c>
      <c r="O60" s="11" t="s">
        <v>49</v>
      </c>
      <c r="P60" s="11" t="s">
        <v>46</v>
      </c>
      <c r="Q60" s="11" t="s">
        <v>40</v>
      </c>
      <c r="R60" s="14" t="s">
        <v>103</v>
      </c>
      <c r="S60" s="19"/>
      <c r="T60" s="19"/>
      <c r="U60" s="19"/>
      <c r="V60" s="19"/>
      <c r="W60" s="19"/>
      <c r="X60" s="2"/>
      <c r="Y60" s="18"/>
    </row>
    <row r="61" spans="1:25" x14ac:dyDescent="0.45">
      <c r="A61" s="20"/>
      <c r="L61" s="11"/>
      <c r="M61" s="11"/>
      <c r="N61" s="11"/>
    </row>
    <row r="62" spans="1:25" x14ac:dyDescent="0.45">
      <c r="A62" s="20"/>
      <c r="L62" s="15"/>
      <c r="M62" s="15"/>
      <c r="N62" s="15"/>
    </row>
    <row r="63" spans="1:25" x14ac:dyDescent="0.45">
      <c r="A63" s="20"/>
      <c r="L63" s="17"/>
      <c r="M63" s="17"/>
      <c r="N63" s="17"/>
    </row>
    <row r="64" spans="1:25" x14ac:dyDescent="0.45">
      <c r="A64" s="20"/>
      <c r="L64" s="13"/>
      <c r="M64" s="13"/>
      <c r="N64" s="13"/>
    </row>
    <row r="65" spans="1:25" ht="42.75" x14ac:dyDescent="0.45">
      <c r="A65" s="14" t="s">
        <v>135</v>
      </c>
      <c r="B65" s="19" t="s">
        <v>100</v>
      </c>
      <c r="C65" s="19" t="s">
        <v>101</v>
      </c>
      <c r="D65" s="11" t="s">
        <v>102</v>
      </c>
      <c r="E65" s="11" t="s">
        <v>46</v>
      </c>
      <c r="F65" s="11" t="s">
        <v>40</v>
      </c>
      <c r="G65" s="11" t="s">
        <v>45</v>
      </c>
      <c r="H65" s="11" t="s">
        <v>46</v>
      </c>
      <c r="I65" s="11" t="s">
        <v>40</v>
      </c>
      <c r="J65" s="11" t="s">
        <v>39</v>
      </c>
      <c r="K65" s="11" t="s">
        <v>40</v>
      </c>
      <c r="L65" s="11" t="s">
        <v>41</v>
      </c>
      <c r="M65" s="11" t="s">
        <v>42</v>
      </c>
      <c r="N65" s="11" t="s">
        <v>43</v>
      </c>
      <c r="O65" s="11" t="s">
        <v>49</v>
      </c>
      <c r="P65" s="11" t="s">
        <v>46</v>
      </c>
      <c r="Q65" s="11" t="s">
        <v>40</v>
      </c>
      <c r="R65" s="14" t="s">
        <v>103</v>
      </c>
      <c r="S65" s="19"/>
      <c r="T65" s="19"/>
      <c r="U65" s="19"/>
      <c r="V65" s="19"/>
      <c r="W65" s="19"/>
      <c r="X65" s="2"/>
      <c r="Y65" s="1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CA0F8-CF28-4D17-B025-D310CC7CEC39}">
  <dimension ref="A1:E183"/>
  <sheetViews>
    <sheetView workbookViewId="0">
      <selection activeCell="A8" sqref="A8"/>
    </sheetView>
  </sheetViews>
  <sheetFormatPr defaultRowHeight="14.25" x14ac:dyDescent="0.45"/>
  <cols>
    <col min="1" max="1" width="32.3984375" customWidth="1"/>
    <col min="2" max="2" width="31.3984375" customWidth="1"/>
    <col min="3" max="3" width="33.265625" customWidth="1"/>
    <col min="4" max="4" width="16" customWidth="1"/>
    <col min="5" max="5" width="15.73046875" customWidth="1"/>
  </cols>
  <sheetData>
    <row r="1" spans="1:3" s="38" customFormat="1" x14ac:dyDescent="0.45">
      <c r="A1" s="38" t="s">
        <v>136</v>
      </c>
      <c r="B1" s="37"/>
      <c r="C1" s="38" t="s">
        <v>4</v>
      </c>
    </row>
    <row r="2" spans="1:3" s="18" customFormat="1" x14ac:dyDescent="0.45">
      <c r="A2" t="s">
        <v>200</v>
      </c>
      <c r="B2"/>
      <c r="C2" t="s">
        <v>201</v>
      </c>
    </row>
    <row r="3" spans="1:3" s="18" customFormat="1" x14ac:dyDescent="0.45">
      <c r="A3" t="s">
        <v>199</v>
      </c>
      <c r="B3"/>
      <c r="C3" t="s">
        <v>137</v>
      </c>
    </row>
    <row r="4" spans="1:3" x14ac:dyDescent="0.45">
      <c r="A4" t="s">
        <v>100</v>
      </c>
      <c r="C4" t="s">
        <v>25</v>
      </c>
    </row>
    <row r="5" spans="1:3" x14ac:dyDescent="0.45">
      <c r="A5" t="s">
        <v>138</v>
      </c>
      <c r="B5" t="e">
        <f>B6/((B7/100)^2)</f>
        <v>#DIV/0!</v>
      </c>
      <c r="C5" t="s">
        <v>139</v>
      </c>
    </row>
    <row r="6" spans="1:3" x14ac:dyDescent="0.45">
      <c r="A6" t="s">
        <v>140</v>
      </c>
      <c r="C6" t="s">
        <v>141</v>
      </c>
    </row>
    <row r="7" spans="1:3" x14ac:dyDescent="0.45">
      <c r="A7" t="s">
        <v>142</v>
      </c>
      <c r="C7" s="35" t="s">
        <v>141</v>
      </c>
    </row>
    <row r="8" spans="1:3" x14ac:dyDescent="0.45">
      <c r="A8" t="s">
        <v>143</v>
      </c>
      <c r="C8" t="s">
        <v>144</v>
      </c>
    </row>
    <row r="9" spans="1:3" x14ac:dyDescent="0.45">
      <c r="A9" t="s">
        <v>145</v>
      </c>
      <c r="C9" t="s">
        <v>33</v>
      </c>
    </row>
    <row r="10" spans="1:3" x14ac:dyDescent="0.45">
      <c r="A10" t="s">
        <v>146</v>
      </c>
      <c r="C10" t="s">
        <v>33</v>
      </c>
    </row>
    <row r="11" spans="1:3" x14ac:dyDescent="0.45">
      <c r="A11" t="s">
        <v>147</v>
      </c>
      <c r="C11" t="s">
        <v>33</v>
      </c>
    </row>
    <row r="12" spans="1:3" x14ac:dyDescent="0.45">
      <c r="A12" t="s">
        <v>148</v>
      </c>
      <c r="C12" t="s">
        <v>33</v>
      </c>
    </row>
    <row r="13" spans="1:3" x14ac:dyDescent="0.45">
      <c r="A13" t="s">
        <v>149</v>
      </c>
      <c r="C13" t="s">
        <v>33</v>
      </c>
    </row>
    <row r="14" spans="1:3" x14ac:dyDescent="0.45">
      <c r="A14" t="s">
        <v>150</v>
      </c>
      <c r="C14" s="40" t="s">
        <v>151</v>
      </c>
    </row>
    <row r="15" spans="1:3" x14ac:dyDescent="0.45">
      <c r="A15" t="s">
        <v>152</v>
      </c>
      <c r="C15" s="40"/>
    </row>
    <row r="16" spans="1:3" x14ac:dyDescent="0.45">
      <c r="A16" t="s">
        <v>153</v>
      </c>
      <c r="C16" s="40"/>
    </row>
    <row r="17" spans="1:5" x14ac:dyDescent="0.45">
      <c r="A17" t="s">
        <v>154</v>
      </c>
      <c r="C17" s="40"/>
    </row>
    <row r="18" spans="1:5" x14ac:dyDescent="0.45">
      <c r="A18" t="s">
        <v>155</v>
      </c>
      <c r="B18">
        <f>SUM(B14:B17,B20)</f>
        <v>0</v>
      </c>
      <c r="C18" s="40"/>
    </row>
    <row r="19" spans="1:5" x14ac:dyDescent="0.45">
      <c r="A19" t="s">
        <v>156</v>
      </c>
      <c r="B19">
        <f>SUM(B14:B17)</f>
        <v>0</v>
      </c>
      <c r="C19" s="40"/>
    </row>
    <row r="20" spans="1:5" x14ac:dyDescent="0.45">
      <c r="A20" t="s">
        <v>157</v>
      </c>
      <c r="C20" s="40"/>
    </row>
    <row r="21" spans="1:5" x14ac:dyDescent="0.45">
      <c r="A21" t="s">
        <v>158</v>
      </c>
      <c r="B21" t="e">
        <f>B18/B9</f>
        <v>#DIV/0!</v>
      </c>
    </row>
    <row r="22" spans="1:5" x14ac:dyDescent="0.45">
      <c r="B22" t="s">
        <v>159</v>
      </c>
      <c r="C22" t="s">
        <v>160</v>
      </c>
    </row>
    <row r="23" spans="1:5" x14ac:dyDescent="0.45">
      <c r="A23" t="s">
        <v>161</v>
      </c>
    </row>
    <row r="24" spans="1:5" x14ac:dyDescent="0.45">
      <c r="A24" s="35" t="s">
        <v>162</v>
      </c>
    </row>
    <row r="25" spans="1:5" x14ac:dyDescent="0.45">
      <c r="A25" s="35"/>
      <c r="B25" s="36" t="s">
        <v>163</v>
      </c>
      <c r="C25" s="36" t="s">
        <v>164</v>
      </c>
      <c r="D25" s="36"/>
      <c r="E25" s="36"/>
    </row>
    <row r="26" spans="1:5" x14ac:dyDescent="0.45">
      <c r="A26" t="s">
        <v>165</v>
      </c>
    </row>
    <row r="27" spans="1:5" x14ac:dyDescent="0.45">
      <c r="A27" t="s">
        <v>166</v>
      </c>
    </row>
    <row r="28" spans="1:5" x14ac:dyDescent="0.45">
      <c r="A28" t="s">
        <v>167</v>
      </c>
    </row>
    <row r="29" spans="1:5" x14ac:dyDescent="0.45">
      <c r="A29" t="s">
        <v>168</v>
      </c>
    </row>
    <row r="30" spans="1:5" x14ac:dyDescent="0.45">
      <c r="A30" t="s">
        <v>169</v>
      </c>
      <c r="B30">
        <f>SUM(B26:B29)</f>
        <v>0</v>
      </c>
      <c r="C30">
        <f>SUM(C26:C29)</f>
        <v>0</v>
      </c>
    </row>
    <row r="32" spans="1:5" x14ac:dyDescent="0.45">
      <c r="A32" t="s">
        <v>170</v>
      </c>
    </row>
    <row r="33" spans="1:3" x14ac:dyDescent="0.45">
      <c r="A33" t="s">
        <v>171</v>
      </c>
      <c r="B33" t="str">
        <f>IFERROR((B30*B19+C30*B20)/(B18),"Calculated")</f>
        <v>Calculated</v>
      </c>
    </row>
    <row r="34" spans="1:3" x14ac:dyDescent="0.45">
      <c r="A34" t="s">
        <v>172</v>
      </c>
    </row>
    <row r="35" spans="1:3" x14ac:dyDescent="0.45">
      <c r="A35" t="s">
        <v>173</v>
      </c>
    </row>
    <row r="38" spans="1:3" s="38" customFormat="1" x14ac:dyDescent="0.45">
      <c r="A38" s="38" t="s">
        <v>174</v>
      </c>
      <c r="B38" s="37"/>
      <c r="C38" s="38" t="s">
        <v>4</v>
      </c>
    </row>
    <row r="39" spans="1:3" s="18" customFormat="1" x14ac:dyDescent="0.45">
      <c r="A39" t="s">
        <v>200</v>
      </c>
      <c r="B39"/>
      <c r="C39" t="s">
        <v>201</v>
      </c>
    </row>
    <row r="40" spans="1:3" s="18" customFormat="1" x14ac:dyDescent="0.45">
      <c r="A40" t="s">
        <v>199</v>
      </c>
      <c r="B40"/>
      <c r="C40" t="s">
        <v>137</v>
      </c>
    </row>
    <row r="41" spans="1:3" x14ac:dyDescent="0.45">
      <c r="A41" t="s">
        <v>100</v>
      </c>
      <c r="C41" t="s">
        <v>25</v>
      </c>
    </row>
    <row r="42" spans="1:3" x14ac:dyDescent="0.45">
      <c r="A42" t="s">
        <v>138</v>
      </c>
      <c r="B42" t="e">
        <f>B43/((B44/100)^2)</f>
        <v>#DIV/0!</v>
      </c>
      <c r="C42" t="s">
        <v>139</v>
      </c>
    </row>
    <row r="43" spans="1:3" x14ac:dyDescent="0.45">
      <c r="A43" t="s">
        <v>140</v>
      </c>
      <c r="C43" t="s">
        <v>141</v>
      </c>
    </row>
    <row r="44" spans="1:3" x14ac:dyDescent="0.45">
      <c r="A44" t="s">
        <v>142</v>
      </c>
      <c r="C44" s="35" t="s">
        <v>141</v>
      </c>
    </row>
    <row r="45" spans="1:3" x14ac:dyDescent="0.45">
      <c r="A45" t="s">
        <v>143</v>
      </c>
      <c r="C45" t="s">
        <v>144</v>
      </c>
    </row>
    <row r="46" spans="1:3" x14ac:dyDescent="0.45">
      <c r="A46" t="s">
        <v>145</v>
      </c>
      <c r="C46" t="s">
        <v>33</v>
      </c>
    </row>
    <row r="47" spans="1:3" x14ac:dyDescent="0.45">
      <c r="A47" t="s">
        <v>146</v>
      </c>
      <c r="C47" t="s">
        <v>33</v>
      </c>
    </row>
    <row r="48" spans="1:3" x14ac:dyDescent="0.45">
      <c r="A48" t="s">
        <v>147</v>
      </c>
      <c r="C48" t="s">
        <v>33</v>
      </c>
    </row>
    <row r="49" spans="1:5" x14ac:dyDescent="0.45">
      <c r="A49" t="s">
        <v>148</v>
      </c>
      <c r="C49" t="s">
        <v>33</v>
      </c>
    </row>
    <row r="50" spans="1:5" x14ac:dyDescent="0.45">
      <c r="A50" t="s">
        <v>149</v>
      </c>
      <c r="C50" t="s">
        <v>33</v>
      </c>
    </row>
    <row r="51" spans="1:5" x14ac:dyDescent="0.45">
      <c r="A51" t="s">
        <v>150</v>
      </c>
      <c r="C51" s="40" t="s">
        <v>151</v>
      </c>
    </row>
    <row r="52" spans="1:5" x14ac:dyDescent="0.45">
      <c r="A52" t="s">
        <v>152</v>
      </c>
      <c r="C52" s="40"/>
    </row>
    <row r="53" spans="1:5" x14ac:dyDescent="0.45">
      <c r="A53" t="s">
        <v>153</v>
      </c>
      <c r="C53" s="40"/>
    </row>
    <row r="54" spans="1:5" x14ac:dyDescent="0.45">
      <c r="A54" t="s">
        <v>154</v>
      </c>
      <c r="C54" s="40"/>
    </row>
    <row r="55" spans="1:5" x14ac:dyDescent="0.45">
      <c r="A55" t="s">
        <v>155</v>
      </c>
      <c r="B55">
        <f>SUM(B51:B54,B57)</f>
        <v>0</v>
      </c>
      <c r="C55" s="40"/>
    </row>
    <row r="56" spans="1:5" x14ac:dyDescent="0.45">
      <c r="A56" t="s">
        <v>156</v>
      </c>
      <c r="B56">
        <f>SUM(B51:B54)</f>
        <v>0</v>
      </c>
      <c r="C56" s="40"/>
    </row>
    <row r="57" spans="1:5" x14ac:dyDescent="0.45">
      <c r="A57" t="s">
        <v>157</v>
      </c>
      <c r="C57" s="40"/>
    </row>
    <row r="58" spans="1:5" x14ac:dyDescent="0.45">
      <c r="A58" t="s">
        <v>158</v>
      </c>
      <c r="B58" t="e">
        <f>B55/B46</f>
        <v>#DIV/0!</v>
      </c>
    </row>
    <row r="59" spans="1:5" x14ac:dyDescent="0.45">
      <c r="B59" t="s">
        <v>159</v>
      </c>
      <c r="C59" t="s">
        <v>160</v>
      </c>
    </row>
    <row r="60" spans="1:5" x14ac:dyDescent="0.45">
      <c r="A60" t="s">
        <v>161</v>
      </c>
    </row>
    <row r="61" spans="1:5" x14ac:dyDescent="0.45">
      <c r="A61" s="35" t="s">
        <v>162</v>
      </c>
    </row>
    <row r="62" spans="1:5" x14ac:dyDescent="0.45">
      <c r="A62" s="35"/>
      <c r="B62" s="36" t="s">
        <v>163</v>
      </c>
      <c r="C62" s="36" t="s">
        <v>164</v>
      </c>
      <c r="D62" s="36"/>
      <c r="E62" s="36"/>
    </row>
    <row r="63" spans="1:5" x14ac:dyDescent="0.45">
      <c r="A63" t="s">
        <v>165</v>
      </c>
    </row>
    <row r="64" spans="1:5" x14ac:dyDescent="0.45">
      <c r="A64" t="s">
        <v>166</v>
      </c>
    </row>
    <row r="65" spans="1:3" x14ac:dyDescent="0.45">
      <c r="A65" t="s">
        <v>167</v>
      </c>
    </row>
    <row r="66" spans="1:3" x14ac:dyDescent="0.45">
      <c r="A66" t="s">
        <v>168</v>
      </c>
    </row>
    <row r="67" spans="1:3" x14ac:dyDescent="0.45">
      <c r="A67" t="s">
        <v>169</v>
      </c>
      <c r="B67">
        <f>SUM(B63:B66)</f>
        <v>0</v>
      </c>
      <c r="C67">
        <f>SUM(C63:C66)</f>
        <v>0</v>
      </c>
    </row>
    <row r="69" spans="1:3" x14ac:dyDescent="0.45">
      <c r="A69" t="s">
        <v>170</v>
      </c>
    </row>
    <row r="70" spans="1:3" x14ac:dyDescent="0.45">
      <c r="A70" t="s">
        <v>171</v>
      </c>
      <c r="B70" t="str">
        <f>IFERROR((B67*B56+C67*B57)/(B55),"Calculated")</f>
        <v>Calculated</v>
      </c>
    </row>
    <row r="71" spans="1:3" x14ac:dyDescent="0.45">
      <c r="A71" t="s">
        <v>172</v>
      </c>
    </row>
    <row r="72" spans="1:3" x14ac:dyDescent="0.45">
      <c r="A72" t="s">
        <v>173</v>
      </c>
    </row>
    <row r="75" spans="1:3" s="38" customFormat="1" x14ac:dyDescent="0.45">
      <c r="A75" s="38" t="s">
        <v>175</v>
      </c>
      <c r="B75" s="37"/>
      <c r="C75" s="38" t="s">
        <v>4</v>
      </c>
    </row>
    <row r="76" spans="1:3" s="18" customFormat="1" x14ac:dyDescent="0.45">
      <c r="A76" t="s">
        <v>200</v>
      </c>
      <c r="B76"/>
      <c r="C76" t="s">
        <v>201</v>
      </c>
    </row>
    <row r="77" spans="1:3" s="18" customFormat="1" x14ac:dyDescent="0.45">
      <c r="A77" t="s">
        <v>199</v>
      </c>
      <c r="B77"/>
      <c r="C77" t="s">
        <v>137</v>
      </c>
    </row>
    <row r="78" spans="1:3" x14ac:dyDescent="0.45">
      <c r="A78" t="s">
        <v>100</v>
      </c>
      <c r="C78" t="s">
        <v>25</v>
      </c>
    </row>
    <row r="79" spans="1:3" x14ac:dyDescent="0.45">
      <c r="A79" t="s">
        <v>138</v>
      </c>
      <c r="B79" t="e">
        <f>B80/((B81/100)^2)</f>
        <v>#DIV/0!</v>
      </c>
      <c r="C79" t="s">
        <v>139</v>
      </c>
    </row>
    <row r="80" spans="1:3" x14ac:dyDescent="0.45">
      <c r="A80" t="s">
        <v>140</v>
      </c>
      <c r="C80" t="s">
        <v>141</v>
      </c>
    </row>
    <row r="81" spans="1:3" x14ac:dyDescent="0.45">
      <c r="A81" t="s">
        <v>142</v>
      </c>
      <c r="C81" s="35" t="s">
        <v>141</v>
      </c>
    </row>
    <row r="82" spans="1:3" x14ac:dyDescent="0.45">
      <c r="A82" t="s">
        <v>143</v>
      </c>
      <c r="C82" t="s">
        <v>144</v>
      </c>
    </row>
    <row r="83" spans="1:3" x14ac:dyDescent="0.45">
      <c r="A83" t="s">
        <v>145</v>
      </c>
      <c r="C83" t="s">
        <v>33</v>
      </c>
    </row>
    <row r="84" spans="1:3" x14ac:dyDescent="0.45">
      <c r="A84" t="s">
        <v>146</v>
      </c>
      <c r="C84" t="s">
        <v>33</v>
      </c>
    </row>
    <row r="85" spans="1:3" x14ac:dyDescent="0.45">
      <c r="A85" t="s">
        <v>147</v>
      </c>
      <c r="C85" t="s">
        <v>33</v>
      </c>
    </row>
    <row r="86" spans="1:3" x14ac:dyDescent="0.45">
      <c r="A86" t="s">
        <v>148</v>
      </c>
      <c r="C86" t="s">
        <v>33</v>
      </c>
    </row>
    <row r="87" spans="1:3" x14ac:dyDescent="0.45">
      <c r="A87" t="s">
        <v>149</v>
      </c>
      <c r="C87" t="s">
        <v>33</v>
      </c>
    </row>
    <row r="88" spans="1:3" x14ac:dyDescent="0.45">
      <c r="A88" t="s">
        <v>150</v>
      </c>
      <c r="C88" s="40" t="s">
        <v>151</v>
      </c>
    </row>
    <row r="89" spans="1:3" x14ac:dyDescent="0.45">
      <c r="A89" t="s">
        <v>152</v>
      </c>
      <c r="C89" s="40"/>
    </row>
    <row r="90" spans="1:3" x14ac:dyDescent="0.45">
      <c r="A90" t="s">
        <v>153</v>
      </c>
      <c r="C90" s="40"/>
    </row>
    <row r="91" spans="1:3" x14ac:dyDescent="0.45">
      <c r="A91" t="s">
        <v>154</v>
      </c>
      <c r="C91" s="40"/>
    </row>
    <row r="92" spans="1:3" x14ac:dyDescent="0.45">
      <c r="A92" t="s">
        <v>155</v>
      </c>
      <c r="B92">
        <f>SUM(B88:B91,B94)</f>
        <v>0</v>
      </c>
      <c r="C92" s="40"/>
    </row>
    <row r="93" spans="1:3" x14ac:dyDescent="0.45">
      <c r="A93" t="s">
        <v>156</v>
      </c>
      <c r="B93">
        <f>SUM(B88:B91)</f>
        <v>0</v>
      </c>
      <c r="C93" s="40"/>
    </row>
    <row r="94" spans="1:3" x14ac:dyDescent="0.45">
      <c r="A94" t="s">
        <v>157</v>
      </c>
      <c r="C94" s="40"/>
    </row>
    <row r="95" spans="1:3" x14ac:dyDescent="0.45">
      <c r="A95" t="s">
        <v>158</v>
      </c>
      <c r="B95" t="e">
        <f>B92/B83</f>
        <v>#DIV/0!</v>
      </c>
    </row>
    <row r="96" spans="1:3" x14ac:dyDescent="0.45">
      <c r="B96" t="s">
        <v>159</v>
      </c>
      <c r="C96" t="s">
        <v>160</v>
      </c>
    </row>
    <row r="97" spans="1:5" x14ac:dyDescent="0.45">
      <c r="A97" t="s">
        <v>161</v>
      </c>
    </row>
    <row r="98" spans="1:5" x14ac:dyDescent="0.45">
      <c r="A98" s="35" t="s">
        <v>162</v>
      </c>
    </row>
    <row r="99" spans="1:5" x14ac:dyDescent="0.45">
      <c r="A99" s="35"/>
      <c r="B99" s="36" t="s">
        <v>163</v>
      </c>
      <c r="C99" s="36" t="s">
        <v>164</v>
      </c>
      <c r="D99" s="36"/>
      <c r="E99" s="36"/>
    </row>
    <row r="100" spans="1:5" x14ac:dyDescent="0.45">
      <c r="A100" t="s">
        <v>165</v>
      </c>
    </row>
    <row r="101" spans="1:5" x14ac:dyDescent="0.45">
      <c r="A101" t="s">
        <v>166</v>
      </c>
    </row>
    <row r="102" spans="1:5" x14ac:dyDescent="0.45">
      <c r="A102" t="s">
        <v>167</v>
      </c>
    </row>
    <row r="103" spans="1:5" x14ac:dyDescent="0.45">
      <c r="A103" t="s">
        <v>168</v>
      </c>
    </row>
    <row r="104" spans="1:5" x14ac:dyDescent="0.45">
      <c r="A104" t="s">
        <v>169</v>
      </c>
      <c r="B104">
        <f>SUM(B100:B103)</f>
        <v>0</v>
      </c>
      <c r="C104">
        <f>SUM(C100:C103)</f>
        <v>0</v>
      </c>
    </row>
    <row r="106" spans="1:5" x14ac:dyDescent="0.45">
      <c r="A106" t="s">
        <v>170</v>
      </c>
    </row>
    <row r="107" spans="1:5" x14ac:dyDescent="0.45">
      <c r="A107" t="s">
        <v>171</v>
      </c>
      <c r="B107" t="str">
        <f>IFERROR((B104*B93+C104*B94)/(B92),"Calculated")</f>
        <v>Calculated</v>
      </c>
    </row>
    <row r="108" spans="1:5" x14ac:dyDescent="0.45">
      <c r="A108" t="s">
        <v>172</v>
      </c>
    </row>
    <row r="109" spans="1:5" x14ac:dyDescent="0.45">
      <c r="A109" t="s">
        <v>173</v>
      </c>
    </row>
    <row r="112" spans="1:5" s="38" customFormat="1" x14ac:dyDescent="0.45">
      <c r="A112" s="38" t="s">
        <v>176</v>
      </c>
      <c r="B112" s="37"/>
      <c r="C112" s="38" t="s">
        <v>4</v>
      </c>
    </row>
    <row r="113" spans="1:3" s="18" customFormat="1" x14ac:dyDescent="0.45">
      <c r="A113" t="s">
        <v>200</v>
      </c>
      <c r="B113"/>
      <c r="C113" t="s">
        <v>201</v>
      </c>
    </row>
    <row r="114" spans="1:3" s="18" customFormat="1" x14ac:dyDescent="0.45">
      <c r="A114" t="s">
        <v>199</v>
      </c>
      <c r="B114"/>
      <c r="C114" t="s">
        <v>137</v>
      </c>
    </row>
    <row r="115" spans="1:3" x14ac:dyDescent="0.45">
      <c r="A115" t="s">
        <v>100</v>
      </c>
      <c r="C115" t="s">
        <v>25</v>
      </c>
    </row>
    <row r="116" spans="1:3" x14ac:dyDescent="0.45">
      <c r="A116" t="s">
        <v>138</v>
      </c>
      <c r="B116" t="e">
        <f>B117/((B118/100)^2)</f>
        <v>#DIV/0!</v>
      </c>
      <c r="C116" t="s">
        <v>139</v>
      </c>
    </row>
    <row r="117" spans="1:3" x14ac:dyDescent="0.45">
      <c r="A117" t="s">
        <v>140</v>
      </c>
      <c r="C117" t="s">
        <v>141</v>
      </c>
    </row>
    <row r="118" spans="1:3" x14ac:dyDescent="0.45">
      <c r="A118" t="s">
        <v>142</v>
      </c>
      <c r="C118" s="35" t="s">
        <v>141</v>
      </c>
    </row>
    <row r="119" spans="1:3" x14ac:dyDescent="0.45">
      <c r="A119" t="s">
        <v>143</v>
      </c>
      <c r="C119" t="s">
        <v>144</v>
      </c>
    </row>
    <row r="120" spans="1:3" x14ac:dyDescent="0.45">
      <c r="A120" t="s">
        <v>145</v>
      </c>
      <c r="C120" t="s">
        <v>33</v>
      </c>
    </row>
    <row r="121" spans="1:3" x14ac:dyDescent="0.45">
      <c r="A121" t="s">
        <v>146</v>
      </c>
      <c r="C121" t="s">
        <v>33</v>
      </c>
    </row>
    <row r="122" spans="1:3" x14ac:dyDescent="0.45">
      <c r="A122" t="s">
        <v>147</v>
      </c>
      <c r="C122" t="s">
        <v>33</v>
      </c>
    </row>
    <row r="123" spans="1:3" x14ac:dyDescent="0.45">
      <c r="A123" t="s">
        <v>148</v>
      </c>
      <c r="C123" t="s">
        <v>33</v>
      </c>
    </row>
    <row r="124" spans="1:3" x14ac:dyDescent="0.45">
      <c r="A124" t="s">
        <v>149</v>
      </c>
      <c r="C124" t="s">
        <v>33</v>
      </c>
    </row>
    <row r="125" spans="1:3" x14ac:dyDescent="0.45">
      <c r="A125" t="s">
        <v>150</v>
      </c>
      <c r="C125" s="40" t="s">
        <v>151</v>
      </c>
    </row>
    <row r="126" spans="1:3" x14ac:dyDescent="0.45">
      <c r="A126" t="s">
        <v>152</v>
      </c>
      <c r="C126" s="40"/>
    </row>
    <row r="127" spans="1:3" x14ac:dyDescent="0.45">
      <c r="A127" t="s">
        <v>153</v>
      </c>
      <c r="C127" s="40"/>
    </row>
    <row r="128" spans="1:3" x14ac:dyDescent="0.45">
      <c r="A128" t="s">
        <v>154</v>
      </c>
      <c r="C128" s="40"/>
    </row>
    <row r="129" spans="1:5" x14ac:dyDescent="0.45">
      <c r="A129" t="s">
        <v>155</v>
      </c>
      <c r="B129">
        <f>SUM(B125:B128,B131)</f>
        <v>0</v>
      </c>
      <c r="C129" s="40"/>
    </row>
    <row r="130" spans="1:5" x14ac:dyDescent="0.45">
      <c r="A130" t="s">
        <v>156</v>
      </c>
      <c r="B130">
        <f>SUM(B125:B128)</f>
        <v>0</v>
      </c>
      <c r="C130" s="40"/>
    </row>
    <row r="131" spans="1:5" x14ac:dyDescent="0.45">
      <c r="A131" t="s">
        <v>157</v>
      </c>
      <c r="C131" s="40"/>
    </row>
    <row r="132" spans="1:5" x14ac:dyDescent="0.45">
      <c r="A132" t="s">
        <v>158</v>
      </c>
      <c r="B132" t="e">
        <f>B129/B120</f>
        <v>#DIV/0!</v>
      </c>
    </row>
    <row r="133" spans="1:5" x14ac:dyDescent="0.45">
      <c r="B133" t="s">
        <v>159</v>
      </c>
      <c r="C133" t="s">
        <v>160</v>
      </c>
    </row>
    <row r="134" spans="1:5" x14ac:dyDescent="0.45">
      <c r="A134" t="s">
        <v>161</v>
      </c>
    </row>
    <row r="135" spans="1:5" x14ac:dyDescent="0.45">
      <c r="A135" s="35" t="s">
        <v>162</v>
      </c>
    </row>
    <row r="136" spans="1:5" x14ac:dyDescent="0.45">
      <c r="A136" s="35"/>
      <c r="B136" s="36" t="s">
        <v>163</v>
      </c>
      <c r="C136" s="36" t="s">
        <v>164</v>
      </c>
      <c r="D136" s="36"/>
      <c r="E136" s="36"/>
    </row>
    <row r="137" spans="1:5" x14ac:dyDescent="0.45">
      <c r="A137" t="s">
        <v>165</v>
      </c>
    </row>
    <row r="138" spans="1:5" x14ac:dyDescent="0.45">
      <c r="A138" t="s">
        <v>166</v>
      </c>
    </row>
    <row r="139" spans="1:5" x14ac:dyDescent="0.45">
      <c r="A139" t="s">
        <v>167</v>
      </c>
    </row>
    <row r="140" spans="1:5" x14ac:dyDescent="0.45">
      <c r="A140" t="s">
        <v>168</v>
      </c>
    </row>
    <row r="141" spans="1:5" x14ac:dyDescent="0.45">
      <c r="A141" t="s">
        <v>169</v>
      </c>
      <c r="B141">
        <f>SUM(B137:B140)</f>
        <v>0</v>
      </c>
      <c r="C141">
        <f>SUM(C137:C140)</f>
        <v>0</v>
      </c>
    </row>
    <row r="143" spans="1:5" x14ac:dyDescent="0.45">
      <c r="A143" t="s">
        <v>170</v>
      </c>
    </row>
    <row r="144" spans="1:5" x14ac:dyDescent="0.45">
      <c r="A144" t="s">
        <v>171</v>
      </c>
      <c r="B144" t="str">
        <f>IFERROR((B141*B130+C141*B131)/(B129),"Calculated")</f>
        <v>Calculated</v>
      </c>
    </row>
    <row r="145" spans="1:3" x14ac:dyDescent="0.45">
      <c r="A145" t="s">
        <v>172</v>
      </c>
    </row>
    <row r="146" spans="1:3" x14ac:dyDescent="0.45">
      <c r="A146" t="s">
        <v>173</v>
      </c>
    </row>
    <row r="149" spans="1:3" s="38" customFormat="1" x14ac:dyDescent="0.45">
      <c r="A149" s="38" t="s">
        <v>177</v>
      </c>
      <c r="B149" s="37"/>
      <c r="C149" s="38" t="s">
        <v>4</v>
      </c>
    </row>
    <row r="150" spans="1:3" s="18" customFormat="1" x14ac:dyDescent="0.45">
      <c r="A150" t="s">
        <v>200</v>
      </c>
      <c r="B150"/>
      <c r="C150" t="s">
        <v>201</v>
      </c>
    </row>
    <row r="151" spans="1:3" s="18" customFormat="1" x14ac:dyDescent="0.45">
      <c r="A151" t="s">
        <v>199</v>
      </c>
      <c r="B151"/>
      <c r="C151" t="s">
        <v>137</v>
      </c>
    </row>
    <row r="152" spans="1:3" x14ac:dyDescent="0.45">
      <c r="A152" t="s">
        <v>100</v>
      </c>
      <c r="C152" t="s">
        <v>25</v>
      </c>
    </row>
    <row r="153" spans="1:3" x14ac:dyDescent="0.45">
      <c r="A153" t="s">
        <v>138</v>
      </c>
      <c r="B153" t="e">
        <f>B154/((B155/100)^2)</f>
        <v>#DIV/0!</v>
      </c>
      <c r="C153" t="s">
        <v>139</v>
      </c>
    </row>
    <row r="154" spans="1:3" x14ac:dyDescent="0.45">
      <c r="A154" t="s">
        <v>140</v>
      </c>
      <c r="C154" t="s">
        <v>141</v>
      </c>
    </row>
    <row r="155" spans="1:3" x14ac:dyDescent="0.45">
      <c r="A155" t="s">
        <v>142</v>
      </c>
      <c r="C155" s="35" t="s">
        <v>141</v>
      </c>
    </row>
    <row r="156" spans="1:3" x14ac:dyDescent="0.45">
      <c r="A156" t="s">
        <v>143</v>
      </c>
      <c r="C156" t="s">
        <v>144</v>
      </c>
    </row>
    <row r="157" spans="1:3" x14ac:dyDescent="0.45">
      <c r="A157" t="s">
        <v>145</v>
      </c>
      <c r="C157" t="s">
        <v>33</v>
      </c>
    </row>
    <row r="158" spans="1:3" x14ac:dyDescent="0.45">
      <c r="A158" t="s">
        <v>146</v>
      </c>
      <c r="C158" t="s">
        <v>33</v>
      </c>
    </row>
    <row r="159" spans="1:3" x14ac:dyDescent="0.45">
      <c r="A159" t="s">
        <v>147</v>
      </c>
      <c r="C159" t="s">
        <v>33</v>
      </c>
    </row>
    <row r="160" spans="1:3" x14ac:dyDescent="0.45">
      <c r="A160" t="s">
        <v>148</v>
      </c>
      <c r="C160" t="s">
        <v>33</v>
      </c>
    </row>
    <row r="161" spans="1:5" x14ac:dyDescent="0.45">
      <c r="A161" t="s">
        <v>149</v>
      </c>
      <c r="C161" t="s">
        <v>33</v>
      </c>
    </row>
    <row r="162" spans="1:5" x14ac:dyDescent="0.45">
      <c r="A162" t="s">
        <v>150</v>
      </c>
      <c r="C162" s="40" t="s">
        <v>151</v>
      </c>
    </row>
    <row r="163" spans="1:5" x14ac:dyDescent="0.45">
      <c r="A163" t="s">
        <v>152</v>
      </c>
      <c r="C163" s="40"/>
    </row>
    <row r="164" spans="1:5" x14ac:dyDescent="0.45">
      <c r="A164" t="s">
        <v>153</v>
      </c>
      <c r="C164" s="40"/>
    </row>
    <row r="165" spans="1:5" x14ac:dyDescent="0.45">
      <c r="A165" t="s">
        <v>154</v>
      </c>
      <c r="C165" s="40"/>
    </row>
    <row r="166" spans="1:5" x14ac:dyDescent="0.45">
      <c r="A166" t="s">
        <v>155</v>
      </c>
      <c r="B166">
        <f>SUM(B162:B165,B168)</f>
        <v>0</v>
      </c>
      <c r="C166" s="40"/>
    </row>
    <row r="167" spans="1:5" x14ac:dyDescent="0.45">
      <c r="A167" t="s">
        <v>156</v>
      </c>
      <c r="B167">
        <f>SUM(B162:B165)</f>
        <v>0</v>
      </c>
      <c r="C167" s="40"/>
    </row>
    <row r="168" spans="1:5" x14ac:dyDescent="0.45">
      <c r="A168" t="s">
        <v>157</v>
      </c>
      <c r="C168" s="40"/>
    </row>
    <row r="169" spans="1:5" x14ac:dyDescent="0.45">
      <c r="A169" t="s">
        <v>158</v>
      </c>
      <c r="B169" t="e">
        <f>B166/B157</f>
        <v>#DIV/0!</v>
      </c>
    </row>
    <row r="170" spans="1:5" x14ac:dyDescent="0.45">
      <c r="B170" t="s">
        <v>159</v>
      </c>
      <c r="C170" t="s">
        <v>160</v>
      </c>
    </row>
    <row r="171" spans="1:5" x14ac:dyDescent="0.45">
      <c r="A171" t="s">
        <v>161</v>
      </c>
    </row>
    <row r="172" spans="1:5" x14ac:dyDescent="0.45">
      <c r="A172" s="35" t="s">
        <v>162</v>
      </c>
    </row>
    <row r="173" spans="1:5" x14ac:dyDescent="0.45">
      <c r="A173" s="35"/>
      <c r="B173" s="36" t="s">
        <v>163</v>
      </c>
      <c r="C173" s="36" t="s">
        <v>164</v>
      </c>
      <c r="D173" s="36"/>
      <c r="E173" s="36"/>
    </row>
    <row r="174" spans="1:5" x14ac:dyDescent="0.45">
      <c r="A174" t="s">
        <v>165</v>
      </c>
    </row>
    <row r="175" spans="1:5" x14ac:dyDescent="0.45">
      <c r="A175" t="s">
        <v>166</v>
      </c>
    </row>
    <row r="176" spans="1:5" x14ac:dyDescent="0.45">
      <c r="A176" t="s">
        <v>167</v>
      </c>
    </row>
    <row r="177" spans="1:3" x14ac:dyDescent="0.45">
      <c r="A177" t="s">
        <v>168</v>
      </c>
    </row>
    <row r="178" spans="1:3" x14ac:dyDescent="0.45">
      <c r="A178" t="s">
        <v>169</v>
      </c>
      <c r="B178">
        <f>SUM(B174:B177)</f>
        <v>0</v>
      </c>
      <c r="C178">
        <f>SUM(C174:C177)</f>
        <v>0</v>
      </c>
    </row>
    <row r="180" spans="1:3" x14ac:dyDescent="0.45">
      <c r="A180" t="s">
        <v>170</v>
      </c>
    </row>
    <row r="181" spans="1:3" x14ac:dyDescent="0.45">
      <c r="A181" t="s">
        <v>171</v>
      </c>
      <c r="B181" t="str">
        <f>IFERROR((B178*B167+C178*B168)/(B166),"Calculated")</f>
        <v>Calculated</v>
      </c>
    </row>
    <row r="182" spans="1:3" x14ac:dyDescent="0.45">
      <c r="A182" t="s">
        <v>172</v>
      </c>
    </row>
    <row r="183" spans="1:3" x14ac:dyDescent="0.45">
      <c r="A183" t="s">
        <v>173</v>
      </c>
    </row>
  </sheetData>
  <mergeCells count="5">
    <mergeCell ref="C51:C57"/>
    <mergeCell ref="C88:C94"/>
    <mergeCell ref="C125:C131"/>
    <mergeCell ref="C162:C168"/>
    <mergeCell ref="C14:C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75E6-7EE4-406F-94B2-CABE73166ABE}">
  <dimension ref="A1:B83"/>
  <sheetViews>
    <sheetView workbookViewId="0">
      <selection activeCell="A71" sqref="A71:A77"/>
    </sheetView>
  </sheetViews>
  <sheetFormatPr defaultRowHeight="14.25" x14ac:dyDescent="0.45"/>
  <cols>
    <col min="1" max="1" width="42.1328125" customWidth="1"/>
    <col min="2" max="2" width="13.3984375" customWidth="1"/>
  </cols>
  <sheetData>
    <row r="1" spans="1:2" s="37" customFormat="1" x14ac:dyDescent="0.45">
      <c r="A1" s="38" t="s">
        <v>178</v>
      </c>
    </row>
    <row r="2" spans="1:2" x14ac:dyDescent="0.45">
      <c r="A2" t="s">
        <v>179</v>
      </c>
      <c r="B2" t="s">
        <v>180</v>
      </c>
    </row>
    <row r="4" spans="1:2" x14ac:dyDescent="0.45">
      <c r="A4" t="s">
        <v>181</v>
      </c>
    </row>
    <row r="5" spans="1:2" x14ac:dyDescent="0.45">
      <c r="A5" t="s">
        <v>202</v>
      </c>
    </row>
    <row r="6" spans="1:2" x14ac:dyDescent="0.45">
      <c r="A6" t="s">
        <v>182</v>
      </c>
    </row>
    <row r="7" spans="1:2" x14ac:dyDescent="0.45">
      <c r="A7" t="s">
        <v>183</v>
      </c>
    </row>
    <row r="8" spans="1:2" x14ac:dyDescent="0.45">
      <c r="A8" t="s">
        <v>184</v>
      </c>
    </row>
    <row r="9" spans="1:2" x14ac:dyDescent="0.45">
      <c r="A9" t="s">
        <v>185</v>
      </c>
    </row>
    <row r="10" spans="1:2" x14ac:dyDescent="0.45">
      <c r="A10" t="s">
        <v>186</v>
      </c>
    </row>
    <row r="11" spans="1:2" x14ac:dyDescent="0.45">
      <c r="A11" t="s">
        <v>187</v>
      </c>
    </row>
    <row r="12" spans="1:2" x14ac:dyDescent="0.45">
      <c r="A12" t="s">
        <v>188</v>
      </c>
    </row>
    <row r="13" spans="1:2" x14ac:dyDescent="0.45">
      <c r="A13" t="s">
        <v>203</v>
      </c>
    </row>
    <row r="14" spans="1:2" x14ac:dyDescent="0.45">
      <c r="A14" t="s">
        <v>189</v>
      </c>
    </row>
    <row r="15" spans="1:2" x14ac:dyDescent="0.45">
      <c r="A15" t="s">
        <v>190</v>
      </c>
    </row>
    <row r="16" spans="1:2" x14ac:dyDescent="0.45">
      <c r="A16" t="s">
        <v>191</v>
      </c>
    </row>
    <row r="17" spans="1:1" x14ac:dyDescent="0.45">
      <c r="A17" t="s">
        <v>192</v>
      </c>
    </row>
    <row r="18" spans="1:1" x14ac:dyDescent="0.45">
      <c r="A18" s="39" t="s">
        <v>206</v>
      </c>
    </row>
    <row r="19" spans="1:1" x14ac:dyDescent="0.45">
      <c r="A19" s="39" t="s">
        <v>207</v>
      </c>
    </row>
    <row r="20" spans="1:1" x14ac:dyDescent="0.45">
      <c r="A20" s="39" t="s">
        <v>208</v>
      </c>
    </row>
    <row r="21" spans="1:1" x14ac:dyDescent="0.45">
      <c r="A21" s="39" t="s">
        <v>209</v>
      </c>
    </row>
    <row r="22" spans="1:1" x14ac:dyDescent="0.45">
      <c r="A22" s="39" t="s">
        <v>210</v>
      </c>
    </row>
    <row r="23" spans="1:1" x14ac:dyDescent="0.45">
      <c r="A23" s="39" t="s">
        <v>211</v>
      </c>
    </row>
    <row r="24" spans="1:1" x14ac:dyDescent="0.45">
      <c r="A24" t="s">
        <v>193</v>
      </c>
    </row>
    <row r="25" spans="1:1" x14ac:dyDescent="0.45">
      <c r="A25" t="s">
        <v>205</v>
      </c>
    </row>
    <row r="26" spans="1:1" x14ac:dyDescent="0.45">
      <c r="A26" t="s">
        <v>194</v>
      </c>
    </row>
    <row r="27" spans="1:1" x14ac:dyDescent="0.45">
      <c r="A27" t="s">
        <v>195</v>
      </c>
    </row>
    <row r="28" spans="1:1" x14ac:dyDescent="0.45">
      <c r="A28" t="s">
        <v>196</v>
      </c>
    </row>
    <row r="29" spans="1:1" x14ac:dyDescent="0.45">
      <c r="A29" t="s">
        <v>204</v>
      </c>
    </row>
    <row r="31" spans="1:1" x14ac:dyDescent="0.45">
      <c r="A31" t="s">
        <v>197</v>
      </c>
    </row>
    <row r="32" spans="1:1" x14ac:dyDescent="0.45">
      <c r="A32" t="s">
        <v>202</v>
      </c>
    </row>
    <row r="33" spans="1:1" x14ac:dyDescent="0.45">
      <c r="A33" t="s">
        <v>182</v>
      </c>
    </row>
    <row r="34" spans="1:1" x14ac:dyDescent="0.45">
      <c r="A34" t="s">
        <v>183</v>
      </c>
    </row>
    <row r="35" spans="1:1" x14ac:dyDescent="0.45">
      <c r="A35" t="s">
        <v>184</v>
      </c>
    </row>
    <row r="36" spans="1:1" x14ac:dyDescent="0.45">
      <c r="A36" t="s">
        <v>185</v>
      </c>
    </row>
    <row r="37" spans="1:1" x14ac:dyDescent="0.45">
      <c r="A37" t="s">
        <v>186</v>
      </c>
    </row>
    <row r="38" spans="1:1" x14ac:dyDescent="0.45">
      <c r="A38" t="s">
        <v>187</v>
      </c>
    </row>
    <row r="39" spans="1:1" x14ac:dyDescent="0.45">
      <c r="A39" t="s">
        <v>188</v>
      </c>
    </row>
    <row r="40" spans="1:1" x14ac:dyDescent="0.45">
      <c r="A40" t="s">
        <v>203</v>
      </c>
    </row>
    <row r="41" spans="1:1" x14ac:dyDescent="0.45">
      <c r="A41" t="s">
        <v>189</v>
      </c>
    </row>
    <row r="42" spans="1:1" x14ac:dyDescent="0.45">
      <c r="A42" t="s">
        <v>190</v>
      </c>
    </row>
    <row r="43" spans="1:1" x14ac:dyDescent="0.45">
      <c r="A43" t="s">
        <v>191</v>
      </c>
    </row>
    <row r="44" spans="1:1" x14ac:dyDescent="0.45">
      <c r="A44" t="s">
        <v>192</v>
      </c>
    </row>
    <row r="45" spans="1:1" x14ac:dyDescent="0.45">
      <c r="A45" s="39" t="s">
        <v>206</v>
      </c>
    </row>
    <row r="46" spans="1:1" x14ac:dyDescent="0.45">
      <c r="A46" s="39" t="s">
        <v>207</v>
      </c>
    </row>
    <row r="47" spans="1:1" x14ac:dyDescent="0.45">
      <c r="A47" s="39" t="s">
        <v>208</v>
      </c>
    </row>
    <row r="48" spans="1:1" x14ac:dyDescent="0.45">
      <c r="A48" s="39" t="s">
        <v>209</v>
      </c>
    </row>
    <row r="49" spans="1:1" x14ac:dyDescent="0.45">
      <c r="A49" s="39" t="s">
        <v>210</v>
      </c>
    </row>
    <row r="50" spans="1:1" x14ac:dyDescent="0.45">
      <c r="A50" s="39" t="s">
        <v>211</v>
      </c>
    </row>
    <row r="51" spans="1:1" x14ac:dyDescent="0.45">
      <c r="A51" t="s">
        <v>193</v>
      </c>
    </row>
    <row r="52" spans="1:1" x14ac:dyDescent="0.45">
      <c r="A52" t="s">
        <v>205</v>
      </c>
    </row>
    <row r="53" spans="1:1" x14ac:dyDescent="0.45">
      <c r="A53" t="s">
        <v>194</v>
      </c>
    </row>
    <row r="54" spans="1:1" x14ac:dyDescent="0.45">
      <c r="A54" t="s">
        <v>195</v>
      </c>
    </row>
    <row r="55" spans="1:1" x14ac:dyDescent="0.45">
      <c r="A55" t="s">
        <v>196</v>
      </c>
    </row>
    <row r="56" spans="1:1" x14ac:dyDescent="0.45">
      <c r="A56" t="s">
        <v>204</v>
      </c>
    </row>
    <row r="58" spans="1:1" x14ac:dyDescent="0.45">
      <c r="A58" t="s">
        <v>198</v>
      </c>
    </row>
    <row r="59" spans="1:1" x14ac:dyDescent="0.45">
      <c r="A59" t="s">
        <v>202</v>
      </c>
    </row>
    <row r="60" spans="1:1" x14ac:dyDescent="0.45">
      <c r="A60" t="s">
        <v>182</v>
      </c>
    </row>
    <row r="61" spans="1:1" x14ac:dyDescent="0.45">
      <c r="A61" t="s">
        <v>183</v>
      </c>
    </row>
    <row r="62" spans="1:1" x14ac:dyDescent="0.45">
      <c r="A62" t="s">
        <v>184</v>
      </c>
    </row>
    <row r="63" spans="1:1" x14ac:dyDescent="0.45">
      <c r="A63" t="s">
        <v>185</v>
      </c>
    </row>
    <row r="64" spans="1:1" x14ac:dyDescent="0.45">
      <c r="A64" t="s">
        <v>186</v>
      </c>
    </row>
    <row r="65" spans="1:1" x14ac:dyDescent="0.45">
      <c r="A65" t="s">
        <v>187</v>
      </c>
    </row>
    <row r="66" spans="1:1" x14ac:dyDescent="0.45">
      <c r="A66" t="s">
        <v>188</v>
      </c>
    </row>
    <row r="67" spans="1:1" x14ac:dyDescent="0.45">
      <c r="A67" t="s">
        <v>203</v>
      </c>
    </row>
    <row r="68" spans="1:1" x14ac:dyDescent="0.45">
      <c r="A68" t="s">
        <v>189</v>
      </c>
    </row>
    <row r="69" spans="1:1" x14ac:dyDescent="0.45">
      <c r="A69" t="s">
        <v>190</v>
      </c>
    </row>
    <row r="70" spans="1:1" x14ac:dyDescent="0.45">
      <c r="A70" t="s">
        <v>191</v>
      </c>
    </row>
    <row r="71" spans="1:1" x14ac:dyDescent="0.45">
      <c r="A71" t="s">
        <v>192</v>
      </c>
    </row>
    <row r="72" spans="1:1" x14ac:dyDescent="0.45">
      <c r="A72" s="39" t="s">
        <v>206</v>
      </c>
    </row>
    <row r="73" spans="1:1" x14ac:dyDescent="0.45">
      <c r="A73" s="39" t="s">
        <v>207</v>
      </c>
    </row>
    <row r="74" spans="1:1" x14ac:dyDescent="0.45">
      <c r="A74" s="39" t="s">
        <v>208</v>
      </c>
    </row>
    <row r="75" spans="1:1" x14ac:dyDescent="0.45">
      <c r="A75" s="39" t="s">
        <v>209</v>
      </c>
    </row>
    <row r="76" spans="1:1" x14ac:dyDescent="0.45">
      <c r="A76" s="39" t="s">
        <v>210</v>
      </c>
    </row>
    <row r="77" spans="1:1" x14ac:dyDescent="0.45">
      <c r="A77" s="39" t="s">
        <v>211</v>
      </c>
    </row>
    <row r="78" spans="1:1" x14ac:dyDescent="0.45">
      <c r="A78" t="s">
        <v>193</v>
      </c>
    </row>
    <row r="79" spans="1:1" x14ac:dyDescent="0.45">
      <c r="A79" t="s">
        <v>205</v>
      </c>
    </row>
    <row r="80" spans="1:1" x14ac:dyDescent="0.45">
      <c r="A80" t="s">
        <v>194</v>
      </c>
    </row>
    <row r="81" spans="1:1" x14ac:dyDescent="0.45">
      <c r="A81" t="s">
        <v>195</v>
      </c>
    </row>
    <row r="82" spans="1:1" x14ac:dyDescent="0.45">
      <c r="A82" t="s">
        <v>196</v>
      </c>
    </row>
    <row r="83" spans="1:1" x14ac:dyDescent="0.45">
      <c r="A83" t="s">
        <v>204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4A8D3F7F892D4180FAC4E845260374" ma:contentTypeVersion="11" ma:contentTypeDescription="Create a new document." ma:contentTypeScope="" ma:versionID="fedc4bcb2a791f0cd7475c9ae8146278">
  <xsd:schema xmlns:xsd="http://www.w3.org/2001/XMLSchema" xmlns:xs="http://www.w3.org/2001/XMLSchema" xmlns:p="http://schemas.microsoft.com/office/2006/metadata/properties" xmlns:ns2="92b49436-2dbb-40f2-9fd7-8a7d0ba12f80" xmlns:ns3="b6467709-1dea-4a4c-845b-1012b6feb468" targetNamespace="http://schemas.microsoft.com/office/2006/metadata/properties" ma:root="true" ma:fieldsID="817881c8f0c0a354a305f4bbf49f556c" ns2:_="" ns3:_="">
    <xsd:import namespace="92b49436-2dbb-40f2-9fd7-8a7d0ba12f80"/>
    <xsd:import namespace="b6467709-1dea-4a4c-845b-1012b6feb46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b49436-2dbb-40f2-9fd7-8a7d0ba12f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858339-22dc-49f9-bed0-4b2c0ae499d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67709-1dea-4a4c-845b-1012b6feb46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658bb97-4341-4257-8c53-fb4cab45c163}" ma:internalName="TaxCatchAll" ma:showField="CatchAllData" ma:web="b6467709-1dea-4a4c-845b-1012b6feb4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49436-2dbb-40f2-9fd7-8a7d0ba12f80">
      <Terms xmlns="http://schemas.microsoft.com/office/infopath/2007/PartnerControls"/>
    </lcf76f155ced4ddcb4097134ff3c332f>
    <TaxCatchAll xmlns="b6467709-1dea-4a4c-845b-1012b6feb468" xsi:nil="true"/>
  </documentManagement>
</p:properties>
</file>

<file path=customXml/itemProps1.xml><?xml version="1.0" encoding="utf-8"?>
<ds:datastoreItem xmlns:ds="http://schemas.openxmlformats.org/officeDocument/2006/customXml" ds:itemID="{BF9EDED5-A316-439F-AEEC-163A14A2BB75}"/>
</file>

<file path=customXml/itemProps2.xml><?xml version="1.0" encoding="utf-8"?>
<ds:datastoreItem xmlns:ds="http://schemas.openxmlformats.org/officeDocument/2006/customXml" ds:itemID="{C0FE3EBD-DBFC-49AB-92DE-48D37E6EDA17}"/>
</file>

<file path=customXml/itemProps3.xml><?xml version="1.0" encoding="utf-8"?>
<ds:datastoreItem xmlns:ds="http://schemas.openxmlformats.org/officeDocument/2006/customXml" ds:itemID="{0B16A3A3-8705-498F-9CE3-94F183AC6A4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Demographics</vt:lpstr>
      <vt:lpstr>Questionnaires</vt:lpstr>
      <vt:lpstr>Referral</vt:lpstr>
      <vt:lpstr>Letters</vt:lpstr>
      <vt:lpstr>PSG</vt:lpstr>
      <vt:lpstr>NIV FU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Chen Li'an</dc:creator>
  <cp:keywords/>
  <dc:description/>
  <cp:lastModifiedBy>Nicolo Malagutti</cp:lastModifiedBy>
  <cp:revision/>
  <dcterms:created xsi:type="dcterms:W3CDTF">2023-03-15T09:26:24Z</dcterms:created>
  <dcterms:modified xsi:type="dcterms:W3CDTF">2023-10-18T02:23:21Z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0x010100C04A8D3F7F892D4180FAC4E845260374</vt:lpwstr>
  </property>
</Properties>
</file>